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FILTER" sheetId="2" r:id="rId5"/>
    <sheet state="visible" name="CONTENT STATS" sheetId="3" r:id="rId6"/>
    <sheet state="visible" name="RANK" sheetId="4" r:id="rId7"/>
    <sheet state="visible" name="NON-FILTER" sheetId="5" r:id="rId8"/>
    <sheet state="visible" name="TECHNICAL" sheetId="6" r:id="rId9"/>
    <sheet state="visible" name="ALGORITHM ALCHEMY" sheetId="7" r:id="rId10"/>
    <sheet state="hidden" name="MONTH" sheetId="8" r:id="rId11"/>
  </sheets>
  <definedNames>
    <definedName hidden="1" localSheetId="1" name="_xlnm._FilterDatabase">FILTER!$A$5:$BB$399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96">
      <text>
        <t xml:space="preserve">Basic Statistical Measures.</t>
      </text>
    </comment>
    <comment authorId="0" ref="Q96">
      <text>
        <t xml:space="preserve">Likes + Comments + Shared + Favorite = Total Engagement</t>
      </text>
    </comment>
    <comment authorId="0" ref="U96">
      <text>
        <t xml:space="preserve">Total Engagement Win/Loss Rate.</t>
      </text>
    </comment>
    <comment authorId="0" ref="X96">
      <text>
        <t xml:space="preserve">Also known as Reach.</t>
      </text>
    </comment>
    <comment authorId="0" ref="AJ96">
      <text>
        <t xml:space="preserve">Engagement Rate.</t>
      </text>
    </comment>
    <comment authorId="0" ref="AM96">
      <text>
        <t xml:space="preserve">Favorite Rate.</t>
      </text>
    </comment>
    <comment authorId="0" ref="O210">
      <text>
        <t xml:space="preserve">Real Average, most likely from our Followers &amp; some Returning Viewers.</t>
      </text>
    </comment>
    <comment authorId="0" ref="V210">
      <text>
        <t xml:space="preserve">Above Average, most likely from our Followers, Returning Viewers &amp; New Viewers.</t>
      </text>
    </comment>
    <comment authorId="0" ref="AC210">
      <text>
        <t xml:space="preserve">Very Good, most likely been pushed by algorithm/hitting SM algorithm criteria. Mostly by Followers, Returning Viewers &amp; New Viewers.</t>
      </text>
    </comment>
    <comment authorId="0" ref="AJ210">
      <text>
        <t xml:space="preserve">Excellent, most likely pushed by algorithm/hitting SM algorithm criteria and searched. Mostly by New Viewers &amp; Non-Followers.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# Ranking for Insights Rank.</t>
      </text>
    </comment>
    <comment authorId="0" ref="C2">
      <text>
        <t xml:space="preserve">Yearly Insight Rank.
0 - 100.</t>
      </text>
    </comment>
    <comment authorId="0" ref="F2">
      <text>
        <t xml:space="preserve">Likes.</t>
      </text>
    </comment>
    <comment authorId="0" ref="G2">
      <text>
        <t xml:space="preserve">Comments.</t>
      </text>
    </comment>
    <comment authorId="0" ref="H2">
      <text>
        <t xml:space="preserve">Shared.</t>
      </text>
    </comment>
    <comment authorId="0" ref="I2">
      <text>
        <t xml:space="preserve">Favorite.</t>
      </text>
    </comment>
    <comment authorId="0" ref="J2">
      <text>
        <t xml:space="preserve">New Followers.</t>
      </text>
    </comment>
    <comment authorId="0" ref="K2">
      <text>
        <t xml:space="preserve">Views.</t>
      </text>
    </comment>
    <comment authorId="0" ref="L2">
      <text>
        <t xml:space="preserve">Viewers.</t>
      </text>
    </comment>
    <comment authorId="0" ref="M2">
      <text>
        <t xml:space="preserve"># Ranking for Rate Rank.</t>
      </text>
    </comment>
    <comment authorId="0" ref="N2">
      <text>
        <t xml:space="preserve">Yearly Rate Rank.
0 - 100.</t>
      </text>
    </comment>
    <comment authorId="0" ref="O2">
      <text>
        <t xml:space="preserve">Engagement Rate.</t>
      </text>
    </comment>
    <comment authorId="0" ref="P2">
      <text>
        <t xml:space="preserve">Like Rate.</t>
      </text>
    </comment>
    <comment authorId="0" ref="Q2">
      <text>
        <t xml:space="preserve">Comment Rate.</t>
      </text>
    </comment>
    <comment authorId="0" ref="R2">
      <text>
        <t xml:space="preserve">Shared Rate.</t>
      </text>
    </comment>
    <comment authorId="0" ref="S2">
      <text>
        <t xml:space="preserve">Favorite Rate.</t>
      </text>
    </comment>
    <comment authorId="0" ref="T2">
      <text>
        <t xml:space="preserve"># Ranking for Duration Rank.</t>
      </text>
    </comment>
    <comment authorId="0" ref="U2">
      <text>
        <t xml:space="preserve">Yearly Duration Rank.
Only Overall Duration.
0 - 100.</t>
      </text>
    </comment>
    <comment authorId="0" ref="V2">
      <text>
        <t xml:space="preserve">Overall Duration.</t>
      </text>
    </comment>
    <comment authorId="0" ref="W2">
      <text>
        <t xml:space="preserve">Duration Time.</t>
      </text>
    </comment>
    <comment authorId="0" ref="X2">
      <text>
        <t xml:space="preserve">Average Duration.</t>
      </text>
    </comment>
    <comment authorId="0" ref="Y2">
      <text>
        <t xml:space="preserve"># Ranking for Video Rank.</t>
      </text>
    </comment>
    <comment authorId="0" ref="Z2">
      <text>
        <t xml:space="preserve">Yearly Video Rank.
0 - 100.</t>
      </text>
    </comment>
    <comment authorId="0" ref="AA2">
      <text>
        <t xml:space="preserve">Duration Rate.</t>
      </text>
    </comment>
    <comment authorId="0" ref="AB2">
      <text>
        <t xml:space="preserve">Video Rate.</t>
      </text>
    </comment>
    <comment authorId="0" ref="AC2">
      <text>
        <t xml:space="preserve">Completion Rate.</t>
      </text>
    </comment>
    <comment authorId="0" ref="AD2">
      <text>
        <t xml:space="preserve"># Ranking for New Viewers vs. Returning Viewers.</t>
      </text>
    </comment>
    <comment authorId="0" ref="AE2">
      <text>
        <t xml:space="preserve">New Viewers.</t>
      </text>
    </comment>
    <comment authorId="0" ref="AF2">
      <text>
        <t xml:space="preserve">Returning Viewers.</t>
      </text>
    </comment>
    <comment authorId="0" ref="AG2">
      <text>
        <t xml:space="preserve"># Ranking for Non-Followers vs. Followers.</t>
      </text>
    </comment>
    <comment authorId="0" ref="AH2">
      <text>
        <t xml:space="preserve">Non-Followers.</t>
      </text>
    </comment>
    <comment authorId="0" ref="AI2">
      <text>
        <t xml:space="preserve">Followers.</t>
      </text>
    </comment>
    <comment authorId="0" ref="AJ2">
      <text>
        <t xml:space="preserve">Like.
</t>
      </text>
    </comment>
    <comment authorId="0" ref="AK2">
      <text>
        <t xml:space="preserve">Comment.
</t>
      </text>
    </comment>
    <comment authorId="0" ref="AL2">
      <text>
        <t xml:space="preserve">Shared.
</t>
      </text>
    </comment>
    <comment authorId="0" ref="AM2">
      <text>
        <t xml:space="preserve">Favorite.
</t>
      </text>
    </comment>
    <comment authorId="0" ref="AN2">
      <text>
        <t xml:space="preserve">New Followers.
</t>
      </text>
    </comment>
    <comment authorId="0" ref="AO2">
      <text>
        <t xml:space="preserve">Views.
</t>
      </text>
    </comment>
    <comment authorId="0" ref="AP2">
      <text>
        <t xml:space="preserve">Viewers.
</t>
      </text>
    </comment>
    <comment authorId="0" ref="AQ2">
      <text>
        <t xml:space="preserve">Engagement Rate.
</t>
      </text>
    </comment>
    <comment authorId="0" ref="AR2">
      <text>
        <t xml:space="preserve">Like Rate.
</t>
      </text>
    </comment>
    <comment authorId="0" ref="AS2">
      <text>
        <t xml:space="preserve">Comment Rate.
</t>
      </text>
    </comment>
    <comment authorId="0" ref="AT2">
      <text>
        <t xml:space="preserve">Shared Rate.
</t>
      </text>
    </comment>
    <comment authorId="0" ref="AU2">
      <text>
        <t xml:space="preserve">Favorite Rate.
</t>
      </text>
    </comment>
    <comment authorId="0" ref="AV2">
      <text>
        <t xml:space="preserve">Overall Duration.
</t>
      </text>
    </comment>
    <comment authorId="0" ref="AW2">
      <text>
        <t xml:space="preserve">Duration Time.
</t>
      </text>
    </comment>
    <comment authorId="0" ref="AX2">
      <text>
        <t xml:space="preserve">Average Duration.
</t>
      </text>
    </comment>
    <comment authorId="0" ref="AY2">
      <text>
        <t xml:space="preserve">Duration Rate.
</t>
      </text>
    </comment>
    <comment authorId="0" ref="AZ2">
      <text>
        <t xml:space="preserve">Video Rate.
</t>
      </text>
    </comment>
    <comment authorId="0" ref="BA2">
      <text>
        <t xml:space="preserve">Completion Rate.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">
      <text>
        <t xml:space="preserve">Add 7 Rows When Need To Input New Data.</t>
      </text>
    </comment>
    <comment authorId="0" ref="F2">
      <text>
        <t xml:space="preserve">Yearly Insight Rank.
0 - 100.</t>
      </text>
    </comment>
    <comment authorId="0" ref="G2">
      <text>
        <t xml:space="preserve">Numbers are inputted in regards to the insights that are given by LinkedIn.</t>
      </text>
    </comment>
    <comment authorId="0" ref="I2">
      <text>
        <t xml:space="preserve">Yearly Rate Rank.
0 - 100.</t>
      </text>
    </comment>
    <comment authorId="0" ref="J2">
      <text>
        <t xml:space="preserve">These are all formulas and will automate from the numbers inputted on Column E.
Do not input anything as it will mess up formulas.</t>
      </text>
    </comment>
    <comment authorId="0" ref="L2">
      <text>
        <t xml:space="preserve">Yearly Duration Rank.
Only Overall Duration.
0 - 100.</t>
      </text>
    </comment>
    <comment authorId="0" ref="O2">
      <text>
        <t xml:space="preserve">Yearly Video Rank.
0 - 100.
</t>
      </text>
    </comment>
    <comment authorId="0" ref="U2">
      <text>
        <t xml:space="preserve">Color of Background on Video.</t>
      </text>
    </comment>
    <comment authorId="0" ref="V2">
      <text>
        <t xml:space="preserve">Whether we responded to someone comment or just a posted a video.</t>
      </text>
    </comment>
    <comment authorId="0" ref="Z2">
      <text>
        <t xml:space="preserve">=SUMPRODUCT of Insights with Weighted Distribution. </t>
      </text>
    </comment>
    <comment authorId="0" ref="AA2">
      <text>
        <t xml:space="preserve">=SUMPRODUCT of Rates with Weighted Distribution. </t>
      </text>
    </comment>
    <comment authorId="0" ref="AB2">
      <text>
        <t xml:space="preserve">=SUMPRODUCT of Duration with Weighted Distribution. </t>
      </text>
    </comment>
    <comment authorId="0" ref="AC2">
      <text>
        <t xml:space="preserve">=SUMPRODUCT of Videos with Weighted Distribution. </t>
      </text>
    </comment>
    <comment authorId="0" ref="AF2">
      <text>
        <t xml:space="preserve">Category.</t>
      </text>
    </comment>
    <comment authorId="0" ref="AG2">
      <text>
        <t xml:space="preserve">Sub-Category.
</t>
      </text>
    </comment>
    <comment authorId="0" ref="AI2">
      <text>
        <t xml:space="preserve">Response.</t>
      </text>
    </comment>
    <comment authorId="0" ref="AK2">
      <text>
        <t xml:space="preserve">Contributors.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">
      <text>
        <t xml:space="preserve">Add 7 Rows When Need To Input New Data.</t>
      </text>
    </comment>
    <comment authorId="0" ref="E2">
      <text>
        <t xml:space="preserve">Numbers are inputted in regards to the insights that are given by LinkedIn.</t>
      </text>
    </comment>
    <comment authorId="0" ref="G2">
      <text>
        <t xml:space="preserve">These are all formulas and will automate from the numbers inputted on Column E.
Do not input anything as it will mess up formulas.</t>
      </text>
    </comment>
    <comment authorId="0" ref="O2">
      <text>
        <t xml:space="preserve">For Insights.
</t>
      </text>
    </comment>
    <comment authorId="0" ref="P2">
      <text>
        <t xml:space="preserve">For Rate.
</t>
      </text>
    </comment>
    <comment authorId="0" ref="Q2">
      <text>
        <t xml:space="preserve">For Video Insight.
</t>
      </text>
    </comment>
    <comment authorId="0" ref="R2">
      <text>
        <t xml:space="preserve">For Video Rate.
</t>
      </text>
    </comment>
    <comment authorId="0" ref="U2">
      <text>
        <t xml:space="preserve">Category.</t>
      </text>
    </comment>
    <comment authorId="0" ref="V2">
      <text>
        <t xml:space="preserve">Sub-Category.
</t>
      </text>
    </comment>
    <comment authorId="0" ref="X2">
      <text>
        <t xml:space="preserve">Response.</t>
      </text>
    </comment>
    <comment authorId="0" ref="Z2">
      <text>
        <t xml:space="preserve">Contributors.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Yearly Insight Rank.
0 - 100.</t>
      </text>
    </comment>
    <comment authorId="0" ref="E2">
      <text>
        <t xml:space="preserve">Likes.</t>
      </text>
    </comment>
    <comment authorId="0" ref="F2">
      <text>
        <t xml:space="preserve">Comments.</t>
      </text>
    </comment>
    <comment authorId="0" ref="G2">
      <text>
        <t xml:space="preserve">Shared.</t>
      </text>
    </comment>
    <comment authorId="0" ref="H2">
      <text>
        <t xml:space="preserve">Favorite.</t>
      </text>
    </comment>
    <comment authorId="0" ref="I2">
      <text>
        <t xml:space="preserve">New Followers.</t>
      </text>
    </comment>
    <comment authorId="0" ref="J2">
      <text>
        <t xml:space="preserve">Views.</t>
      </text>
    </comment>
    <comment authorId="0" ref="K2">
      <text>
        <t xml:space="preserve">Viewers.</t>
      </text>
    </comment>
    <comment authorId="0" ref="L2">
      <text>
        <t xml:space="preserve">Yearly Rate Rank.
0 - 100.</t>
      </text>
    </comment>
    <comment authorId="0" ref="M2">
      <text>
        <t xml:space="preserve">Engagement Rate.</t>
      </text>
    </comment>
    <comment authorId="0" ref="N2">
      <text>
        <t xml:space="preserve">Like Rate.</t>
      </text>
    </comment>
    <comment authorId="0" ref="O2">
      <text>
        <t xml:space="preserve">Comment Rate.</t>
      </text>
    </comment>
    <comment authorId="0" ref="P2">
      <text>
        <t xml:space="preserve">Shared Rate.</t>
      </text>
    </comment>
    <comment authorId="0" ref="Q2">
      <text>
        <t xml:space="preserve">Favorite Rate.</t>
      </text>
    </comment>
    <comment authorId="0" ref="R2">
      <text>
        <t xml:space="preserve">Yearly Duration Rank.
Only Overall Duration.
0 - 100.</t>
      </text>
    </comment>
    <comment authorId="0" ref="S2">
      <text>
        <t xml:space="preserve">Overall Duration.</t>
      </text>
    </comment>
    <comment authorId="0" ref="T2">
      <text>
        <t xml:space="preserve">Duration Time.</t>
      </text>
    </comment>
    <comment authorId="0" ref="U2">
      <text>
        <t xml:space="preserve">Average Duration.</t>
      </text>
    </comment>
    <comment authorId="0" ref="V2">
      <text>
        <t xml:space="preserve">Yearly Video Rank.
0 - 100.</t>
      </text>
    </comment>
    <comment authorId="0" ref="W2">
      <text>
        <t xml:space="preserve">Duration Rate.</t>
      </text>
    </comment>
    <comment authorId="0" ref="X2">
      <text>
        <t xml:space="preserve">Video Rate.</t>
      </text>
    </comment>
    <comment authorId="0" ref="Y2">
      <text>
        <t xml:space="preserve">Completion Rate.</t>
      </text>
    </comment>
    <comment authorId="0" ref="Z2">
      <text>
        <t xml:space="preserve">New Viewers.</t>
      </text>
    </comment>
    <comment authorId="0" ref="AA2">
      <text>
        <t xml:space="preserve">Returning Viewers.</t>
      </text>
    </comment>
    <comment authorId="0" ref="AB2">
      <text>
        <t xml:space="preserve">Non-Followers.</t>
      </text>
    </comment>
    <comment authorId="0" ref="AC2">
      <text>
        <t xml:space="preserve">Followers.</t>
      </text>
    </comment>
    <comment authorId="0" ref="AD2">
      <text>
        <t xml:space="preserve">Like.
</t>
      </text>
    </comment>
    <comment authorId="0" ref="AE2">
      <text>
        <t xml:space="preserve">Comment.
</t>
      </text>
    </comment>
    <comment authorId="0" ref="AF2">
      <text>
        <t xml:space="preserve">Shared.
</t>
      </text>
    </comment>
    <comment authorId="0" ref="AG2">
      <text>
        <t xml:space="preserve">Favorite.
</t>
      </text>
    </comment>
    <comment authorId="0" ref="AH2">
      <text>
        <t xml:space="preserve">New Followers.
</t>
      </text>
    </comment>
    <comment authorId="0" ref="AI2">
      <text>
        <t xml:space="preserve">Views.
</t>
      </text>
    </comment>
    <comment authorId="0" ref="AJ2">
      <text>
        <t xml:space="preserve">Viewers.
</t>
      </text>
    </comment>
    <comment authorId="0" ref="AK2">
      <text>
        <t xml:space="preserve">Engagement Rate.
</t>
      </text>
    </comment>
    <comment authorId="0" ref="AL2">
      <text>
        <t xml:space="preserve">Like Rate.
</t>
      </text>
    </comment>
    <comment authorId="0" ref="AM2">
      <text>
        <t xml:space="preserve">Comment Rate.
</t>
      </text>
    </comment>
    <comment authorId="0" ref="AN2">
      <text>
        <t xml:space="preserve">Shared Rate.
</t>
      </text>
    </comment>
    <comment authorId="0" ref="AO2">
      <text>
        <t xml:space="preserve">Favorite Rate.
</t>
      </text>
    </comment>
    <comment authorId="0" ref="AP2">
      <text>
        <t xml:space="preserve">Overall Duration.
</t>
      </text>
    </comment>
    <comment authorId="0" ref="AQ2">
      <text>
        <t xml:space="preserve">Duration Time.
</t>
      </text>
    </comment>
    <comment authorId="0" ref="AR2">
      <text>
        <t xml:space="preserve">Average Duration.
</t>
      </text>
    </comment>
    <comment authorId="0" ref="AS2">
      <text>
        <t xml:space="preserve">Duration Rate.
</t>
      </text>
    </comment>
    <comment authorId="0" ref="AT2">
      <text>
        <t xml:space="preserve">Video Rate.
</t>
      </text>
    </comment>
    <comment authorId="0" ref="AU2">
      <text>
        <t xml:space="preserve">Completion Rate.
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Controlled by Followers Growth Dropdown Menus.</t>
      </text>
    </comment>
    <comment authorId="0" ref="R2">
      <text>
        <t xml:space="preserve">Not Controlled by Followers Growth Dropdown Menus. Stagnant even with change of Dropdown Menus.</t>
      </text>
    </comment>
    <comment authorId="0" ref="F5">
      <text>
        <t xml:space="preserve">Gain.
Gain # is all time average.</t>
      </text>
    </comment>
    <comment authorId="0" ref="H5">
      <text>
        <t xml:space="preserve">%.
% # is the last three month average.</t>
      </text>
    </comment>
    <comment authorId="0" ref="I5">
      <text>
        <t xml:space="preserve">Per Day.
Per Day # is all time average.</t>
      </text>
    </comment>
    <comment authorId="0" ref="J5">
      <text>
        <t xml:space="preserve">Days per Month.</t>
      </text>
    </comment>
  </commentList>
</comments>
</file>

<file path=xl/sharedStrings.xml><?xml version="1.0" encoding="utf-8"?>
<sst xmlns="http://schemas.openxmlformats.org/spreadsheetml/2006/main" count="621" uniqueCount="226">
  <si>
    <t>START MONTH</t>
  </si>
  <si>
    <t>END MONTH</t>
  </si>
  <si>
    <t>CATEGORY</t>
  </si>
  <si>
    <t>SUB-CATEGORY</t>
  </si>
  <si>
    <t>COLOR</t>
  </si>
  <si>
    <t>RESPONSE</t>
  </si>
  <si>
    <t>TABLE OF CONTENT</t>
  </si>
  <si>
    <t>TEAM</t>
  </si>
  <si>
    <t>CONTRIBUTOR</t>
  </si>
  <si>
    <t>FORMAT</t>
  </si>
  <si>
    <t>FOLLOWER GROWTH</t>
  </si>
  <si>
    <t>MONTHLY OVERVIEW</t>
  </si>
  <si>
    <t>MONTHLY INSIGHTS</t>
  </si>
  <si>
    <t>STATLAB</t>
  </si>
  <si>
    <t>TECHNICAL</t>
  </si>
  <si>
    <t>FILTER</t>
  </si>
  <si>
    <t>DEMOGRAPHICS</t>
  </si>
  <si>
    <t>MONTHLY RATE</t>
  </si>
  <si>
    <t>RANK</t>
  </si>
  <si>
    <t>NON-FILTER</t>
  </si>
  <si>
    <t>ALGORITHM ALCHEMY</t>
  </si>
  <si>
    <r>
      <rPr>
        <rFont val="League Spartan"/>
        <color theme="1"/>
        <sz val="11.0"/>
      </rPr>
      <t>ACTUAL FOLLOWER COUNT (</t>
    </r>
    <r>
      <rPr>
        <rFont val="League Spartan"/>
        <color rgb="FF69C9D0"/>
        <sz val="11.0"/>
      </rPr>
      <t>FOLLOWERS</t>
    </r>
    <r>
      <rPr>
        <rFont val="League Spartan"/>
        <color theme="1"/>
        <sz val="11.0"/>
      </rPr>
      <t xml:space="preserve"> / GAIN)</t>
    </r>
  </si>
  <si>
    <r>
      <rPr>
        <rFont val="League Spartan"/>
        <color theme="1"/>
        <sz val="11.0"/>
      </rPr>
      <t>1 MONTH PROJECTION (</t>
    </r>
    <r>
      <rPr>
        <rFont val="League Spartan"/>
        <color rgb="FF69C9D0"/>
        <sz val="11.0"/>
      </rPr>
      <t>FOLLOWERS</t>
    </r>
    <r>
      <rPr>
        <rFont val="League Spartan"/>
        <color theme="1"/>
        <sz val="11.0"/>
      </rPr>
      <t xml:space="preserve"> / GAIN)</t>
    </r>
  </si>
  <si>
    <r>
      <rPr>
        <rFont val="League Spartan"/>
        <color theme="1"/>
        <sz val="11.0"/>
      </rPr>
      <t xml:space="preserve">ACTUAL FOLLOWER COUNT VS. </t>
    </r>
    <r>
      <rPr>
        <rFont val="League Spartan"/>
        <color rgb="FF69C9D0"/>
        <sz val="11.0"/>
      </rPr>
      <t>1 MONTH PROJECTION</t>
    </r>
    <r>
      <rPr>
        <rFont val="League Spartan"/>
        <color theme="1"/>
        <sz val="11.0"/>
      </rPr>
      <t xml:space="preserve"> (GAIN PER DAY)</t>
    </r>
  </si>
  <si>
    <t>FOLLOWER WIN/LOSS RATE</t>
  </si>
  <si>
    <t>AGE</t>
  </si>
  <si>
    <t>GENDER</t>
  </si>
  <si>
    <t>GEOGRAPHICAL LOCATIONS</t>
  </si>
  <si>
    <t>TOP COUNTRIES</t>
  </si>
  <si>
    <t>TOP CITIES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</si>
  <si>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</si>
  <si>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</si>
  <si>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</si>
  <si>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</si>
  <si>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</si>
  <si>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</si>
  <si>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</si>
  <si>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</si>
  <si>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</si>
  <si>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</si>
  <si>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MEASURES</t>
  </si>
  <si>
    <t>TOTAL ENG.</t>
  </si>
  <si>
    <t>W/L RATE</t>
  </si>
  <si>
    <t>VIEWERS</t>
  </si>
  <si>
    <t>COMMENTS</t>
  </si>
  <si>
    <t>SHARED</t>
  </si>
  <si>
    <t>ENG. RATE</t>
  </si>
  <si>
    <t>FAV. RATE</t>
  </si>
  <si>
    <t>AVERAGE</t>
  </si>
  <si>
    <t>SUM</t>
  </si>
  <si>
    <t>BEST</t>
  </si>
  <si>
    <t>DATE</t>
  </si>
  <si>
    <t>WORST</t>
  </si>
  <si>
    <t>LIKES AVG.</t>
  </si>
  <si>
    <t>COMMENTS AVG.</t>
  </si>
  <si>
    <t>SHARED AVG.</t>
  </si>
  <si>
    <t>FAVORITE AVG.</t>
  </si>
  <si>
    <t>NEW FOLLOWERS AVG.</t>
  </si>
  <si>
    <r>
      <rPr>
        <rFont val="League Spartan"/>
        <color rgb="FF69C9D0"/>
        <sz val="11.0"/>
      </rPr>
      <t>VIEWS</t>
    </r>
    <r>
      <rPr>
        <rFont val="League Spartan"/>
        <color theme="1"/>
        <sz val="11.0"/>
      </rPr>
      <t xml:space="preserve"> / VIEWERS AVG.</t>
    </r>
  </si>
  <si>
    <t>OVERALL DURATION AVG. (IN SECONDS)</t>
  </si>
  <si>
    <r>
      <rPr>
        <rFont val="League Spartan"/>
        <color rgb="FF69C9D0"/>
        <sz val="11.0"/>
      </rPr>
      <t>DURATION TIME</t>
    </r>
    <r>
      <rPr>
        <rFont val="League Spartan"/>
        <color theme="1"/>
        <sz val="11.0"/>
      </rPr>
      <t xml:space="preserve"> / AVERAGE DURATION AVG. (IN SECONDS)</t>
    </r>
  </si>
  <si>
    <r>
      <rPr>
        <rFont val="League Spartan"/>
        <color rgb="FF69C9D0"/>
        <sz val="11.0"/>
      </rPr>
      <t>NEW VIEWERS</t>
    </r>
    <r>
      <rPr>
        <rFont val="League Spartan"/>
        <color theme="1"/>
        <sz val="11.0"/>
      </rPr>
      <t xml:space="preserve"> / RETURNING VIEWERS AVG.</t>
    </r>
  </si>
  <si>
    <r>
      <rPr>
        <rFont val="League Spartan"/>
        <color rgb="FF69C9D0"/>
        <sz val="11.0"/>
      </rPr>
      <t>NON-FOLLOWERS</t>
    </r>
    <r>
      <rPr>
        <rFont val="League Spartan"/>
        <color theme="1"/>
        <sz val="11.0"/>
      </rPr>
      <t xml:space="preserve"> / FOLLOWERS AVG.</t>
    </r>
  </si>
  <si>
    <r>
      <rPr>
        <rFont val="League Spartan"/>
        <color rgb="FF674EA7"/>
        <sz val="11.0"/>
      </rPr>
      <t>ENGAGEMENT RATE</t>
    </r>
    <r>
      <rPr>
        <rFont val="League Spartan"/>
        <color theme="1"/>
        <sz val="11.0"/>
      </rPr>
      <t xml:space="preserve"> / </t>
    </r>
    <r>
      <rPr>
        <rFont val="League Spartan"/>
        <color rgb="FF3C78D8"/>
        <sz val="11.0"/>
      </rPr>
      <t>LIKE RATE</t>
    </r>
    <r>
      <rPr>
        <rFont val="League Spartan"/>
        <color theme="1"/>
        <sz val="11.0"/>
      </rPr>
      <t xml:space="preserve"> / </t>
    </r>
    <r>
      <rPr>
        <rFont val="League Spartan"/>
        <color rgb="FFA64D79"/>
        <sz val="11.0"/>
      </rPr>
      <t>COMMENT RATE</t>
    </r>
    <r>
      <rPr>
        <rFont val="League Spartan"/>
        <color theme="1"/>
        <sz val="11.0"/>
      </rPr>
      <t xml:space="preserve"> / </t>
    </r>
    <r>
      <rPr>
        <rFont val="League Spartan"/>
        <color rgb="FF6AA84F"/>
        <sz val="11.0"/>
      </rPr>
      <t>SHARED RATE</t>
    </r>
    <r>
      <rPr>
        <rFont val="League Spartan"/>
        <color theme="1"/>
        <sz val="11.0"/>
      </rPr>
      <t xml:space="preserve"> / </t>
    </r>
    <r>
      <rPr>
        <rFont val="League Spartan"/>
        <color rgb="FFE69138"/>
        <sz val="11.0"/>
      </rPr>
      <t>FAVORITE RATE</t>
    </r>
    <r>
      <rPr>
        <rFont val="League Spartan"/>
        <color theme="1"/>
        <sz val="11.0"/>
      </rPr>
      <t xml:space="preserve"> AVG.</t>
    </r>
  </si>
  <si>
    <r>
      <rPr>
        <rFont val="League Spartan"/>
        <color rgb="FF674EA7"/>
        <sz val="11.0"/>
      </rPr>
      <t>DURATION RATE</t>
    </r>
    <r>
      <rPr>
        <rFont val="League Spartan"/>
        <color theme="1"/>
        <sz val="11.0"/>
      </rPr>
      <t xml:space="preserve"> / </t>
    </r>
    <r>
      <rPr>
        <rFont val="League Spartan"/>
        <color rgb="FF3D85C6"/>
        <sz val="11.0"/>
      </rPr>
      <t>VIDEO RATE</t>
    </r>
    <r>
      <rPr>
        <rFont val="League Spartan"/>
        <color theme="1"/>
        <sz val="11.0"/>
      </rPr>
      <t xml:space="preserve"> / </t>
    </r>
    <r>
      <rPr>
        <rFont val="League Spartan"/>
        <color rgb="FFA64D79"/>
        <sz val="11.0"/>
      </rPr>
      <t>COMPLETION RATE</t>
    </r>
    <r>
      <rPr>
        <rFont val="League Spartan"/>
        <color theme="1"/>
        <sz val="11.0"/>
      </rPr>
      <t xml:space="preserve"> AVG.</t>
    </r>
  </si>
  <si>
    <t>TOTAL ENGAGEMENT WIN/LOSS RATE</t>
  </si>
  <si>
    <t>FOLLOWER</t>
  </si>
  <si>
    <t xml:space="preserve">FANS </t>
  </si>
  <si>
    <t>POPSTAR</t>
  </si>
  <si>
    <t xml:space="preserve">SUPERSTAR </t>
  </si>
  <si>
    <t>LIKE RANKING</t>
  </si>
  <si>
    <t>COMMENT RANKING</t>
  </si>
  <si>
    <t># OF POST</t>
  </si>
  <si>
    <t>% OF POST</t>
  </si>
  <si>
    <t>SHARED RANKING</t>
  </si>
  <si>
    <t>FAVORITE RANKING</t>
  </si>
  <si>
    <t>NEW FOLLOWERS RANKING</t>
  </si>
  <si>
    <t>VIEWS RANKING</t>
  </si>
  <si>
    <t>VIEWERS RANKING</t>
  </si>
  <si>
    <t xml:space="preserve"> </t>
  </si>
  <si>
    <t>INS RK</t>
  </si>
  <si>
    <t>LIK</t>
  </si>
  <si>
    <t>COM</t>
  </si>
  <si>
    <t>SHA</t>
  </si>
  <si>
    <t>FAV</t>
  </si>
  <si>
    <t>FLLR</t>
  </si>
  <si>
    <t>VIE</t>
  </si>
  <si>
    <t>VIR</t>
  </si>
  <si>
    <t>RT RK</t>
  </si>
  <si>
    <t>ENG %</t>
  </si>
  <si>
    <t>LIK %</t>
  </si>
  <si>
    <t>COM %</t>
  </si>
  <si>
    <t>SHA %</t>
  </si>
  <si>
    <t>FAV %</t>
  </si>
  <si>
    <t>DUR RK</t>
  </si>
  <si>
    <t>OVR</t>
  </si>
  <si>
    <t>DUR</t>
  </si>
  <si>
    <t>AVG</t>
  </si>
  <si>
    <t>VID RK</t>
  </si>
  <si>
    <t>DUR %</t>
  </si>
  <si>
    <t>VID %</t>
  </si>
  <si>
    <t>COP %</t>
  </si>
  <si>
    <t>NVIR</t>
  </si>
  <si>
    <t>RVIR</t>
  </si>
  <si>
    <t>NFLLR</t>
  </si>
  <si>
    <t>LIK RK</t>
  </si>
  <si>
    <t>COM RK</t>
  </si>
  <si>
    <t>SHA RK</t>
  </si>
  <si>
    <t>FAV RK</t>
  </si>
  <si>
    <t>NF RK</t>
  </si>
  <si>
    <t>VIE RK</t>
  </si>
  <si>
    <t>VIR RK</t>
  </si>
  <si>
    <t>ENG% RK</t>
  </si>
  <si>
    <t>LIK% RK</t>
  </si>
  <si>
    <t>COM% RK</t>
  </si>
  <si>
    <t>SHA% RK</t>
  </si>
  <si>
    <t>FAV% RK</t>
  </si>
  <si>
    <t>OVR RK</t>
  </si>
  <si>
    <t>AVG RK</t>
  </si>
  <si>
    <t>DUR% RK</t>
  </si>
  <si>
    <t>VID% RK</t>
  </si>
  <si>
    <t>TITLE</t>
  </si>
  <si>
    <t>#</t>
  </si>
  <si>
    <t>INSIGHT</t>
  </si>
  <si>
    <t>%</t>
  </si>
  <si>
    <t>RATE</t>
  </si>
  <si>
    <t>SEC</t>
  </si>
  <si>
    <t>VIDEO INSIGHT</t>
  </si>
  <si>
    <t>VIDEO RATE</t>
  </si>
  <si>
    <t>VIEWER TYPE</t>
  </si>
  <si>
    <t>VIDEO RESPONSE</t>
  </si>
  <si>
    <t>CONTRIBUTORS</t>
  </si>
  <si>
    <t>TIKTOK</t>
  </si>
  <si>
    <t>SUMPRD</t>
  </si>
  <si>
    <t>MOS</t>
  </si>
  <si>
    <t>DAY</t>
  </si>
  <si>
    <t>CAT</t>
  </si>
  <si>
    <t>SUB-CAT</t>
  </si>
  <si>
    <t>RE</t>
  </si>
  <si>
    <t>CONT.</t>
  </si>
  <si>
    <t>Likes</t>
  </si>
  <si>
    <t>Engagement Rate</t>
  </si>
  <si>
    <t>Overall Duration</t>
  </si>
  <si>
    <t>Duration Rate</t>
  </si>
  <si>
    <t>New Viewers</t>
  </si>
  <si>
    <t>Tiktok</t>
  </si>
  <si>
    <t>Comments</t>
  </si>
  <si>
    <t>Like Rate</t>
  </si>
  <si>
    <t>Duration Time</t>
  </si>
  <si>
    <t>Video Rate</t>
  </si>
  <si>
    <t>Returning Viewers</t>
  </si>
  <si>
    <t>Shared</t>
  </si>
  <si>
    <t>Comment Rate</t>
  </si>
  <si>
    <t>Average Duration</t>
  </si>
  <si>
    <t>Completion Rate</t>
  </si>
  <si>
    <t>Non-Followers</t>
  </si>
  <si>
    <t>Favorite</t>
  </si>
  <si>
    <t>Shared Rate</t>
  </si>
  <si>
    <t>Followers</t>
  </si>
  <si>
    <t>New Followers</t>
  </si>
  <si>
    <t>Favorite Rate</t>
  </si>
  <si>
    <t>Views</t>
  </si>
  <si>
    <t>Viewers</t>
  </si>
  <si>
    <t>%RANK</t>
  </si>
  <si>
    <t>MONTH</t>
  </si>
  <si>
    <t>FOLLOWER GROWTH MONTHLY &amp; DAILY</t>
  </si>
  <si>
    <t>MONTH 1.0</t>
  </si>
  <si>
    <t>DEMOGRAPHIC &amp; OTHER</t>
  </si>
  <si>
    <t>TOP 3 BEST &amp; WORST CONTENT</t>
  </si>
  <si>
    <t>WIN/LOSS INSIGHTS</t>
  </si>
  <si>
    <t>COMMENT AVG.</t>
  </si>
  <si>
    <t>VIEWS / VIEWERS AVG.</t>
  </si>
  <si>
    <t>OVERALL DURATION AVG.</t>
  </si>
  <si>
    <t>DURATION TIME / AVERAGE DURATION AVG.</t>
  </si>
  <si>
    <t>NEW VIEWERS / RETURNING VIEWERS</t>
  </si>
  <si>
    <t>ENGAGMENT RATE / LIKE RATE / COMMENT RATE / SHARED RATE / FAVORITE RATE</t>
  </si>
  <si>
    <t>DURATION RATE / VIDEO RATE / COMPLETION RATE</t>
  </si>
  <si>
    <t>ADVANCED ANALYSIS: RANKING</t>
  </si>
  <si>
    <t xml:space="preserve">DAYS </t>
  </si>
  <si>
    <t>6 P GAIN</t>
  </si>
  <si>
    <t>6 P FLLR</t>
  </si>
  <si>
    <t>6 P PER DAY</t>
  </si>
  <si>
    <t>ENG TOT</t>
  </si>
  <si>
    <t>AVG.</t>
  </si>
  <si>
    <t xml:space="preserve">AVG. </t>
  </si>
  <si>
    <t>AVG. %</t>
  </si>
  <si>
    <t>18 - 24</t>
  </si>
  <si>
    <t>Like</t>
  </si>
  <si>
    <t>25 - 34</t>
  </si>
  <si>
    <t>FANS</t>
  </si>
  <si>
    <t>35 -  44</t>
  </si>
  <si>
    <t>45 - 54</t>
  </si>
  <si>
    <t>SUPERSTAR</t>
  </si>
  <si>
    <t>55+</t>
  </si>
  <si>
    <t>Comment</t>
  </si>
  <si>
    <t>MALE</t>
  </si>
  <si>
    <t>FEMALE</t>
  </si>
  <si>
    <t>COUNTRIES</t>
  </si>
  <si>
    <t>CITIES</t>
  </si>
  <si>
    <t>FOLLOWERS</t>
  </si>
  <si>
    <t>3 MTH AVG. DAY</t>
  </si>
  <si>
    <t># OF ENG TOT</t>
  </si>
  <si>
    <t># OF PROJ FLLR</t>
  </si>
  <si>
    <t>WEIGHTED %</t>
  </si>
  <si>
    <t>SUMPRODUCT</t>
  </si>
  <si>
    <t>PERCENTILE INSIGHT</t>
  </si>
  <si>
    <t>RATE %</t>
  </si>
  <si>
    <t>DURATION</t>
  </si>
  <si>
    <t>VIDEO %</t>
  </si>
  <si>
    <t>LIKES</t>
  </si>
  <si>
    <t>ENGAGEMENT</t>
  </si>
  <si>
    <t>OVERALL</t>
  </si>
  <si>
    <t>LIKE</t>
  </si>
  <si>
    <t>TIME</t>
  </si>
  <si>
    <t xml:space="preserve">VIDEO </t>
  </si>
  <si>
    <t>COMMENT</t>
  </si>
  <si>
    <t>COMPLETION</t>
  </si>
  <si>
    <t>FAVORITE</t>
  </si>
  <si>
    <t>NEW FLLRS</t>
  </si>
  <si>
    <t>VIEWS</t>
  </si>
  <si>
    <t>PERCENTILE RATE</t>
  </si>
  <si>
    <t>VERSION 1.2</t>
  </si>
  <si>
    <t>PERCENTILE VIDEO INSIGHTS</t>
  </si>
  <si>
    <t>VERSION 1.1 (JUNE 28TH, 2024)</t>
  </si>
  <si>
    <t>PERCENTILE VIDEO RATE</t>
  </si>
  <si>
    <t>VERSION 1.0 (DECEMBER 10TH, 2023)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</si>
</sst>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m&quot; &quot;yyyy"/>
    <numFmt numFmtId="165" formatCode="0.0%"/>
    <numFmt numFmtId="166" formatCode="#,##0.0"/>
    <numFmt numFmtId="167" formatCode="_(&quot;$&quot;* #,##0.00_);_(&quot;$&quot;* \(#,##0.00\);_(&quot;$&quot;* &quot;-&quot;??_);_(@_)"/>
    <numFmt numFmtId="168" formatCode="mmmm&quot; &quot;d&quot;, &quot;yyyy"/>
    <numFmt numFmtId="169" formatCode="dddd"/>
    <numFmt numFmtId="170" formatCode="[hh]&quot;:&quot;mm&quot;:&quot;ss"/>
  </numFmts>
  <fonts count="4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League Spartan"/>
    </font>
    <font>
      <sz val="11.0"/>
      <color theme="1"/>
      <name val="League Spartan"/>
    </font>
    <font>
      <sz val="8.0"/>
      <color rgb="FFFFFFFF"/>
      <name val="PT Sans Caption"/>
    </font>
    <font>
      <sz val="8.0"/>
      <color theme="1"/>
      <name val="PT Sans Caption"/>
    </font>
    <font/>
    <font>
      <sz val="8.0"/>
      <color rgb="FF666666"/>
      <name val="PT Sans Caption"/>
    </font>
    <font>
      <sz val="11.0"/>
      <color theme="1"/>
      <name val="Arial"/>
      <scheme val="minor"/>
    </font>
    <font>
      <sz val="10.0"/>
      <color rgb="FF69C9D0"/>
      <name val="League Spartan"/>
    </font>
    <font>
      <sz val="11.0"/>
      <color rgb="FF1A1A1A"/>
      <name val="League Spartan"/>
    </font>
    <font>
      <sz val="11.0"/>
      <color rgb="FF000000"/>
      <name val="League Spartan"/>
    </font>
    <font>
      <color theme="1"/>
      <name val="Arial"/>
    </font>
    <font>
      <sz val="11.0"/>
      <color rgb="FF6AA84F"/>
      <name val="League Spartan"/>
    </font>
    <font>
      <sz val="11.0"/>
      <color rgb="FFCC0000"/>
      <name val="League Spartan"/>
    </font>
    <font>
      <sz val="10.0"/>
      <color theme="1"/>
      <name val="League Spartan"/>
    </font>
    <font>
      <sz val="8.0"/>
      <color rgb="FF69C9D0"/>
      <name val="PT Sans Caption"/>
    </font>
    <font>
      <sz val="8.0"/>
      <color rgb="FF000000"/>
      <name val="PT Sans Caption"/>
    </font>
    <font>
      <sz val="16.0"/>
      <color rgb="FF666666"/>
      <name val="League Spartan"/>
    </font>
    <font>
      <sz val="16.0"/>
      <color rgb="FF0778E9"/>
      <name val="League Spartan"/>
    </font>
    <font>
      <sz val="16.0"/>
      <color rgb="FFFFFFFF"/>
      <name val="League Spartan"/>
    </font>
    <font>
      <i/>
      <sz val="16.0"/>
      <color rgb="FF666666"/>
      <name val="League Spartan"/>
    </font>
    <font>
      <sz val="9.0"/>
      <color rgb="FF666666"/>
      <name val="PT Sans Caption"/>
    </font>
    <font>
      <sz val="9.0"/>
      <color rgb="FFFFFFFF"/>
      <name val="PT Sans Caption"/>
    </font>
    <font>
      <sz val="9.0"/>
      <color theme="1"/>
      <name val="PT Sans Caption"/>
    </font>
    <font>
      <i/>
      <sz val="8.0"/>
      <color rgb="FF666666"/>
      <name val="PT Sans Caption"/>
    </font>
    <font>
      <i/>
      <sz val="9.0"/>
      <color rgb="FF666666"/>
      <name val="PT Sans Caption"/>
    </font>
    <font>
      <i/>
      <sz val="14.0"/>
      <color rgb="FF004AAD"/>
      <name val="League Spartan"/>
    </font>
    <font>
      <sz val="8.0"/>
      <color rgb="FF666666"/>
      <name val="&quot;PT Sans Caption&quot;"/>
    </font>
    <font>
      <sz val="8.0"/>
      <color rgb="FFFFFFFF"/>
      <name val="&quot;PT Sans Caption&quot;"/>
    </font>
    <font>
      <i/>
      <sz val="14.0"/>
      <color rgb="FF666666"/>
      <name val="League Spartan"/>
    </font>
    <font>
      <sz val="11.0"/>
      <color theme="1"/>
      <name val="&quot;League Spartan&quot;"/>
    </font>
    <font>
      <sz val="10.0"/>
      <color rgb="FF000000"/>
      <name val="League Spartan"/>
    </font>
    <font>
      <sz val="8.0"/>
      <color rgb="FF004AAD"/>
      <name val="&quot;PT Sans Caption&quot;"/>
    </font>
    <font>
      <sz val="8.0"/>
      <color rgb="FF004AAD"/>
      <name val="PT Sans Caption"/>
    </font>
    <font>
      <sz val="9.0"/>
      <color rgb="FF000000"/>
      <name val="&quot;Google Sans Mono&quot;"/>
    </font>
    <font>
      <sz val="13.0"/>
      <color rgb="FF8134AF"/>
      <name val="League Spartan"/>
    </font>
    <font>
      <sz val="11.0"/>
      <color rgb="FF69C9D0"/>
      <name val="League Spartan"/>
    </font>
    <font>
      <sz val="13.0"/>
      <color rgb="FF69C9D0"/>
      <name val="League Spartan"/>
    </font>
    <font>
      <color theme="1"/>
      <name val="&quot;Courier New&quot;"/>
    </font>
    <font>
      <color theme="1"/>
      <name val="&quot;League Spartan&quot;"/>
    </font>
    <font>
      <color rgb="FF69C9D0"/>
      <name val="&quot;League Spartan&quot;"/>
    </font>
    <font>
      <sz val="12.0"/>
      <color rgb="FF1A1A1A"/>
      <name val="League Spart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9C9D0"/>
        <bgColor rgb="FF69C9D0"/>
      </patternFill>
    </fill>
    <fill>
      <patternFill patternType="solid">
        <fgColor rgb="FFEFEFEF"/>
        <bgColor rgb="FFEFEFEF"/>
      </patternFill>
    </fill>
  </fills>
  <borders count="138">
    <border/>
    <border>
      <top style="thick">
        <color rgb="FFFFFFFF"/>
      </top>
      <bottom style="thin">
        <color rgb="FFFFFFFF"/>
      </bottom>
    </border>
    <border>
      <top style="double">
        <color rgb="FF1A1A1A"/>
      </top>
    </border>
    <border>
      <bottom style="double">
        <color rgb="FF1A1A1A"/>
      </bottom>
    </border>
    <border>
      <left style="thin">
        <color rgb="FFFFFFFF"/>
      </left>
      <top style="thick">
        <color rgb="FFFFFFFF"/>
      </top>
      <bottom style="thin">
        <color rgb="FFFFFFFF"/>
      </bottom>
    </border>
    <border>
      <right style="thin">
        <color rgb="FFFFFFFF"/>
      </right>
      <top style="thick">
        <color rgb="FFFFFFFF"/>
      </top>
      <bottom style="thin">
        <color rgb="FFFFFFFF"/>
      </bottom>
    </border>
    <border>
      <right style="double">
        <color rgb="FF1A1A1A"/>
      </right>
      <bottom style="double">
        <color rgb="FF1A1A1A"/>
      </bottom>
    </border>
    <border>
      <left style="double">
        <color rgb="FF1A1A1A"/>
      </left>
      <bottom style="double">
        <color rgb="FF1A1A1A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bottom style="double">
        <color rgb="FF000000"/>
      </bottom>
    </border>
    <border>
      <right style="double">
        <color rgb="FF1A1A1A"/>
      </right>
      <top style="double">
        <color rgb="FF1A1A1A"/>
      </top>
    </border>
    <border>
      <left style="double">
        <color rgb="FF1A1A1A"/>
      </left>
      <top style="double">
        <color rgb="FF1A1A1A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double">
        <color rgb="FF69C9D0"/>
      </left>
      <top style="double">
        <color rgb="FF69C9D0"/>
      </top>
    </border>
    <border>
      <top style="double">
        <color rgb="FF69C9D0"/>
      </top>
    </border>
    <border>
      <right style="double">
        <color rgb="FF69C9D0"/>
      </right>
      <top style="double">
        <color rgb="FF69C9D0"/>
      </top>
    </border>
    <border>
      <left style="double">
        <color rgb="FF69C9D0"/>
      </left>
    </border>
    <border>
      <right style="double">
        <color rgb="FF69C9D0"/>
      </right>
    </border>
    <border>
      <left style="double">
        <color rgb="FF69C9D0"/>
      </left>
      <bottom style="double">
        <color rgb="FF69C9D0"/>
      </bottom>
    </border>
    <border>
      <bottom style="double">
        <color rgb="FF69C9D0"/>
      </bottom>
    </border>
    <border>
      <right style="double">
        <color rgb="FF69C9D0"/>
      </right>
      <bottom style="double">
        <color rgb="FF69C9D0"/>
      </bottom>
    </border>
    <border>
      <left style="double">
        <color rgb="FF69C9D0"/>
      </left>
      <right style="medium">
        <color rgb="FFFFFFFF"/>
      </right>
      <top style="double">
        <color rgb="FF69C9D0"/>
      </top>
      <bottom style="thin">
        <color rgb="FFFFFFFF"/>
      </bottom>
    </border>
    <border>
      <left style="medium">
        <color rgb="FFFFFFFF"/>
      </left>
      <right style="medium">
        <color rgb="FFFFFFFF"/>
      </right>
      <top style="double">
        <color rgb="FF69C9D0"/>
      </top>
      <bottom style="thin">
        <color rgb="FFFFFFFF"/>
      </bottom>
    </border>
    <border>
      <left style="medium">
        <color rgb="FFFFFFFF"/>
      </left>
      <right style="double">
        <color rgb="FF69C9D0"/>
      </right>
      <top style="double">
        <color rgb="FF69C9D0"/>
      </top>
      <bottom style="thin">
        <color rgb="FFFFFFFF"/>
      </bottom>
    </border>
    <border>
      <left style="double">
        <color rgb="FF69C9D0"/>
      </left>
      <right style="medium">
        <color rgb="FFFFFFFF"/>
      </right>
      <top style="thin">
        <color rgb="FFFFFFFF"/>
      </top>
      <bottom style="thin">
        <color rgb="FFFFFFFF"/>
      </bottom>
    </border>
    <border>
      <left style="medium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medium">
        <color rgb="FFFFFFFF"/>
      </right>
      <top style="thin">
        <color rgb="FFFFFFFF"/>
      </top>
      <bottom style="thin">
        <color rgb="FFFFFFFF"/>
      </bottom>
    </border>
    <border>
      <left style="medium">
        <color rgb="FFFFFFFF"/>
      </left>
      <right style="double">
        <color rgb="FF69C9D0"/>
      </right>
      <top style="thin">
        <color rgb="FFFFFFFF"/>
      </top>
      <bottom style="thin">
        <color rgb="FFFFFFFF"/>
      </bottom>
    </border>
    <border>
      <left style="medium">
        <color rgb="FFFFFFFF"/>
      </left>
      <right style="medium">
        <color rgb="FFFFFFFF"/>
      </right>
      <top style="thin">
        <color rgb="FFFFFFFF"/>
      </top>
      <bottom style="thin">
        <color rgb="FFFFFFFF"/>
      </bottom>
    </border>
    <border>
      <left style="double">
        <color rgb="FF69C9D0"/>
      </left>
      <right style="medium">
        <color rgb="FFFFFFFF"/>
      </right>
      <top style="thin">
        <color rgb="FFFFFFFF"/>
      </top>
    </border>
    <border>
      <left style="medium">
        <color rgb="FFFFFFFF"/>
      </left>
      <right style="medium">
        <color rgb="FFFFFFFF"/>
      </right>
      <top style="thin">
        <color rgb="FFFFFFFF"/>
      </top>
    </border>
    <border>
      <left style="medium">
        <color rgb="FFFFFFFF"/>
      </left>
      <right style="double">
        <color rgb="FF69C9D0"/>
      </right>
      <top style="thin">
        <color rgb="FFFFFFFF"/>
      </top>
    </border>
    <border>
      <top style="thin">
        <color rgb="FFFFFFFF"/>
      </top>
    </border>
    <border>
      <left style="medium">
        <color rgb="FFFFFFFF"/>
      </left>
      <top style="thin">
        <color rgb="FFFFFFFF"/>
      </top>
    </border>
    <border>
      <right style="medium">
        <color rgb="FFFFFFFF"/>
      </right>
      <top style="thin">
        <color rgb="FFFFFFFF"/>
      </top>
    </border>
    <border>
      <left style="medium">
        <color rgb="FFFFFFFF"/>
      </left>
      <bottom style="thin">
        <color rgb="FFFFFFFF"/>
      </bottom>
    </border>
    <border>
      <bottom style="thin">
        <color rgb="FFFFFFFF"/>
      </bottom>
    </border>
    <border>
      <right style="medium">
        <color rgb="FFFFFFFF"/>
      </right>
      <bottom style="thin">
        <color rgb="FFFFFFFF"/>
      </bottom>
    </border>
    <border>
      <left style="double">
        <color rgb="FF6AA84F"/>
      </left>
      <top style="double">
        <color rgb="FF6AA84F"/>
      </top>
    </border>
    <border>
      <top style="double">
        <color rgb="FF6AA84F"/>
      </top>
    </border>
    <border>
      <right style="double">
        <color rgb="FF6AA84F"/>
      </right>
      <top style="double">
        <color rgb="FF6AA84F"/>
      </top>
    </border>
    <border>
      <left style="double">
        <color rgb="FF6AA84F"/>
      </left>
    </border>
    <border>
      <right style="double">
        <color rgb="FF6AA84F"/>
      </right>
    </border>
    <border>
      <left style="double">
        <color rgb="FF6AA84F"/>
      </left>
      <bottom style="double">
        <color rgb="FF6AA84F"/>
      </bottom>
    </border>
    <border>
      <bottom style="double">
        <color rgb="FF6AA84F"/>
      </bottom>
    </border>
    <border>
      <right style="double">
        <color rgb="FF6AA84F"/>
      </right>
      <bottom style="double">
        <color rgb="FF6AA84F"/>
      </bottom>
    </border>
    <border>
      <left style="double">
        <color rgb="FFCC0000"/>
      </left>
      <top style="double">
        <color rgb="FFCC0000"/>
      </top>
    </border>
    <border>
      <top style="double">
        <color rgb="FFCC0000"/>
      </top>
    </border>
    <border>
      <right style="double">
        <color rgb="FFCC0000"/>
      </right>
      <top style="double">
        <color rgb="FFCC0000"/>
      </top>
    </border>
    <border>
      <left style="double">
        <color rgb="FFCC0000"/>
      </left>
    </border>
    <border>
      <right style="double">
        <color rgb="FFCC0000"/>
      </right>
    </border>
    <border>
      <left style="double">
        <color rgb="FFCC0000"/>
      </left>
      <bottom style="double">
        <color rgb="FFCC0000"/>
      </bottom>
    </border>
    <border>
      <bottom style="double">
        <color rgb="FFCC0000"/>
      </bottom>
    </border>
    <border>
      <right style="double">
        <color rgb="FFCC0000"/>
      </right>
      <bottom style="double">
        <color rgb="FFCC0000"/>
      </bottom>
    </border>
    <border>
      <left style="double">
        <color rgb="FF69C9D0"/>
      </left>
      <right style="medium">
        <color rgb="FFFFFFFF"/>
      </right>
      <top style="thin">
        <color rgb="FFFFFFFF"/>
      </top>
      <bottom style="double">
        <color rgb="FF69C9D0"/>
      </bottom>
    </border>
    <border>
      <left style="medium">
        <color rgb="FFFFFFFF"/>
      </left>
      <top style="thin">
        <color rgb="FFFFFFFF"/>
      </top>
      <bottom style="double">
        <color rgb="FF69C9D0"/>
      </bottom>
    </border>
    <border>
      <right style="medium">
        <color rgb="FFFFFFFF"/>
      </right>
      <top style="thin">
        <color rgb="FFFFFFFF"/>
      </top>
      <bottom style="double">
        <color rgb="FF69C9D0"/>
      </bottom>
    </border>
    <border>
      <left style="medium">
        <color rgb="FFFFFFFF"/>
      </left>
      <right style="medium">
        <color rgb="FFFFFFFF"/>
      </right>
      <top style="thin">
        <color rgb="FFFFFFFF"/>
      </top>
      <bottom style="double">
        <color rgb="FF69C9D0"/>
      </bottom>
    </border>
    <border>
      <left style="medium">
        <color rgb="FFFFFFFF"/>
      </left>
      <right style="double">
        <color rgb="FF69C9D0"/>
      </right>
      <top style="thin">
        <color rgb="FFFFFFFF"/>
      </top>
      <bottom style="double">
        <color rgb="FF69C9D0"/>
      </bottom>
    </border>
    <border>
      <right style="thin">
        <color rgb="FFFFFFFF"/>
      </right>
      <bottom style="thin">
        <color rgb="FFFFFFFF"/>
      </bottom>
    </border>
    <border>
      <left style="thick">
        <color rgb="FFFFFFFF"/>
      </left>
      <right style="thick">
        <color rgb="FFFFFFFF"/>
      </right>
      <bottom style="thin">
        <color rgb="FFFFFFFF"/>
      </bottom>
    </border>
    <border>
      <left style="thick">
        <color rgb="FFFFFFFF"/>
      </left>
      <right style="medium">
        <color rgb="FFFFFFFF"/>
      </right>
      <bottom style="thin">
        <color rgb="FFFFFFFF"/>
      </bottom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left style="thick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thick">
        <color rgb="FFFFFFFF"/>
      </lef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ck">
        <color rgb="FFFFFFFF"/>
      </left>
      <right style="thick">
        <color rgb="FFFFFFFF"/>
      </right>
      <top style="thin">
        <color rgb="FFFFFFFF"/>
      </top>
      <bottom style="thin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ck">
        <color rgb="FFFFFFFF"/>
      </left>
      <right style="medium">
        <color rgb="FFFFFFFF"/>
      </right>
      <top style="thin">
        <color rgb="FFFFFFFF"/>
      </top>
      <bottom style="thin">
        <color rgb="FFFFFFFF"/>
      </bottom>
    </border>
    <border>
      <left style="thick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ck">
        <color rgb="FFFFFFFF"/>
      </left>
      <right style="thick">
        <color rgb="FFFFFFFF"/>
      </right>
    </border>
    <border>
      <left style="thick">
        <color rgb="FFFFFFFF"/>
      </left>
    </border>
    <border>
      <right style="thick">
        <color rgb="FFFFFFFF"/>
      </right>
    </border>
    <border>
      <left style="medium">
        <color rgb="FFFFFFFF"/>
      </left>
      <right style="medium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top style="thin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n">
        <color rgb="FFFFFFFF"/>
      </top>
      <bottom style="thick">
        <color rgb="FFFFFFFF"/>
      </bottom>
    </border>
    <border>
      <left style="medium">
        <color rgb="FFFFFFFF"/>
      </left>
      <top style="thin">
        <color rgb="FFFFFFFF"/>
      </top>
      <bottom style="thick">
        <color rgb="FFFFFFFF"/>
      </bottom>
    </border>
    <border>
      <left style="medium">
        <color rgb="FFFFFFFF"/>
      </left>
      <right style="thick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right style="medium">
        <color rgb="FFFFFFFF"/>
      </right>
      <top style="thin">
        <color rgb="FFFFFFFF"/>
      </top>
      <bottom style="thick">
        <color rgb="FFFFFFFF"/>
      </bottom>
    </border>
    <border>
      <right style="thin">
        <color rgb="FFFFFFFF"/>
      </right>
      <top style="thin">
        <color rgb="FFFFFFFF"/>
      </top>
      <bottom style="thick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FFFFFF"/>
      </bottom>
    </border>
    <border>
      <left style="thin">
        <color rgb="FFFFFFFF"/>
      </left>
      <top style="thin">
        <color rgb="FFFFFFFF"/>
      </top>
      <bottom style="thick">
        <color rgb="FFFFFFFF"/>
      </bottom>
    </border>
    <border>
      <bottom style="thick">
        <color rgb="FFFFFFFF"/>
      </bottom>
    </border>
    <border>
      <right style="thick">
        <color rgb="FFFFFFFF"/>
      </right>
      <top style="thick">
        <color rgb="FFFFFFFF"/>
      </top>
    </border>
    <border>
      <left style="thick">
        <color rgb="FFFFFFFF"/>
      </left>
      <right style="thick">
        <color rgb="FFFFFFFF"/>
      </right>
      <top style="thick">
        <color rgb="FFFFFFFF"/>
      </top>
      <bottom style="thin">
        <color rgb="FFFFFFFF"/>
      </bottom>
    </border>
    <border>
      <left style="medium">
        <color rgb="FFFFFFFF"/>
      </left>
      <top style="thick">
        <color rgb="FFFFFFFF"/>
      </top>
    </border>
    <border>
      <left style="medium">
        <color rgb="FFFFFFFF"/>
      </left>
      <right style="thick">
        <color rgb="FFFFFFFF"/>
      </right>
      <top style="thick">
        <color rgb="FFFFFFFF"/>
      </top>
    </border>
    <border>
      <left style="medium">
        <color rgb="FFFFFFFF"/>
      </left>
      <right style="medium">
        <color rgb="FFFFFFFF"/>
      </right>
      <top style="thick">
        <color rgb="FFFFFFFF"/>
      </top>
      <bottom style="thin">
        <color rgb="FFFFFFFF"/>
      </bottom>
    </border>
    <border>
      <left style="thin">
        <color rgb="FFFFFFFF"/>
      </left>
      <top style="thick">
        <color rgb="FFFFFFFF"/>
      </top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top style="thick">
        <color rgb="FFFFFFFF"/>
      </top>
    </border>
    <border>
      <left style="medium">
        <color rgb="FFFFFFFF"/>
      </left>
    </border>
    <border>
      <left style="medium">
        <color rgb="FFFFFFFF"/>
      </left>
      <right style="thick">
        <color rgb="FFFFFFFF"/>
      </right>
    </border>
    <border>
      <left style="thin">
        <color rgb="FFFFFFFF"/>
      </left>
    </border>
    <border>
      <left style="thick">
        <color rgb="FFFFFFFF"/>
      </left>
      <right style="thick">
        <color rgb="FFFFFFFF"/>
      </right>
      <top style="thin">
        <color rgb="FFFFFFFF"/>
      </top>
    </border>
    <border>
      <bottom style="thick">
        <color rgb="FFEFEFEF"/>
      </bottom>
    </border>
    <border>
      <right style="thick">
        <color rgb="FFFFFFFF"/>
      </right>
      <bottom style="thick">
        <color rgb="FFFFFFFF"/>
      </bottom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medium">
        <color rgb="FFFFFFFF"/>
      </left>
      <bottom style="thick">
        <color rgb="FFFFFFFF"/>
      </bottom>
    </border>
    <border>
      <left style="medium">
        <color rgb="FFFFFFFF"/>
      </left>
      <right style="thick">
        <color rgb="FFFFFFFF"/>
      </right>
      <bottom style="thick">
        <color rgb="FFFFFFFF"/>
      </bottom>
    </border>
    <border>
      <left style="medium">
        <color rgb="FFFFFFFF"/>
      </left>
      <right style="medium">
        <color rgb="FFFFFFFF"/>
      </right>
      <bottom style="thick">
        <color rgb="FFFFFFFF"/>
      </bottom>
    </border>
    <border>
      <left style="thin">
        <color rgb="FFFFFFFF"/>
      </left>
      <bottom style="thick">
        <color rgb="FFFFFFFF"/>
      </bottom>
    </border>
    <border>
      <left style="thick">
        <color rgb="FFFFFFFF"/>
      </left>
      <top style="thick">
        <color rgb="FFFFFFFF"/>
      </top>
      <bottom style="thin">
        <color rgb="FFFFFFFF"/>
      </bottom>
    </border>
    <border>
      <left style="thick">
        <color rgb="FFFFFFFF"/>
      </left>
      <top style="thin">
        <color rgb="FFFFFFFF"/>
      </top>
      <bottom style="thick">
        <color rgb="FFFFFFFF"/>
      </bottom>
    </border>
    <border>
      <left style="thick">
        <color rgb="FFFFFFFF"/>
      </left>
      <right style="medium">
        <color rgb="FFFFFFFF"/>
      </right>
      <top style="thin">
        <color rgb="FFFFFFFF"/>
      </top>
    </border>
    <border>
      <left style="medium">
        <color rgb="FFFFFFFF"/>
      </left>
      <right style="thick">
        <color rgb="FFFFFFFF"/>
      </right>
      <top style="medium">
        <color rgb="FFFFFFFF"/>
      </top>
    </border>
    <border>
      <top style="medium">
        <color rgb="FFFFFFFF"/>
      </top>
    </border>
    <border>
      <left style="thick">
        <color rgb="FFFFFFFF"/>
      </left>
      <right style="medium">
        <color rgb="FFFFFFFF"/>
      </right>
      <top style="medium">
        <color rgb="FFFFFFFF"/>
      </top>
    </border>
    <border>
      <left style="thick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ck">
        <color rgb="FFFFFFFF"/>
      </top>
      <bottom style="thick">
        <color rgb="FFFFFFFF"/>
      </bottom>
    </border>
    <border>
      <bottom style="medium">
        <color rgb="FF69C9D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rgb="FFFFFFFF"/>
      </bottom>
    </border>
    <border>
      <right style="medium">
        <color rgb="FFFFFFFF"/>
      </right>
      <bottom style="medium">
        <color rgb="FF69C9D0"/>
      </bottom>
    </border>
    <border>
      <right style="medium">
        <color rgb="FFFFFFFF"/>
      </right>
    </border>
    <border>
      <left style="medium">
        <color rgb="FFFFFFFF"/>
      </left>
      <top style="thin">
        <color rgb="FFFFFFFF"/>
      </top>
      <bottom style="medium">
        <color rgb="FF69C9D0"/>
      </bottom>
    </border>
    <border>
      <left style="medium">
        <color rgb="FFFFFFFF"/>
      </left>
      <right style="medium">
        <color rgb="FFFFFFFF"/>
      </right>
      <bottom style="medium">
        <color rgb="FF69C9D0"/>
      </bottom>
    </border>
    <border>
      <left style="medium">
        <color rgb="FFFFFFFF"/>
      </left>
      <right style="medium">
        <color rgb="FFFFFFFF"/>
      </right>
      <top style="thin">
        <color rgb="FFFFFFFF"/>
      </top>
      <bottom style="medium">
        <color rgb="FF69C9D0"/>
      </bottom>
    </border>
    <border>
      <left style="medium">
        <color rgb="FFFFFFFF"/>
      </left>
      <bottom style="medium">
        <color rgb="FF69C9D0"/>
      </bottom>
    </border>
    <border>
      <left style="medium">
        <color rgb="FFFFFFFF"/>
      </left>
      <right style="medium">
        <color rgb="FFFFFFFF"/>
      </right>
    </border>
    <border>
      <left style="medium">
        <color rgb="FF69C9D0"/>
      </left>
      <top style="medium">
        <color rgb="FF69C9D0"/>
      </top>
    </border>
    <border>
      <top style="medium">
        <color rgb="FF69C9D0"/>
      </top>
    </border>
    <border>
      <right style="medium">
        <color rgb="FF69C9D0"/>
      </right>
      <top style="medium">
        <color rgb="FF69C9D0"/>
      </top>
    </border>
    <border>
      <left style="medium">
        <color rgb="FF69C9D0"/>
      </left>
    </border>
    <border>
      <right style="medium">
        <color rgb="FF69C9D0"/>
      </right>
    </border>
    <border>
      <left style="medium">
        <color rgb="FF69C9D0"/>
      </left>
      <bottom style="medium">
        <color rgb="FF69C9D0"/>
      </bottom>
    </border>
    <border>
      <right style="medium">
        <color rgb="FF69C9D0"/>
      </right>
      <bottom style="medium">
        <color rgb="FF69C9D0"/>
      </bottom>
    </border>
  </borders>
  <cellStyleXfs count="1">
    <xf borderId="0" fillId="0" fontId="0" numFmtId="0" applyAlignment="1" applyFont="1"/>
  </cellStyleXfs>
  <cellXfs count="6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0" fillId="0" fontId="5" numFmtId="3" xfId="0" applyAlignment="1" applyFont="1" applyNumberFormat="1">
      <alignment horizontal="center" readingOrder="0" vertical="center"/>
    </xf>
    <xf borderId="1" fillId="2" fontId="4" numFmtId="0" xfId="0" applyAlignment="1" applyBorder="1" applyFill="1" applyFont="1">
      <alignment horizontal="center" readingOrder="0" vertical="center"/>
    </xf>
    <xf borderId="1" fillId="0" fontId="6" numFmtId="0" xfId="0" applyBorder="1" applyFont="1"/>
    <xf borderId="0" fillId="0" fontId="4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5" fillId="0" fontId="6" numFmtId="0" xfId="0" applyBorder="1" applyFont="1"/>
    <xf borderId="0" fillId="0" fontId="7" numFmtId="0" xfId="0" applyAlignment="1" applyFont="1">
      <alignment horizontal="center" vertical="center"/>
    </xf>
    <xf borderId="3" fillId="0" fontId="7" numFmtId="0" xfId="0" applyAlignment="1" applyBorder="1" applyFont="1">
      <alignment horizontal="center" readingOrder="0" vertical="center"/>
    </xf>
    <xf borderId="3" fillId="0" fontId="6" numFmtId="0" xfId="0" applyBorder="1" applyFont="1"/>
    <xf borderId="6" fillId="0" fontId="6" numFmtId="0" xfId="0" applyBorder="1" applyFont="1"/>
    <xf borderId="7" fillId="0" fontId="7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center" readingOrder="0" vertical="center"/>
    </xf>
    <xf borderId="8" fillId="0" fontId="6" numFmtId="0" xfId="0" applyBorder="1" applyFont="1"/>
    <xf borderId="9" fillId="0" fontId="6" numFmtId="0" xfId="0" applyBorder="1" applyFont="1"/>
    <xf borderId="10" fillId="0" fontId="7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readingOrder="0" vertical="center"/>
    </xf>
    <xf borderId="2" fillId="0" fontId="6" numFmtId="0" xfId="0" applyBorder="1" applyFont="1"/>
    <xf borderId="11" fillId="0" fontId="6" numFmtId="0" xfId="0" applyBorder="1" applyFont="1"/>
    <xf borderId="12" fillId="0" fontId="7" numFmtId="0" xfId="0" applyAlignment="1" applyBorder="1" applyFont="1">
      <alignment horizontal="center" readingOrder="0" vertical="center"/>
    </xf>
    <xf borderId="13" fillId="0" fontId="7" numFmtId="0" xfId="0" applyAlignment="1" applyBorder="1" applyFont="1">
      <alignment horizontal="center" readingOrder="0" vertical="center"/>
    </xf>
    <xf borderId="13" fillId="0" fontId="6" numFmtId="0" xfId="0" applyBorder="1" applyFont="1"/>
    <xf borderId="14" fillId="0" fontId="6" numFmtId="0" xfId="0" applyBorder="1" applyFont="1"/>
    <xf borderId="15" fillId="0" fontId="7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vertical="center"/>
    </xf>
    <xf borderId="0" fillId="0" fontId="7" numFmtId="49" xfId="0" applyAlignment="1" applyFont="1" applyNumberFormat="1">
      <alignment horizontal="center" vertical="center"/>
    </xf>
    <xf borderId="3" fillId="0" fontId="7" numFmtId="49" xfId="0" applyAlignment="1" applyBorder="1" applyFont="1" applyNumberFormat="1">
      <alignment horizontal="center" readingOrder="0" vertical="center"/>
    </xf>
    <xf borderId="7" fillId="0" fontId="7" numFmtId="49" xfId="0" applyAlignment="1" applyBorder="1" applyFont="1" applyNumberFormat="1">
      <alignment horizontal="center" readingOrder="0" vertical="center"/>
    </xf>
    <xf borderId="3" fillId="0" fontId="7" numFmtId="49" xfId="0" applyAlignment="1" applyBorder="1" applyFont="1" applyNumberFormat="1">
      <alignment horizontal="center" readingOrder="0" vertical="center"/>
    </xf>
    <xf borderId="7" fillId="0" fontId="7" numFmtId="49" xfId="0" applyAlignment="1" applyBorder="1" applyFont="1" applyNumberFormat="1">
      <alignment horizontal="center" readingOrder="0" vertical="center"/>
    </xf>
    <xf borderId="2" fillId="0" fontId="7" numFmtId="49" xfId="0" applyAlignment="1" applyBorder="1" applyFont="1" applyNumberFormat="1">
      <alignment horizontal="center" readingOrder="0" vertical="center"/>
    </xf>
    <xf borderId="12" fillId="0" fontId="7" numFmtId="49" xfId="0" applyAlignment="1" applyBorder="1" applyFont="1" applyNumberFormat="1">
      <alignment horizontal="center" readingOrder="0" vertical="center"/>
    </xf>
    <xf borderId="12" fillId="0" fontId="7" numFmtId="49" xfId="0" applyAlignment="1" applyBorder="1" applyFont="1" applyNumberFormat="1">
      <alignment horizontal="center" readingOrder="0" vertical="center"/>
    </xf>
    <xf borderId="2" fillId="0" fontId="7" numFmtId="49" xfId="0" applyAlignment="1" applyBorder="1" applyFont="1" applyNumberFormat="1">
      <alignment horizontal="center" readingOrder="0" vertical="center"/>
    </xf>
    <xf borderId="0" fillId="0" fontId="8" numFmtId="0" xfId="0" applyAlignment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2" fontId="10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24" fillId="0" fontId="11" numFmtId="0" xfId="0" applyAlignment="1" applyBorder="1" applyFont="1">
      <alignment horizontal="center" vertical="center"/>
    </xf>
    <xf borderId="25" fillId="0" fontId="11" numFmtId="0" xfId="0" applyAlignment="1" applyBorder="1" applyFont="1">
      <alignment horizontal="center" vertical="center"/>
    </xf>
    <xf borderId="25" fillId="0" fontId="11" numFmtId="0" xfId="0" applyAlignment="1" applyBorder="1" applyFont="1">
      <alignment horizontal="center" readingOrder="0" vertical="center"/>
    </xf>
    <xf borderId="25" fillId="2" fontId="11" numFmtId="0" xfId="0" applyAlignment="1" applyBorder="1" applyFont="1">
      <alignment horizontal="center" readingOrder="0" vertical="center"/>
    </xf>
    <xf borderId="26" fillId="0" fontId="11" numFmtId="0" xfId="0" applyAlignment="1" applyBorder="1" applyFont="1">
      <alignment horizontal="center" vertical="center"/>
    </xf>
    <xf borderId="16" fillId="0" fontId="11" numFmtId="0" xfId="0" applyAlignment="1" applyBorder="1" applyFont="1">
      <alignment horizontal="center" vertical="center"/>
    </xf>
    <xf borderId="17" fillId="0" fontId="11" numFmtId="0" xfId="0" applyAlignment="1" applyBorder="1" applyFont="1">
      <alignment horizontal="center" vertical="center"/>
    </xf>
    <xf borderId="18" fillId="0" fontId="11" numFmtId="0" xfId="0" applyAlignment="1" applyBorder="1" applyFont="1">
      <alignment horizontal="center" vertical="center"/>
    </xf>
    <xf borderId="27" fillId="0" fontId="1" numFmtId="0" xfId="0" applyAlignment="1" applyBorder="1" applyFont="1">
      <alignment horizontal="center" vertical="center"/>
    </xf>
    <xf borderId="28" fillId="2" fontId="3" numFmtId="0" xfId="0" applyAlignment="1" applyBorder="1" applyFont="1">
      <alignment horizontal="center" vertical="center"/>
    </xf>
    <xf borderId="29" fillId="0" fontId="6" numFmtId="0" xfId="0" applyBorder="1" applyFont="1"/>
    <xf borderId="30" fillId="0" fontId="6" numFmtId="0" xfId="0" applyBorder="1" applyFont="1"/>
    <xf borderId="31" fillId="0" fontId="7" numFmtId="0" xfId="0" applyAlignment="1" applyBorder="1" applyFont="1">
      <alignment horizontal="center" vertical="center"/>
    </xf>
    <xf borderId="19" fillId="0" fontId="7" numFmtId="0" xfId="0" applyAlignment="1" applyBorder="1" applyFont="1">
      <alignment horizontal="center" vertical="center"/>
    </xf>
    <xf borderId="20" fillId="0" fontId="7" numFmtId="0" xfId="0" applyAlignment="1" applyBorder="1" applyFont="1">
      <alignment horizontal="center" vertical="center"/>
    </xf>
    <xf borderId="27" fillId="0" fontId="11" numFmtId="0" xfId="0" applyAlignment="1" applyBorder="1" applyFont="1">
      <alignment horizontal="center" vertical="center"/>
    </xf>
    <xf borderId="28" fillId="2" fontId="11" numFmtId="0" xfId="0" applyAlignment="1" applyBorder="1" applyFont="1">
      <alignment horizontal="center" readingOrder="0" vertical="center"/>
    </xf>
    <xf borderId="31" fillId="0" fontId="11" numFmtId="0" xfId="0" applyAlignment="1" applyBorder="1" applyFont="1">
      <alignment horizontal="center" vertical="center"/>
    </xf>
    <xf borderId="32" fillId="0" fontId="1" numFmtId="0" xfId="0" applyAlignment="1" applyBorder="1" applyFont="1">
      <alignment horizontal="center" vertical="center"/>
    </xf>
    <xf borderId="32" fillId="2" fontId="3" numFmtId="0" xfId="0" applyAlignment="1" applyBorder="1" applyFont="1">
      <alignment horizontal="center" vertical="center"/>
    </xf>
    <xf borderId="32" fillId="2" fontId="12" numFmtId="0" xfId="0" applyAlignment="1" applyBorder="1" applyFont="1">
      <alignment horizontal="center" vertical="center"/>
    </xf>
    <xf borderId="32" fillId="2" fontId="12" numFmtId="0" xfId="0" applyAlignment="1" applyBorder="1" applyFont="1">
      <alignment horizontal="center" vertical="center"/>
    </xf>
    <xf borderId="32" fillId="2" fontId="7" numFmtId="0" xfId="0" applyAlignment="1" applyBorder="1" applyFont="1">
      <alignment horizontal="center" vertical="center"/>
    </xf>
    <xf borderId="32" fillId="0" fontId="11" numFmtId="0" xfId="0" applyAlignment="1" applyBorder="1" applyFont="1">
      <alignment horizontal="center" vertical="center"/>
    </xf>
    <xf borderId="32" fillId="3" fontId="4" numFmtId="0" xfId="0" applyAlignment="1" applyBorder="1" applyFill="1" applyFont="1">
      <alignment horizontal="center" vertical="center"/>
    </xf>
    <xf borderId="28" fillId="3" fontId="4" numFmtId="0" xfId="0" applyAlignment="1" applyBorder="1" applyFont="1">
      <alignment horizontal="center" vertical="center"/>
    </xf>
    <xf borderId="29" fillId="3" fontId="6" numFmtId="0" xfId="0" applyBorder="1" applyFont="1"/>
    <xf borderId="31" fillId="2" fontId="7" numFmtId="0" xfId="0" applyAlignment="1" applyBorder="1" applyFont="1">
      <alignment horizontal="center" vertical="center"/>
    </xf>
    <xf borderId="0" fillId="2" fontId="7" numFmtId="0" xfId="0" applyAlignment="1" applyFont="1">
      <alignment horizontal="center" vertical="center"/>
    </xf>
    <xf borderId="19" fillId="2" fontId="7" numFmtId="0" xfId="0" applyAlignment="1" applyBorder="1" applyFont="1">
      <alignment horizontal="center" vertical="center"/>
    </xf>
    <xf borderId="20" fillId="2" fontId="7" numFmtId="0" xfId="0" applyAlignment="1" applyBorder="1" applyFont="1">
      <alignment horizontal="center" vertical="center"/>
    </xf>
    <xf borderId="32" fillId="3" fontId="4" numFmtId="0" xfId="0" applyAlignment="1" applyBorder="1" applyFont="1">
      <alignment horizontal="center" readingOrder="0" vertical="center"/>
    </xf>
    <xf borderId="28" fillId="3" fontId="4" numFmtId="0" xfId="0" applyAlignment="1" applyBorder="1" applyFont="1">
      <alignment horizontal="center" vertical="center"/>
    </xf>
    <xf borderId="32" fillId="3" fontId="7" numFmtId="0" xfId="0" applyAlignment="1" applyBorder="1" applyFont="1">
      <alignment horizontal="center" vertical="center"/>
    </xf>
    <xf borderId="28" fillId="2" fontId="7" numFmtId="0" xfId="0" applyAlignment="1" applyBorder="1" applyFont="1">
      <alignment horizontal="center" vertical="center"/>
    </xf>
    <xf borderId="29" fillId="2" fontId="6" numFmtId="0" xfId="0" applyBorder="1" applyFont="1"/>
    <xf borderId="32" fillId="2" fontId="7" numFmtId="0" xfId="0" applyAlignment="1" applyBorder="1" applyFont="1">
      <alignment horizontal="center" readingOrder="0" vertical="center"/>
    </xf>
    <xf borderId="28" fillId="2" fontId="7" numFmtId="0" xfId="0" applyAlignment="1" applyBorder="1" applyFont="1">
      <alignment horizontal="center" vertical="center"/>
    </xf>
    <xf borderId="31" fillId="2" fontId="5" numFmtId="0" xfId="0" applyAlignment="1" applyBorder="1" applyFont="1">
      <alignment horizontal="center" vertical="center"/>
    </xf>
    <xf borderId="0" fillId="2" fontId="5" numFmtId="0" xfId="0" applyAlignment="1" applyFont="1">
      <alignment horizontal="center" vertical="center"/>
    </xf>
    <xf borderId="19" fillId="2" fontId="5" numFmtId="0" xfId="0" applyAlignment="1" applyBorder="1" applyFont="1">
      <alignment horizontal="center" vertical="center"/>
    </xf>
    <xf borderId="20" fillId="2" fontId="5" numFmtId="0" xfId="0" applyAlignment="1" applyBorder="1" applyFont="1">
      <alignment horizontal="center" vertical="center"/>
    </xf>
    <xf borderId="33" fillId="0" fontId="11" numFmtId="0" xfId="0" applyAlignment="1" applyBorder="1" applyFont="1">
      <alignment horizontal="center" vertical="center"/>
    </xf>
    <xf borderId="34" fillId="0" fontId="11" numFmtId="0" xfId="0" applyAlignment="1" applyBorder="1" applyFont="1">
      <alignment horizontal="center" vertical="center"/>
    </xf>
    <xf borderId="35" fillId="0" fontId="11" numFmtId="0" xfId="0" applyAlignment="1" applyBorder="1" applyFont="1">
      <alignment horizontal="center" vertical="center"/>
    </xf>
    <xf borderId="17" fillId="2" fontId="5" numFmtId="0" xfId="0" applyAlignment="1" applyBorder="1" applyFont="1">
      <alignment horizontal="center" vertical="center"/>
    </xf>
    <xf borderId="17" fillId="2" fontId="7" numFmtId="0" xfId="0" applyAlignment="1" applyBorder="1" applyFont="1">
      <alignment horizontal="center" vertical="center"/>
    </xf>
    <xf borderId="0" fillId="2" fontId="11" numFmtId="0" xfId="0" applyAlignment="1" applyFont="1">
      <alignment horizontal="center" readingOrder="0" vertical="center"/>
    </xf>
    <xf borderId="33" fillId="0" fontId="1" numFmtId="0" xfId="0" applyAlignment="1" applyBorder="1" applyFont="1">
      <alignment horizontal="center" vertical="center"/>
    </xf>
    <xf borderId="34" fillId="0" fontId="1" numFmtId="0" xfId="0" applyAlignment="1" applyBorder="1" applyFont="1">
      <alignment horizontal="center" vertical="center"/>
    </xf>
    <xf borderId="34" fillId="2" fontId="7" numFmtId="0" xfId="0" applyAlignment="1" applyBorder="1" applyFont="1">
      <alignment horizontal="center" readingOrder="0" vertical="center"/>
    </xf>
    <xf borderId="35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9" fillId="0" fontId="5" numFmtId="0" xfId="0" applyAlignment="1" applyBorder="1" applyFont="1">
      <alignment horizontal="center" vertical="center"/>
    </xf>
    <xf borderId="20" fillId="0" fontId="5" numFmtId="0" xfId="0" applyAlignment="1" applyBorder="1" applyFont="1">
      <alignment horizontal="center" vertical="center"/>
    </xf>
    <xf borderId="17" fillId="2" fontId="11" numFmtId="0" xfId="0" applyAlignment="1" applyBorder="1" applyFont="1">
      <alignment horizontal="center" readingOrder="0" vertical="center"/>
    </xf>
    <xf borderId="17" fillId="2" fontId="3" numFmtId="0" xfId="0" applyAlignment="1" applyBorder="1" applyFont="1">
      <alignment horizontal="center" vertical="center"/>
    </xf>
    <xf borderId="17" fillId="0" fontId="6" numFmtId="0" xfId="0" applyBorder="1" applyFont="1"/>
    <xf borderId="17" fillId="2" fontId="7" numFmtId="0" xfId="0" applyAlignment="1" applyBorder="1" applyFont="1">
      <alignment horizontal="center" readingOrder="0" vertical="center"/>
    </xf>
    <xf borderId="17" fillId="0" fontId="5" numFmtId="0" xfId="0" applyAlignment="1" applyBorder="1" applyFont="1">
      <alignment horizontal="center" vertical="center"/>
    </xf>
    <xf borderId="0" fillId="2" fontId="4" numFmtId="0" xfId="0" applyAlignment="1" applyFont="1">
      <alignment horizontal="center" readingOrder="0" vertical="center"/>
    </xf>
    <xf borderId="0" fillId="2" fontId="12" numFmtId="0" xfId="0" applyAlignment="1" applyFont="1">
      <alignment horizontal="center" vertical="center"/>
    </xf>
    <xf borderId="0" fillId="2" fontId="12" numFmtId="0" xfId="0" applyAlignment="1" applyFont="1">
      <alignment horizontal="center" vertical="center"/>
    </xf>
    <xf borderId="0" fillId="2" fontId="7" numFmtId="0" xfId="0" applyAlignment="1" applyFont="1">
      <alignment horizontal="center" readingOrder="0" vertical="center"/>
    </xf>
    <xf borderId="0" fillId="2" fontId="4" numFmtId="0" xfId="0" applyAlignment="1" applyFont="1">
      <alignment horizontal="center" vertical="center"/>
    </xf>
    <xf borderId="0" fillId="2" fontId="11" numFmtId="0" xfId="0" applyAlignment="1" applyFont="1">
      <alignment horizontal="center" vertical="center"/>
    </xf>
    <xf borderId="36" fillId="2" fontId="11" numFmtId="0" xfId="0" applyAlignment="1" applyBorder="1" applyFont="1">
      <alignment horizontal="center" readingOrder="0" vertical="center"/>
    </xf>
    <xf borderId="29" fillId="2" fontId="11" numFmtId="0" xfId="0" applyAlignment="1" applyBorder="1" applyFont="1">
      <alignment horizontal="center" readingOrder="0" vertical="center"/>
    </xf>
    <xf borderId="37" fillId="4" fontId="7" numFmtId="0" xfId="0" applyAlignment="1" applyBorder="1" applyFill="1" applyFont="1">
      <alignment horizontal="center" readingOrder="0" vertical="center"/>
    </xf>
    <xf borderId="36" fillId="0" fontId="6" numFmtId="0" xfId="0" applyBorder="1" applyFont="1"/>
    <xf borderId="38" fillId="0" fontId="6" numFmtId="0" xfId="0" applyBorder="1" applyFont="1"/>
    <xf borderId="28" fillId="2" fontId="7" numFmtId="165" xfId="0" applyAlignment="1" applyBorder="1" applyFont="1" applyNumberFormat="1">
      <alignment horizontal="center" readingOrder="0" vertical="center"/>
    </xf>
    <xf borderId="28" fillId="4" fontId="7" numFmtId="166" xfId="0" applyAlignment="1" applyBorder="1" applyFont="1" applyNumberFormat="1">
      <alignment horizontal="center" readingOrder="0" vertical="center"/>
    </xf>
    <xf borderId="37" fillId="4" fontId="7" numFmtId="165" xfId="0" applyAlignment="1" applyBorder="1" applyFont="1" applyNumberFormat="1">
      <alignment horizontal="center" readingOrder="0" vertical="center"/>
    </xf>
    <xf borderId="39" fillId="0" fontId="6" numFmtId="0" xfId="0" applyBorder="1" applyFont="1"/>
    <xf borderId="40" fillId="0" fontId="6" numFmtId="0" xfId="0" applyBorder="1" applyFont="1"/>
    <xf borderId="41" fillId="0" fontId="6" numFmtId="0" xfId="0" applyBorder="1" applyFont="1"/>
    <xf borderId="28" fillId="4" fontId="7" numFmtId="3" xfId="0" applyAlignment="1" applyBorder="1" applyFont="1" applyNumberFormat="1">
      <alignment horizontal="center" readingOrder="0" vertical="center"/>
    </xf>
    <xf borderId="0" fillId="2" fontId="13" numFmtId="0" xfId="0" applyAlignment="1" applyFont="1">
      <alignment horizontal="center" readingOrder="0" vertical="center"/>
    </xf>
    <xf borderId="42" fillId="2" fontId="7" numFmtId="0" xfId="0" applyAlignment="1" applyBorder="1" applyFont="1">
      <alignment horizontal="center" readingOrder="0" vertical="center"/>
    </xf>
    <xf borderId="43" fillId="2" fontId="7" numFmtId="0" xfId="0" applyAlignment="1" applyBorder="1" applyFont="1">
      <alignment horizontal="center" readingOrder="0" vertical="center"/>
    </xf>
    <xf borderId="44" fillId="2" fontId="7" numFmtId="0" xfId="0" applyAlignment="1" applyBorder="1" applyFont="1">
      <alignment horizontal="center" readingOrder="0" vertical="center"/>
    </xf>
    <xf borderId="45" fillId="2" fontId="7" numFmtId="0" xfId="0" applyAlignment="1" applyBorder="1" applyFont="1">
      <alignment horizontal="center" readingOrder="0" vertical="center"/>
    </xf>
    <xf borderId="28" fillId="4" fontId="7" numFmtId="166" xfId="0" applyAlignment="1" applyBorder="1" applyFont="1" applyNumberFormat="1">
      <alignment horizontal="center" vertical="center"/>
    </xf>
    <xf borderId="28" fillId="4" fontId="7" numFmtId="0" xfId="0" applyAlignment="1" applyBorder="1" applyFont="1">
      <alignment horizontal="center" vertical="center"/>
    </xf>
    <xf borderId="46" fillId="2" fontId="7" numFmtId="0" xfId="0" applyAlignment="1" applyBorder="1" applyFont="1">
      <alignment horizontal="center" readingOrder="0" vertical="center"/>
    </xf>
    <xf borderId="47" fillId="2" fontId="7" numFmtId="0" xfId="0" applyAlignment="1" applyBorder="1" applyFont="1">
      <alignment horizontal="center" readingOrder="0" vertical="center"/>
    </xf>
    <xf borderId="48" fillId="2" fontId="7" numFmtId="0" xfId="0" applyAlignment="1" applyBorder="1" applyFont="1">
      <alignment horizontal="center" readingOrder="0" vertical="center"/>
    </xf>
    <xf borderId="49" fillId="2" fontId="7" numFmtId="0" xfId="0" applyAlignment="1" applyBorder="1" applyFont="1">
      <alignment horizontal="center" readingOrder="0" vertical="center"/>
    </xf>
    <xf borderId="0" fillId="2" fontId="14" numFmtId="0" xfId="0" applyAlignment="1" applyFont="1">
      <alignment horizontal="center" readingOrder="0" vertical="center"/>
    </xf>
    <xf borderId="50" fillId="2" fontId="7" numFmtId="0" xfId="0" applyAlignment="1" applyBorder="1" applyFont="1">
      <alignment horizontal="center" readingOrder="0" vertical="center"/>
    </xf>
    <xf borderId="51" fillId="2" fontId="7" numFmtId="0" xfId="0" applyAlignment="1" applyBorder="1" applyFont="1">
      <alignment horizontal="center" readingOrder="0" vertical="center"/>
    </xf>
    <xf borderId="52" fillId="2" fontId="7" numFmtId="0" xfId="0" applyAlignment="1" applyBorder="1" applyFont="1">
      <alignment horizontal="center" readingOrder="0" vertical="center"/>
    </xf>
    <xf borderId="53" fillId="2" fontId="7" numFmtId="0" xfId="0" applyAlignment="1" applyBorder="1" applyFont="1">
      <alignment horizontal="center" readingOrder="0" vertical="center"/>
    </xf>
    <xf borderId="54" fillId="2" fontId="7" numFmtId="0" xfId="0" applyAlignment="1" applyBorder="1" applyFont="1">
      <alignment horizontal="center" readingOrder="0" vertical="center"/>
    </xf>
    <xf borderId="55" fillId="2" fontId="7" numFmtId="0" xfId="0" applyAlignment="1" applyBorder="1" applyFont="1">
      <alignment horizontal="center" readingOrder="0" vertical="center"/>
    </xf>
    <xf borderId="56" fillId="2" fontId="7" numFmtId="0" xfId="0" applyAlignment="1" applyBorder="1" applyFont="1">
      <alignment horizontal="center" readingOrder="0" vertical="center"/>
    </xf>
    <xf borderId="57" fillId="2" fontId="7" numFmtId="0" xfId="0" applyAlignment="1" applyBorder="1" applyFont="1">
      <alignment horizontal="center" readingOrder="0" vertical="center"/>
    </xf>
    <xf borderId="0" fillId="0" fontId="15" numFmtId="0" xfId="0" applyAlignment="1" applyFont="1">
      <alignment horizontal="center" readingOrder="0" vertical="center"/>
    </xf>
    <xf borderId="16" fillId="0" fontId="3" numFmtId="0" xfId="0" applyAlignment="1" applyBorder="1" applyFont="1">
      <alignment horizontal="center" readingOrder="0" vertical="center"/>
    </xf>
    <xf borderId="17" fillId="0" fontId="3" numFmtId="0" xfId="0" applyAlignment="1" applyBorder="1" applyFont="1">
      <alignment horizontal="center" readingOrder="0" vertical="center"/>
    </xf>
    <xf borderId="18" fillId="0" fontId="3" numFmtId="0" xfId="0" applyAlignment="1" applyBorder="1" applyFont="1">
      <alignment horizontal="center" readingOrder="0" vertical="center"/>
    </xf>
    <xf borderId="19" fillId="0" fontId="3" numFmtId="0" xfId="0" applyAlignment="1" applyBorder="1" applyFont="1">
      <alignment horizontal="center" readingOrder="0" vertical="center"/>
    </xf>
    <xf borderId="20" fillId="0" fontId="3" numFmtId="0" xfId="0" applyAlignment="1" applyBorder="1" applyFont="1">
      <alignment horizontal="center" readingOrder="0" vertical="center"/>
    </xf>
    <xf borderId="21" fillId="0" fontId="15" numFmtId="0" xfId="0" applyAlignment="1" applyBorder="1" applyFont="1">
      <alignment horizontal="center" readingOrder="0" vertical="center"/>
    </xf>
    <xf borderId="22" fillId="0" fontId="15" numFmtId="0" xfId="0" applyAlignment="1" applyBorder="1" applyFont="1">
      <alignment horizontal="center" readingOrder="0" vertical="center"/>
    </xf>
    <xf borderId="23" fillId="0" fontId="15" numFmtId="0" xfId="0" applyAlignment="1" applyBorder="1" applyFont="1">
      <alignment horizontal="center" readingOrder="0" vertical="center"/>
    </xf>
    <xf borderId="24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26" fillId="0" fontId="1" numFmtId="0" xfId="0" applyAlignment="1" applyBorder="1" applyFont="1">
      <alignment horizontal="center" vertical="center"/>
    </xf>
    <xf borderId="27" fillId="0" fontId="15" numFmtId="0" xfId="0" applyAlignment="1" applyBorder="1" applyFont="1">
      <alignment horizontal="center" readingOrder="0" vertical="center"/>
    </xf>
    <xf borderId="28" fillId="2" fontId="16" numFmtId="0" xfId="0" applyAlignment="1" applyBorder="1" applyFont="1">
      <alignment horizontal="center" readingOrder="0" vertical="center"/>
    </xf>
    <xf borderId="32" fillId="0" fontId="5" numFmtId="0" xfId="0" applyAlignment="1" applyBorder="1" applyFont="1">
      <alignment horizontal="center" readingOrder="0" vertical="center"/>
    </xf>
    <xf borderId="31" fillId="0" fontId="15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horizontal="center" vertical="center"/>
    </xf>
    <xf borderId="28" fillId="2" fontId="17" numFmtId="0" xfId="0" applyAlignment="1" applyBorder="1" applyFont="1">
      <alignment horizontal="center" readingOrder="0" vertical="center"/>
    </xf>
    <xf borderId="28" fillId="0" fontId="7" numFmtId="3" xfId="0" applyAlignment="1" applyBorder="1" applyFont="1" applyNumberFormat="1">
      <alignment horizontal="center" vertical="center"/>
    </xf>
    <xf borderId="28" fillId="4" fontId="7" numFmtId="3" xfId="0" applyAlignment="1" applyBorder="1" applyFont="1" applyNumberFormat="1">
      <alignment horizontal="center" vertical="center"/>
    </xf>
    <xf borderId="28" fillId="2" fontId="7" numFmtId="0" xfId="0" applyAlignment="1" applyBorder="1" applyFont="1">
      <alignment horizontal="center" readingOrder="0" vertical="center"/>
    </xf>
    <xf borderId="28" fillId="4" fontId="7" numFmtId="165" xfId="0" applyAlignment="1" applyBorder="1" applyFont="1" applyNumberFormat="1">
      <alignment horizontal="center" vertical="center"/>
    </xf>
    <xf borderId="58" fillId="0" fontId="15" numFmtId="0" xfId="0" applyAlignment="1" applyBorder="1" applyFont="1">
      <alignment horizontal="center" readingOrder="0" vertical="center"/>
    </xf>
    <xf borderId="59" fillId="0" fontId="5" numFmtId="0" xfId="0" applyAlignment="1" applyBorder="1" applyFont="1">
      <alignment horizontal="center" readingOrder="0" vertical="center"/>
    </xf>
    <xf borderId="60" fillId="0" fontId="6" numFmtId="0" xfId="0" applyBorder="1" applyFont="1"/>
    <xf borderId="61" fillId="0" fontId="5" numFmtId="0" xfId="0" applyAlignment="1" applyBorder="1" applyFont="1">
      <alignment horizontal="center" readingOrder="0" vertical="center"/>
    </xf>
    <xf borderId="62" fillId="0" fontId="15" numFmtId="0" xfId="0" applyAlignment="1" applyBorder="1" applyFont="1">
      <alignment horizontal="center" readingOrder="0" vertical="center"/>
    </xf>
    <xf borderId="61" fillId="0" fontId="1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9" fillId="4" fontId="7" numFmtId="166" xfId="0" applyAlignment="1" applyBorder="1" applyFont="1" applyNumberFormat="1">
      <alignment horizontal="center" readingOrder="0" vertical="center"/>
    </xf>
    <xf borderId="29" fillId="0" fontId="7" numFmtId="3" xfId="0" applyAlignment="1" applyBorder="1" applyFont="1" applyNumberFormat="1">
      <alignment horizontal="center" readingOrder="0" vertical="center"/>
    </xf>
    <xf borderId="28" fillId="2" fontId="7" numFmtId="3" xfId="0" applyAlignment="1" applyBorder="1" applyFont="1" applyNumberFormat="1">
      <alignment horizontal="center" vertical="center"/>
    </xf>
    <xf borderId="28" fillId="4" fontId="7" numFmtId="165" xfId="0" applyAlignment="1" applyBorder="1" applyFont="1" applyNumberFormat="1">
      <alignment horizontal="center" readingOrder="0" vertical="center"/>
    </xf>
    <xf borderId="31" fillId="0" fontId="3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center"/>
    </xf>
    <xf borderId="63" fillId="2" fontId="18" numFmtId="0" xfId="0" applyAlignment="1" applyBorder="1" applyFont="1">
      <alignment horizontal="center" readingOrder="0" shrinkToFit="0" vertical="center" wrapText="1"/>
    </xf>
    <xf borderId="40" fillId="2" fontId="18" numFmtId="3" xfId="0" applyAlignment="1" applyBorder="1" applyFont="1" applyNumberFormat="1">
      <alignment horizontal="center" readingOrder="0" shrinkToFit="0" vertical="center" wrapText="1"/>
    </xf>
    <xf borderId="40" fillId="2" fontId="18" numFmtId="166" xfId="0" applyAlignment="1" applyBorder="1" applyFont="1" applyNumberFormat="1">
      <alignment horizontal="center" readingOrder="0" shrinkToFit="0" vertical="center" wrapText="1"/>
    </xf>
    <xf borderId="40" fillId="2" fontId="18" numFmtId="167" xfId="0" applyAlignment="1" applyBorder="1" applyFont="1" applyNumberFormat="1">
      <alignment horizontal="center" readingOrder="0" shrinkToFit="0" textRotation="0" vertical="center" wrapText="1"/>
    </xf>
    <xf borderId="64" fillId="2" fontId="18" numFmtId="167" xfId="0" applyAlignment="1" applyBorder="1" applyFont="1" applyNumberFormat="1">
      <alignment horizontal="center" readingOrder="0" shrinkToFit="0" textRotation="0" vertical="center" wrapText="1"/>
    </xf>
    <xf borderId="40" fillId="2" fontId="19" numFmtId="0" xfId="0" applyAlignment="1" applyBorder="1" applyFont="1">
      <alignment horizontal="center" readingOrder="0" shrinkToFit="0" vertical="center" wrapText="1"/>
    </xf>
    <xf borderId="39" fillId="2" fontId="18" numFmtId="166" xfId="0" applyAlignment="1" applyBorder="1" applyFont="1" applyNumberFormat="1">
      <alignment horizontal="center" readingOrder="0" shrinkToFit="0" vertical="center" wrapText="1"/>
    </xf>
    <xf borderId="65" fillId="2" fontId="18" numFmtId="0" xfId="0" applyAlignment="1" applyBorder="1" applyFont="1">
      <alignment horizontal="center" readingOrder="0" shrinkToFit="0" vertical="center" wrapText="1"/>
    </xf>
    <xf borderId="64" fillId="2" fontId="18" numFmtId="3" xfId="0" applyAlignment="1" applyBorder="1" applyFont="1" applyNumberFormat="1">
      <alignment horizontal="center" readingOrder="0" shrinkToFit="0" textRotation="0" vertical="center" wrapText="1"/>
    </xf>
    <xf borderId="66" fillId="2" fontId="18" numFmtId="166" xfId="0" applyAlignment="1" applyBorder="1" applyFont="1" applyNumberFormat="1">
      <alignment horizontal="center" readingOrder="0" shrinkToFit="0" vertical="center" wrapText="1"/>
    </xf>
    <xf borderId="67" fillId="2" fontId="18" numFmtId="166" xfId="0" applyAlignment="1" applyBorder="1" applyFont="1" applyNumberFormat="1">
      <alignment horizontal="center" readingOrder="0" shrinkToFit="0" vertical="center" wrapText="1"/>
    </xf>
    <xf borderId="68" fillId="2" fontId="18" numFmtId="166" xfId="0" applyAlignment="1" applyBorder="1" applyFont="1" applyNumberFormat="1">
      <alignment horizontal="center" readingOrder="0" shrinkToFit="0" vertical="center" wrapText="1"/>
    </xf>
    <xf borderId="64" fillId="2" fontId="7" numFmtId="3" xfId="0" applyAlignment="1" applyBorder="1" applyFont="1" applyNumberFormat="1">
      <alignment horizontal="center" vertical="center"/>
    </xf>
    <xf borderId="40" fillId="2" fontId="20" numFmtId="0" xfId="0" applyAlignment="1" applyBorder="1" applyFont="1">
      <alignment horizontal="center" readingOrder="0" shrinkToFit="0" vertical="center" wrapText="1"/>
    </xf>
    <xf borderId="65" fillId="2" fontId="18" numFmtId="166" xfId="0" applyAlignment="1" applyBorder="1" applyFont="1" applyNumberFormat="1">
      <alignment horizontal="center" readingOrder="0" shrinkToFit="0" vertical="center" wrapText="1"/>
    </xf>
    <xf borderId="69" fillId="2" fontId="18" numFmtId="1" xfId="0" applyAlignment="1" applyBorder="1" applyFont="1" applyNumberFormat="1">
      <alignment horizontal="center" readingOrder="0" shrinkToFit="0" vertical="center" wrapText="1"/>
    </xf>
    <xf borderId="64" fillId="2" fontId="18" numFmtId="1" xfId="0" applyAlignment="1" applyBorder="1" applyFont="1" applyNumberFormat="1">
      <alignment horizontal="center" readingOrder="0" shrinkToFit="0" vertical="center" wrapText="1"/>
    </xf>
    <xf borderId="70" fillId="2" fontId="19" numFmtId="0" xfId="0" applyAlignment="1" applyBorder="1" applyFont="1">
      <alignment horizontal="center" readingOrder="0" shrinkToFit="0" vertical="center" wrapText="1"/>
    </xf>
    <xf borderId="71" fillId="2" fontId="19" numFmtId="0" xfId="0" applyAlignment="1" applyBorder="1" applyFont="1">
      <alignment horizontal="center" readingOrder="0" shrinkToFit="0" vertical="center" wrapText="1"/>
    </xf>
    <xf borderId="64" fillId="2" fontId="18" numFmtId="0" xfId="0" applyAlignment="1" applyBorder="1" applyFont="1">
      <alignment horizontal="center" readingOrder="0" shrinkToFit="0" vertical="center" wrapText="1"/>
    </xf>
    <xf borderId="64" fillId="2" fontId="18" numFmtId="3" xfId="0" applyAlignment="1" applyBorder="1" applyFont="1" applyNumberFormat="1">
      <alignment horizontal="center" readingOrder="0" shrinkToFit="0" vertical="center" wrapText="1"/>
    </xf>
    <xf borderId="0" fillId="2" fontId="21" numFmtId="0" xfId="0" applyAlignment="1" applyFont="1">
      <alignment horizontal="center" readingOrder="0" vertical="center"/>
    </xf>
    <xf borderId="0" fillId="2" fontId="21" numFmtId="166" xfId="0" applyAlignment="1" applyFont="1" applyNumberFormat="1">
      <alignment horizontal="center" readingOrder="0" vertical="center"/>
    </xf>
    <xf borderId="0" fillId="2" fontId="21" numFmtId="166" xfId="0" applyAlignment="1" applyFont="1" applyNumberFormat="1">
      <alignment horizontal="center" readingOrder="0" shrinkToFit="0" vertical="center" wrapText="1"/>
    </xf>
    <xf borderId="0" fillId="2" fontId="21" numFmtId="0" xfId="0" applyAlignment="1" applyFont="1">
      <alignment horizontal="center" readingOrder="0" shrinkToFit="0" vertical="center" wrapText="1"/>
    </xf>
    <xf borderId="63" fillId="2" fontId="10" numFmtId="0" xfId="0" applyAlignment="1" applyBorder="1" applyFont="1">
      <alignment horizontal="center" readingOrder="0" shrinkToFit="0" vertical="center" wrapText="1"/>
    </xf>
    <xf borderId="40" fillId="2" fontId="11" numFmtId="3" xfId="0" applyAlignment="1" applyBorder="1" applyFont="1" applyNumberFormat="1">
      <alignment horizontal="center" readingOrder="0" shrinkToFit="0" vertical="center" wrapText="1"/>
    </xf>
    <xf borderId="72" fillId="2" fontId="11" numFmtId="166" xfId="0" applyAlignment="1" applyBorder="1" applyFont="1" applyNumberFormat="1">
      <alignment horizontal="center" readingOrder="0" shrinkToFit="0" vertical="center" wrapText="1"/>
    </xf>
    <xf borderId="40" fillId="2" fontId="11" numFmtId="0" xfId="0" applyAlignment="1" applyBorder="1" applyFont="1">
      <alignment horizontal="center" readingOrder="0" shrinkToFit="0" vertical="center" wrapText="1"/>
    </xf>
    <xf borderId="40" fillId="2" fontId="10" numFmtId="167" xfId="0" applyAlignment="1" applyBorder="1" applyFont="1" applyNumberFormat="1">
      <alignment horizontal="center" readingOrder="0" shrinkToFit="0" textRotation="0" vertical="center" wrapText="1"/>
    </xf>
    <xf borderId="64" fillId="2" fontId="10" numFmtId="167" xfId="0" applyAlignment="1" applyBorder="1" applyFont="1" applyNumberFormat="1">
      <alignment horizontal="center" readingOrder="0" shrinkToFit="0" textRotation="0" vertical="center" wrapText="1"/>
    </xf>
    <xf borderId="40" fillId="2" fontId="10" numFmtId="0" xfId="0" applyAlignment="1" applyBorder="1" applyFont="1">
      <alignment horizontal="center" readingOrder="0" shrinkToFit="0" vertical="center" wrapText="1"/>
    </xf>
    <xf borderId="39" fillId="2" fontId="10" numFmtId="166" xfId="0" applyAlignment="1" applyBorder="1" applyFont="1" applyNumberFormat="1">
      <alignment horizontal="center" readingOrder="0" shrinkToFit="0" vertical="center" wrapText="1"/>
    </xf>
    <xf borderId="65" fillId="2" fontId="10" numFmtId="0" xfId="0" applyAlignment="1" applyBorder="1" applyFont="1">
      <alignment horizontal="center" readingOrder="0" shrinkToFit="0" vertical="center" wrapText="1"/>
    </xf>
    <xf borderId="64" fillId="2" fontId="10" numFmtId="3" xfId="0" applyAlignment="1" applyBorder="1" applyFont="1" applyNumberFormat="1">
      <alignment horizontal="center" readingOrder="0" shrinkToFit="0" textRotation="0" vertical="center" wrapText="1"/>
    </xf>
    <xf borderId="66" fillId="2" fontId="10" numFmtId="166" xfId="0" applyAlignment="1" applyBorder="1" applyFont="1" applyNumberFormat="1">
      <alignment horizontal="center" readingOrder="0" shrinkToFit="0" vertical="center" wrapText="1"/>
    </xf>
    <xf borderId="72" fillId="2" fontId="11" numFmtId="0" xfId="0" applyAlignment="1" applyBorder="1" applyFont="1">
      <alignment horizontal="center" readingOrder="0" shrinkToFit="0" vertical="center" wrapText="1"/>
    </xf>
    <xf borderId="68" fillId="2" fontId="10" numFmtId="166" xfId="0" applyAlignment="1" applyBorder="1" applyFont="1" applyNumberFormat="1">
      <alignment horizontal="center" readingOrder="0" shrinkToFit="0" vertical="center" wrapText="1"/>
    </xf>
    <xf borderId="64" fillId="2" fontId="10" numFmtId="3" xfId="0" applyAlignment="1" applyBorder="1" applyFont="1" applyNumberFormat="1">
      <alignment horizontal="center" readingOrder="0" vertical="center"/>
    </xf>
    <xf borderId="65" fillId="2" fontId="10" numFmtId="166" xfId="0" applyAlignment="1" applyBorder="1" applyFont="1" applyNumberFormat="1">
      <alignment horizontal="center" readingOrder="0" shrinkToFit="0" vertical="center" wrapText="1"/>
    </xf>
    <xf borderId="73" fillId="2" fontId="11" numFmtId="0" xfId="0" applyAlignment="1" applyBorder="1" applyFont="1">
      <alignment horizontal="center" readingOrder="0" shrinkToFit="0" vertical="center" wrapText="1"/>
    </xf>
    <xf borderId="64" fillId="2" fontId="10" numFmtId="1" xfId="0" applyAlignment="1" applyBorder="1" applyFont="1" applyNumberFormat="1">
      <alignment horizontal="center" readingOrder="0" shrinkToFit="0" vertical="center" wrapText="1"/>
    </xf>
    <xf borderId="70" fillId="2" fontId="10" numFmtId="0" xfId="0" applyAlignment="1" applyBorder="1" applyFont="1">
      <alignment horizontal="center" readingOrder="0" shrinkToFit="0" vertical="center" wrapText="1"/>
    </xf>
    <xf borderId="71" fillId="2" fontId="10" numFmtId="0" xfId="0" applyAlignment="1" applyBorder="1" applyFont="1">
      <alignment horizontal="center" readingOrder="0" shrinkToFit="0" vertical="center" wrapText="1"/>
    </xf>
    <xf borderId="64" fillId="2" fontId="10" numFmtId="0" xfId="0" applyAlignment="1" applyBorder="1" applyFont="1">
      <alignment horizontal="center" readingOrder="0" shrinkToFit="0" vertical="center" wrapText="1"/>
    </xf>
    <xf borderId="64" fillId="2" fontId="10" numFmtId="3" xfId="0" applyAlignment="1" applyBorder="1" applyFont="1" applyNumberFormat="1">
      <alignment horizontal="center" readingOrder="0" shrinkToFit="0" vertical="center" wrapText="1"/>
    </xf>
    <xf borderId="0" fillId="2" fontId="10" numFmtId="0" xfId="0" applyAlignment="1" applyFont="1">
      <alignment horizontal="center" readingOrder="0" vertical="center"/>
    </xf>
    <xf borderId="0" fillId="2" fontId="10" numFmtId="166" xfId="0" applyAlignment="1" applyFont="1" applyNumberFormat="1">
      <alignment horizontal="center" readingOrder="0" vertical="center"/>
    </xf>
    <xf borderId="74" fillId="2" fontId="18" numFmtId="0" xfId="0" applyAlignment="1" applyBorder="1" applyFont="1">
      <alignment horizontal="center" readingOrder="0" shrinkToFit="0" vertical="center" wrapText="1"/>
    </xf>
    <xf borderId="29" fillId="2" fontId="18" numFmtId="3" xfId="0" applyAlignment="1" applyBorder="1" applyFont="1" applyNumberFormat="1">
      <alignment horizontal="center" readingOrder="0" shrinkToFit="0" vertical="center" wrapText="1"/>
    </xf>
    <xf borderId="29" fillId="2" fontId="18" numFmtId="166" xfId="0" applyAlignment="1" applyBorder="1" applyFont="1" applyNumberFormat="1">
      <alignment horizontal="center" readingOrder="0" shrinkToFit="0" vertical="center" wrapText="1"/>
    </xf>
    <xf borderId="29" fillId="2" fontId="18" numFmtId="167" xfId="0" applyAlignment="1" applyBorder="1" applyFont="1" applyNumberFormat="1">
      <alignment horizontal="center" readingOrder="0" shrinkToFit="0" textRotation="0" vertical="center" wrapText="1"/>
    </xf>
    <xf borderId="72" fillId="2" fontId="18" numFmtId="167" xfId="0" applyAlignment="1" applyBorder="1" applyFont="1" applyNumberFormat="1">
      <alignment horizontal="center" readingOrder="0" shrinkToFit="0" textRotation="0" vertical="center" wrapText="1"/>
    </xf>
    <xf borderId="29" fillId="2" fontId="19" numFmtId="0" xfId="0" applyAlignment="1" applyBorder="1" applyFont="1">
      <alignment horizontal="center" readingOrder="0" shrinkToFit="0" vertical="center" wrapText="1"/>
    </xf>
    <xf borderId="28" fillId="2" fontId="18" numFmtId="166" xfId="0" applyAlignment="1" applyBorder="1" applyFont="1" applyNumberFormat="1">
      <alignment horizontal="center" readingOrder="0" shrinkToFit="0" vertical="center" wrapText="1"/>
    </xf>
    <xf borderId="75" fillId="2" fontId="18" numFmtId="0" xfId="0" applyAlignment="1" applyBorder="1" applyFont="1">
      <alignment horizontal="center" readingOrder="0" shrinkToFit="0" vertical="center" wrapText="1"/>
    </xf>
    <xf borderId="72" fillId="2" fontId="18" numFmtId="3" xfId="0" applyAlignment="1" applyBorder="1" applyFont="1" applyNumberFormat="1">
      <alignment horizontal="center" readingOrder="0" shrinkToFit="0" textRotation="0" vertical="center" wrapText="1"/>
    </xf>
    <xf borderId="72" fillId="2" fontId="7" numFmtId="3" xfId="0" applyAlignment="1" applyBorder="1" applyFont="1" applyNumberFormat="1">
      <alignment horizontal="center" vertical="center"/>
    </xf>
    <xf borderId="29" fillId="2" fontId="20" numFmtId="0" xfId="0" applyAlignment="1" applyBorder="1" applyFont="1">
      <alignment horizontal="center" readingOrder="0" shrinkToFit="0" vertical="center" wrapText="1"/>
    </xf>
    <xf borderId="75" fillId="2" fontId="18" numFmtId="166" xfId="0" applyAlignment="1" applyBorder="1" applyFont="1" applyNumberFormat="1">
      <alignment horizontal="center" readingOrder="0" shrinkToFit="0" vertical="center" wrapText="1"/>
    </xf>
    <xf borderId="76" fillId="2" fontId="18" numFmtId="1" xfId="0" applyAlignment="1" applyBorder="1" applyFont="1" applyNumberFormat="1">
      <alignment horizontal="center" readingOrder="0" shrinkToFit="0" vertical="center" wrapText="1"/>
    </xf>
    <xf borderId="72" fillId="2" fontId="18" numFmtId="1" xfId="0" applyAlignment="1" applyBorder="1" applyFont="1" applyNumberFormat="1">
      <alignment horizontal="center" readingOrder="0" shrinkToFit="0" vertical="center" wrapText="1"/>
    </xf>
    <xf borderId="77" fillId="2" fontId="19" numFmtId="0" xfId="0" applyAlignment="1" applyBorder="1" applyFont="1">
      <alignment horizontal="center" readingOrder="0" shrinkToFit="0" vertical="center" wrapText="1"/>
    </xf>
    <xf borderId="78" fillId="2" fontId="19" numFmtId="0" xfId="0" applyAlignment="1" applyBorder="1" applyFont="1">
      <alignment horizontal="center" readingOrder="0" shrinkToFit="0" vertical="center" wrapText="1"/>
    </xf>
    <xf borderId="72" fillId="2" fontId="18" numFmtId="0" xfId="0" applyAlignment="1" applyBorder="1" applyFont="1">
      <alignment horizontal="center" readingOrder="0" shrinkToFit="0" vertical="center" wrapText="1"/>
    </xf>
    <xf borderId="72" fillId="2" fontId="18" numFmtId="3" xfId="0" applyAlignment="1" applyBorder="1" applyFont="1" applyNumberFormat="1">
      <alignment horizontal="center" readingOrder="0" shrinkToFit="0" vertical="center" wrapText="1"/>
    </xf>
    <xf borderId="0" fillId="2" fontId="22" numFmtId="168" xfId="0" applyAlignment="1" applyFont="1" applyNumberFormat="1">
      <alignment horizontal="center" readingOrder="0" vertical="center"/>
    </xf>
    <xf borderId="0" fillId="2" fontId="22" numFmtId="3" xfId="0" applyAlignment="1" applyFont="1" applyNumberFormat="1">
      <alignment horizontal="center" readingOrder="0" vertical="center"/>
    </xf>
    <xf borderId="0" fillId="2" fontId="22" numFmtId="166" xfId="0" applyAlignment="1" applyFont="1" applyNumberFormat="1">
      <alignment horizontal="center" readingOrder="0" vertical="center"/>
    </xf>
    <xf borderId="79" fillId="2" fontId="22" numFmtId="3" xfId="0" applyAlignment="1" applyBorder="1" applyFont="1" applyNumberFormat="1">
      <alignment horizontal="center" readingOrder="0" vertical="center"/>
    </xf>
    <xf borderId="0" fillId="2" fontId="23" numFmtId="0" xfId="0" applyAlignment="1" applyFont="1">
      <alignment horizontal="center" readingOrder="0" vertical="center"/>
    </xf>
    <xf borderId="80" fillId="2" fontId="22" numFmtId="0" xfId="0" applyAlignment="1" applyBorder="1" applyFont="1">
      <alignment horizontal="center" readingOrder="0" vertical="center"/>
    </xf>
    <xf borderId="81" fillId="2" fontId="22" numFmtId="166" xfId="0" applyAlignment="1" applyBorder="1" applyFont="1" applyNumberFormat="1">
      <alignment horizontal="center" readingOrder="0" vertical="center"/>
    </xf>
    <xf borderId="80" fillId="2" fontId="22" numFmtId="166" xfId="0" applyAlignment="1" applyBorder="1" applyFont="1" applyNumberFormat="1">
      <alignment horizontal="center" readingOrder="0" vertical="center"/>
    </xf>
    <xf borderId="79" fillId="2" fontId="7" numFmtId="3" xfId="0" applyAlignment="1" applyBorder="1" applyFont="1" applyNumberFormat="1">
      <alignment horizontal="center" vertical="center"/>
    </xf>
    <xf borderId="80" fillId="2" fontId="22" numFmtId="1" xfId="0" applyAlignment="1" applyBorder="1" applyFont="1" applyNumberFormat="1">
      <alignment horizontal="center" readingOrder="0" shrinkToFit="0" vertical="center" wrapText="1"/>
    </xf>
    <xf borderId="79" fillId="2" fontId="22" numFmtId="1" xfId="0" applyAlignment="1" applyBorder="1" applyFont="1" applyNumberFormat="1">
      <alignment horizontal="center" readingOrder="0" shrinkToFit="0" vertical="center" wrapText="1"/>
    </xf>
    <xf borderId="0" fillId="2" fontId="23" numFmtId="0" xfId="0" applyAlignment="1" applyFont="1">
      <alignment horizontal="center" readingOrder="0" shrinkToFit="0" vertical="center" wrapText="1"/>
    </xf>
    <xf borderId="0" fillId="2" fontId="24" numFmtId="0" xfId="0" applyAlignment="1" applyFont="1">
      <alignment horizontal="center" readingOrder="0" vertical="center"/>
    </xf>
    <xf borderId="79" fillId="2" fontId="22" numFmtId="0" xfId="0" applyAlignment="1" applyBorder="1" applyFont="1">
      <alignment horizontal="center" readingOrder="0" vertical="center"/>
    </xf>
    <xf borderId="0" fillId="2" fontId="25" numFmtId="164" xfId="0" applyAlignment="1" applyFont="1" applyNumberFormat="1">
      <alignment horizontal="center" vertical="center"/>
    </xf>
    <xf borderId="0" fillId="2" fontId="25" numFmtId="166" xfId="0" applyAlignment="1" applyFont="1" applyNumberFormat="1">
      <alignment horizontal="center" vertical="center"/>
    </xf>
    <xf borderId="0" fillId="2" fontId="26" numFmtId="166" xfId="0" applyAlignment="1" applyFont="1" applyNumberFormat="1">
      <alignment horizontal="center" vertical="center"/>
    </xf>
    <xf borderId="0" fillId="2" fontId="26" numFmtId="166" xfId="0" applyAlignment="1" applyFont="1" applyNumberFormat="1">
      <alignment horizontal="center" shrinkToFit="0" vertical="center" wrapText="1"/>
    </xf>
    <xf borderId="0" fillId="2" fontId="26" numFmtId="0" xfId="0" applyAlignment="1" applyFont="1">
      <alignment horizontal="center" shrinkToFit="0" vertical="center" wrapText="1"/>
    </xf>
    <xf borderId="0" fillId="2" fontId="24" numFmtId="0" xfId="0" applyAlignment="1" applyFont="1">
      <alignment horizontal="center" shrinkToFit="0" vertical="center" wrapText="1"/>
    </xf>
    <xf borderId="0" fillId="2" fontId="22" numFmtId="0" xfId="0" applyAlignment="1" applyFont="1">
      <alignment horizontal="center" readingOrder="0" vertical="center"/>
    </xf>
    <xf borderId="0" fillId="2" fontId="7" numFmtId="168" xfId="0" applyAlignment="1" applyFont="1" applyNumberFormat="1">
      <alignment horizontal="center" readingOrder="0" vertical="center"/>
    </xf>
    <xf borderId="32" fillId="4" fontId="7" numFmtId="3" xfId="0" applyAlignment="1" applyBorder="1" applyFont="1" applyNumberFormat="1">
      <alignment horizontal="center" readingOrder="0" vertical="center"/>
    </xf>
    <xf borderId="32" fillId="4" fontId="7" numFmtId="166" xfId="0" applyAlignment="1" applyBorder="1" applyFont="1" applyNumberFormat="1">
      <alignment horizontal="center" readingOrder="0" vertical="center"/>
    </xf>
    <xf borderId="32" fillId="4" fontId="7" numFmtId="0" xfId="0" applyAlignment="1" applyBorder="1" applyFont="1">
      <alignment horizontal="center" readingOrder="0" vertical="center"/>
    </xf>
    <xf borderId="0" fillId="2" fontId="5" numFmtId="0" xfId="0" applyAlignment="1" applyFont="1">
      <alignment horizontal="center" shrinkToFit="0" vertical="center" wrapText="1"/>
    </xf>
    <xf borderId="0" fillId="2" fontId="7" numFmtId="166" xfId="0" applyAlignment="1" applyFont="1" applyNumberFormat="1">
      <alignment horizontal="center" readingOrder="0" vertical="center"/>
    </xf>
    <xf borderId="0" fillId="2" fontId="7" numFmtId="3" xfId="0" applyAlignment="1" applyFont="1" applyNumberFormat="1">
      <alignment horizontal="center" readingOrder="0" vertical="center"/>
    </xf>
    <xf borderId="0" fillId="2" fontId="7" numFmtId="3" xfId="0" applyAlignment="1" applyFont="1" applyNumberFormat="1">
      <alignment horizontal="center" vertical="center"/>
    </xf>
    <xf borderId="0" fillId="2" fontId="4" numFmtId="3" xfId="0" applyAlignment="1" applyFont="1" applyNumberFormat="1">
      <alignment horizontal="center" vertical="center"/>
    </xf>
    <xf borderId="0" fillId="2" fontId="27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2" fontId="25" numFmtId="166" xfId="0" applyAlignment="1" applyFont="1" applyNumberFormat="1">
      <alignment horizontal="center" shrinkToFit="0" vertical="center" wrapText="1"/>
    </xf>
    <xf borderId="0" fillId="2" fontId="25" numFmtId="0" xfId="0" applyAlignment="1" applyFont="1">
      <alignment horizontal="center" shrinkToFit="0" vertical="center" wrapText="1"/>
    </xf>
    <xf borderId="29" fillId="2" fontId="22" numFmtId="0" xfId="0" applyAlignment="1" applyBorder="1" applyFont="1">
      <alignment horizontal="center" readingOrder="0" vertical="center"/>
    </xf>
    <xf borderId="40" fillId="2" fontId="22" numFmtId="0" xfId="0" applyAlignment="1" applyBorder="1" applyFont="1">
      <alignment horizontal="center" readingOrder="0" vertical="center"/>
    </xf>
    <xf borderId="64" fillId="2" fontId="18" numFmtId="166" xfId="0" applyAlignment="1" applyBorder="1" applyFont="1" applyNumberFormat="1">
      <alignment horizontal="center" readingOrder="0" shrinkToFit="0" textRotation="0" vertical="center" wrapText="1"/>
    </xf>
    <xf borderId="64" fillId="2" fontId="18" numFmtId="166" xfId="0" applyAlignment="1" applyBorder="1" applyFont="1" applyNumberFormat="1">
      <alignment horizontal="center" readingOrder="0" shrinkToFit="0" vertical="center" wrapText="1"/>
    </xf>
    <xf borderId="82" fillId="2" fontId="19" numFmtId="0" xfId="0" applyAlignment="1" applyBorder="1" applyFont="1">
      <alignment horizontal="center" readingOrder="0" shrinkToFit="0" vertical="center" wrapText="1"/>
    </xf>
    <xf borderId="63" fillId="2" fontId="19" numFmtId="0" xfId="0" applyAlignment="1" applyBorder="1" applyFont="1">
      <alignment horizontal="center" readingOrder="0" shrinkToFit="0" vertical="center" wrapText="1"/>
    </xf>
    <xf borderId="74" fillId="2" fontId="11" numFmtId="0" xfId="0" applyAlignment="1" applyBorder="1" applyFont="1">
      <alignment horizontal="center" readingOrder="0" shrinkToFit="0" vertical="center" wrapText="1"/>
    </xf>
    <xf borderId="77" fillId="2" fontId="11" numFmtId="0" xfId="0" applyAlignment="1" applyBorder="1" applyFont="1">
      <alignment horizontal="center" readingOrder="0" shrinkToFit="0" vertical="center" wrapText="1"/>
    </xf>
    <xf borderId="29" fillId="2" fontId="11" numFmtId="0" xfId="0" applyAlignment="1" applyBorder="1" applyFont="1">
      <alignment horizontal="center" readingOrder="0" shrinkToFit="0" vertical="center" wrapText="1"/>
    </xf>
    <xf borderId="29" fillId="2" fontId="10" numFmtId="0" xfId="0" applyAlignment="1" applyBorder="1" applyFont="1">
      <alignment horizontal="center" readingOrder="0" shrinkToFit="0" vertical="center" wrapText="1"/>
    </xf>
    <xf borderId="72" fillId="2" fontId="11" numFmtId="167" xfId="0" applyAlignment="1" applyBorder="1" applyFont="1" applyNumberFormat="1">
      <alignment horizontal="center" readingOrder="0" shrinkToFit="0" textRotation="0" vertical="center" wrapText="1"/>
    </xf>
    <xf borderId="75" fillId="2" fontId="11" numFmtId="0" xfId="0" applyAlignment="1" applyBorder="1" applyFont="1">
      <alignment horizontal="center" readingOrder="0" shrinkToFit="0" vertical="center" wrapText="1"/>
    </xf>
    <xf borderId="72" fillId="2" fontId="11" numFmtId="166" xfId="0" applyAlignment="1" applyBorder="1" applyFont="1" applyNumberFormat="1">
      <alignment horizontal="center" readingOrder="0" shrinkToFit="0" textRotation="0" vertical="center" wrapText="1"/>
    </xf>
    <xf borderId="72" fillId="2" fontId="11" numFmtId="3" xfId="0" applyAlignment="1" applyBorder="1" applyFont="1" applyNumberFormat="1">
      <alignment horizontal="center" readingOrder="0" vertical="center"/>
    </xf>
    <xf borderId="75" fillId="2" fontId="11" numFmtId="166" xfId="0" applyAlignment="1" applyBorder="1" applyFont="1" applyNumberFormat="1">
      <alignment horizontal="center" readingOrder="0" shrinkToFit="0" vertical="center" wrapText="1"/>
    </xf>
    <xf borderId="72" fillId="2" fontId="11" numFmtId="166" xfId="0" applyAlignment="1" applyBorder="1" applyFont="1" applyNumberFormat="1">
      <alignment horizontal="center" readingOrder="0" shrinkToFit="0" vertical="center" wrapText="1"/>
    </xf>
    <xf borderId="32" fillId="2" fontId="11" numFmtId="0" xfId="0" applyAlignment="1" applyBorder="1" applyFont="1">
      <alignment horizontal="center" readingOrder="0" shrinkToFit="0" vertical="center" wrapText="1"/>
    </xf>
    <xf borderId="78" fillId="2" fontId="11" numFmtId="0" xfId="0" applyAlignment="1" applyBorder="1" applyFont="1">
      <alignment horizontal="center" readingOrder="0" shrinkToFit="0" vertical="center" wrapText="1"/>
    </xf>
    <xf borderId="72" fillId="2" fontId="11" numFmtId="0" xfId="0" applyAlignment="1" applyBorder="1" applyFont="1">
      <alignment horizontal="center" readingOrder="0" shrinkToFit="0" vertical="center" wrapText="1"/>
    </xf>
    <xf borderId="72" fillId="2" fontId="11" numFmtId="3" xfId="0" applyAlignment="1" applyBorder="1" applyFont="1" applyNumberFormat="1">
      <alignment horizontal="center" readingOrder="0" shrinkToFit="0" vertical="center" wrapText="1"/>
    </xf>
    <xf borderId="0" fillId="2" fontId="11" numFmtId="0" xfId="0" applyAlignment="1" applyFont="1">
      <alignment horizontal="center" readingOrder="0" shrinkToFit="0" vertical="center" wrapText="1"/>
    </xf>
    <xf borderId="77" fillId="2" fontId="18" numFmtId="0" xfId="0" applyAlignment="1" applyBorder="1" applyFont="1">
      <alignment horizontal="center" readingOrder="0" shrinkToFit="0" vertical="center" wrapText="1"/>
    </xf>
    <xf borderId="29" fillId="2" fontId="18" numFmtId="0" xfId="0" applyAlignment="1" applyBorder="1" applyFont="1">
      <alignment horizontal="center" readingOrder="0" shrinkToFit="0" vertical="center" wrapText="1"/>
    </xf>
    <xf borderId="72" fillId="2" fontId="18" numFmtId="166" xfId="0" applyAlignment="1" applyBorder="1" applyFont="1" applyNumberFormat="1">
      <alignment horizontal="center" readingOrder="0" shrinkToFit="0" textRotation="0" vertical="center" wrapText="1"/>
    </xf>
    <xf borderId="72" fillId="2" fontId="18" numFmtId="166" xfId="0" applyAlignment="1" applyBorder="1" applyFont="1" applyNumberFormat="1">
      <alignment horizontal="center" readingOrder="0" shrinkToFit="0" vertical="center" wrapText="1"/>
    </xf>
    <xf borderId="32" fillId="2" fontId="19" numFmtId="0" xfId="0" applyAlignment="1" applyBorder="1" applyFont="1">
      <alignment horizontal="center" readingOrder="0" shrinkToFit="0" vertical="center" wrapText="1"/>
    </xf>
    <xf borderId="74" fillId="2" fontId="19" numFmtId="0" xfId="0" applyAlignment="1" applyBorder="1" applyFont="1">
      <alignment horizontal="center" readingOrder="0" shrinkToFit="0" vertical="center" wrapText="1"/>
    </xf>
    <xf borderId="83" fillId="2" fontId="22" numFmtId="168" xfId="0" applyAlignment="1" applyBorder="1" applyFont="1" applyNumberFormat="1">
      <alignment horizontal="center" readingOrder="0" vertical="center"/>
    </xf>
    <xf borderId="84" fillId="2" fontId="22" numFmtId="0" xfId="0" applyAlignment="1" applyBorder="1" applyFont="1">
      <alignment horizontal="center" readingOrder="0" shrinkToFit="0" vertical="center" wrapText="1"/>
    </xf>
    <xf borderId="36" fillId="2" fontId="22" numFmtId="0" xfId="0" applyAlignment="1" applyBorder="1" applyFont="1">
      <alignment horizontal="center" readingOrder="0" shrinkToFit="0" vertical="center" wrapText="1"/>
    </xf>
    <xf borderId="85" fillId="2" fontId="23" numFmtId="0" xfId="0" applyAlignment="1" applyBorder="1" applyFont="1">
      <alignment horizontal="center" readingOrder="0" vertical="center"/>
    </xf>
    <xf borderId="85" fillId="2" fontId="22" numFmtId="166" xfId="0" applyAlignment="1" applyBorder="1" applyFont="1" applyNumberFormat="1">
      <alignment horizontal="center" readingOrder="0" vertical="center"/>
    </xf>
    <xf borderId="86" fillId="2" fontId="22" numFmtId="3" xfId="0" applyAlignment="1" applyBorder="1" applyFont="1" applyNumberFormat="1">
      <alignment horizontal="center" readingOrder="0" vertical="center"/>
    </xf>
    <xf borderId="87" fillId="2" fontId="22" numFmtId="166" xfId="0" applyAlignment="1" applyBorder="1" applyFont="1" applyNumberFormat="1">
      <alignment horizontal="center" readingOrder="0" vertical="center"/>
    </xf>
    <xf borderId="86" fillId="2" fontId="22" numFmtId="166" xfId="0" applyAlignment="1" applyBorder="1" applyFont="1" applyNumberFormat="1">
      <alignment horizontal="center" readingOrder="0" vertical="center"/>
    </xf>
    <xf borderId="88" fillId="2" fontId="22" numFmtId="166" xfId="0" applyAlignment="1" applyBorder="1" applyFont="1" applyNumberFormat="1">
      <alignment horizontal="center" readingOrder="0" vertical="center"/>
    </xf>
    <xf borderId="86" fillId="2" fontId="7" numFmtId="3" xfId="0" applyAlignment="1" applyBorder="1" applyFont="1" applyNumberFormat="1">
      <alignment horizontal="center" vertical="center"/>
    </xf>
    <xf borderId="86" fillId="2" fontId="22" numFmtId="166" xfId="0" applyAlignment="1" applyBorder="1" applyFont="1" applyNumberFormat="1">
      <alignment horizontal="center" readingOrder="0" shrinkToFit="0" vertical="center" wrapText="1"/>
    </xf>
    <xf borderId="85" fillId="2" fontId="23" numFmtId="0" xfId="0" applyAlignment="1" applyBorder="1" applyFont="1">
      <alignment horizontal="center" readingOrder="0" shrinkToFit="0" vertical="center" wrapText="1"/>
    </xf>
    <xf borderId="89" fillId="2" fontId="23" numFmtId="0" xfId="0" applyAlignment="1" applyBorder="1" applyFont="1">
      <alignment horizontal="center" readingOrder="0" vertical="center"/>
    </xf>
    <xf borderId="90" fillId="2" fontId="23" numFmtId="0" xfId="0" applyAlignment="1" applyBorder="1" applyFont="1">
      <alignment horizontal="center" readingOrder="0" vertical="center"/>
    </xf>
    <xf borderId="91" fillId="2" fontId="23" numFmtId="0" xfId="0" applyAlignment="1" applyBorder="1" applyFont="1">
      <alignment horizontal="center" readingOrder="0" vertical="center"/>
    </xf>
    <xf borderId="92" fillId="2" fontId="24" numFmtId="0" xfId="0" applyAlignment="1" applyBorder="1" applyFont="1">
      <alignment horizontal="center" readingOrder="0" vertical="center"/>
    </xf>
    <xf borderId="86" fillId="2" fontId="22" numFmtId="0" xfId="0" applyAlignment="1" applyBorder="1" applyFont="1">
      <alignment horizontal="center" readingOrder="0" vertical="center"/>
    </xf>
    <xf borderId="93" fillId="2" fontId="25" numFmtId="164" xfId="0" applyAlignment="1" applyBorder="1" applyFont="1" applyNumberFormat="1">
      <alignment horizontal="center" vertical="center"/>
    </xf>
    <xf borderId="93" fillId="2" fontId="26" numFmtId="0" xfId="0" applyAlignment="1" applyBorder="1" applyFont="1">
      <alignment horizontal="center" shrinkToFit="0" vertical="center" wrapText="1"/>
    </xf>
    <xf borderId="93" fillId="2" fontId="26" numFmtId="0" xfId="0" applyAlignment="1" applyBorder="1" applyFont="1">
      <alignment horizontal="center" vertical="center"/>
    </xf>
    <xf borderId="93" fillId="2" fontId="25" numFmtId="0" xfId="0" applyAlignment="1" applyBorder="1" applyFont="1">
      <alignment horizontal="center" shrinkToFit="0" vertical="center" wrapText="1"/>
    </xf>
    <xf borderId="92" fillId="2" fontId="24" numFmtId="0" xfId="0" applyAlignment="1" applyBorder="1" applyFont="1">
      <alignment horizontal="center" shrinkToFit="0" vertical="center" wrapText="1"/>
    </xf>
    <xf borderId="0" fillId="2" fontId="28" numFmtId="0" xfId="0" applyAlignment="1" applyFont="1">
      <alignment horizontal="center" readingOrder="0" shrinkToFit="0" vertical="center" wrapText="1"/>
    </xf>
    <xf borderId="94" fillId="4" fontId="7" numFmtId="166" xfId="0" applyAlignment="1" applyBorder="1" applyFont="1" applyNumberFormat="1">
      <alignment horizontal="center" readingOrder="0" vertical="center"/>
    </xf>
    <xf borderId="95" fillId="4" fontId="28" numFmtId="3" xfId="0" applyAlignment="1" applyBorder="1" applyFont="1" applyNumberFormat="1">
      <alignment horizontal="center" vertical="center"/>
    </xf>
    <xf borderId="96" fillId="4" fontId="7" numFmtId="166" xfId="0" applyAlignment="1" applyBorder="1" applyFont="1" applyNumberFormat="1">
      <alignment horizontal="center" readingOrder="0" vertical="center"/>
    </xf>
    <xf borderId="95" fillId="4" fontId="7" numFmtId="166" xfId="0" applyAlignment="1" applyBorder="1" applyFont="1" applyNumberFormat="1">
      <alignment horizontal="center" vertical="center"/>
    </xf>
    <xf borderId="97" fillId="4" fontId="7" numFmtId="166" xfId="0" applyAlignment="1" applyBorder="1" applyFont="1" applyNumberFormat="1">
      <alignment horizontal="center" readingOrder="0" vertical="center"/>
    </xf>
    <xf borderId="95" fillId="4" fontId="7" numFmtId="3" xfId="0" applyAlignment="1" applyBorder="1" applyFont="1" applyNumberFormat="1">
      <alignment horizontal="center" vertical="center"/>
    </xf>
    <xf borderId="1" fillId="2" fontId="29" numFmtId="3" xfId="0" applyAlignment="1" applyBorder="1" applyFont="1" applyNumberFormat="1">
      <alignment horizontal="center" vertical="center"/>
    </xf>
    <xf borderId="1" fillId="0" fontId="29" numFmtId="3" xfId="0" applyAlignment="1" applyBorder="1" applyFont="1" applyNumberFormat="1">
      <alignment horizontal="center" shrinkToFit="0" vertical="center" wrapText="1"/>
    </xf>
    <xf borderId="98" fillId="4" fontId="7" numFmtId="3" xfId="0" applyAlignment="1" applyBorder="1" applyFont="1" applyNumberForma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99" fillId="0" fontId="4" numFmtId="0" xfId="0" applyAlignment="1" applyBorder="1" applyFont="1">
      <alignment horizontal="center" readingOrder="0" vertical="center"/>
    </xf>
    <xf borderId="100" fillId="4" fontId="7" numFmtId="3" xfId="0" applyAlignment="1" applyBorder="1" applyFont="1" applyNumberFormat="1">
      <alignment horizontal="center" readingOrder="0" vertical="center"/>
    </xf>
    <xf borderId="100" fillId="4" fontId="7" numFmtId="1" xfId="0" applyAlignment="1" applyBorder="1" applyFont="1" applyNumberFormat="1">
      <alignment horizontal="center" readingOrder="0" vertical="center"/>
    </xf>
    <xf borderId="101" fillId="2" fontId="25" numFmtId="164" xfId="0" applyAlignment="1" applyBorder="1" applyFont="1" applyNumberFormat="1">
      <alignment horizontal="center" vertical="center"/>
    </xf>
    <xf borderId="101" fillId="2" fontId="25" numFmtId="169" xfId="0" applyAlignment="1" applyBorder="1" applyFont="1" applyNumberFormat="1">
      <alignment horizontal="center" vertical="center"/>
    </xf>
    <xf borderId="93" fillId="2" fontId="25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shrinkToFit="0" vertical="center" wrapText="1"/>
    </xf>
    <xf borderId="29" fillId="2" fontId="4" numFmtId="0" xfId="0" applyAlignment="1" applyBorder="1" applyFont="1">
      <alignment horizontal="center" readingOrder="0" vertical="center"/>
    </xf>
    <xf borderId="81" fillId="0" fontId="6" numFmtId="0" xfId="0" applyBorder="1" applyFont="1"/>
    <xf borderId="64" fillId="4" fontId="28" numFmtId="3" xfId="0" applyAlignment="1" applyBorder="1" applyFont="1" applyNumberFormat="1">
      <alignment horizontal="center" vertical="center"/>
    </xf>
    <xf borderId="102" fillId="0" fontId="6" numFmtId="0" xfId="0" applyBorder="1" applyFont="1"/>
    <xf borderId="72" fillId="4" fontId="7" numFmtId="166" xfId="0" applyAlignment="1" applyBorder="1" applyFont="1" applyNumberFormat="1">
      <alignment horizontal="center" vertical="center"/>
    </xf>
    <xf borderId="103" fillId="0" fontId="6" numFmtId="0" xfId="0" applyBorder="1" applyFont="1"/>
    <xf borderId="72" fillId="4" fontId="7" numFmtId="3" xfId="0" applyAlignment="1" applyBorder="1" applyFont="1" applyNumberFormat="1">
      <alignment horizontal="center" readingOrder="0" vertical="center"/>
    </xf>
    <xf borderId="29" fillId="2" fontId="29" numFmtId="3" xfId="0" applyAlignment="1" applyBorder="1" applyFont="1" applyNumberFormat="1">
      <alignment horizontal="center" vertical="center"/>
    </xf>
    <xf borderId="29" fillId="0" fontId="29" numFmtId="3" xfId="0" applyAlignment="1" applyBorder="1" applyFont="1" applyNumberFormat="1">
      <alignment horizontal="center" shrinkToFit="0" vertical="center" wrapText="1"/>
    </xf>
    <xf borderId="82" fillId="4" fontId="7" numFmtId="3" xfId="0" applyAlignment="1" applyBorder="1" applyFont="1" applyNumberFormat="1">
      <alignment horizontal="center" readingOrder="0" vertical="center"/>
    </xf>
    <xf borderId="40" fillId="0" fontId="4" numFmtId="0" xfId="0" applyAlignment="1" applyBorder="1" applyFont="1">
      <alignment horizontal="center" readingOrder="0" vertical="center"/>
    </xf>
    <xf borderId="104" fillId="0" fontId="6" numFmtId="0" xfId="0" applyBorder="1" applyFont="1"/>
    <xf borderId="79" fillId="0" fontId="6" numFmtId="0" xfId="0" applyBorder="1" applyFont="1"/>
    <xf borderId="0" fillId="2" fontId="25" numFmtId="169" xfId="0" applyAlignment="1" applyFont="1" applyNumberFormat="1">
      <alignment horizontal="center" vertical="center"/>
    </xf>
    <xf borderId="78" fillId="2" fontId="5" numFmtId="0" xfId="0" applyAlignment="1" applyBorder="1" applyFont="1">
      <alignment horizontal="center" shrinkToFit="0" vertical="center" wrapText="1"/>
    </xf>
    <xf borderId="29" fillId="0" fontId="5" numFmtId="0" xfId="0" applyAlignment="1" applyBorder="1" applyFont="1">
      <alignment horizontal="center" readingOrder="0" vertical="center"/>
    </xf>
    <xf borderId="72" fillId="4" fontId="7" numFmtId="3" xfId="0" applyAlignment="1" applyBorder="1" applyFont="1" applyNumberFormat="1">
      <alignment horizontal="center" vertical="center"/>
    </xf>
    <xf borderId="72" fillId="4" fontId="7" numFmtId="166" xfId="0" applyAlignment="1" applyBorder="1" applyFont="1" applyNumberFormat="1">
      <alignment horizontal="center" readingOrder="0" vertical="center"/>
    </xf>
    <xf borderId="29" fillId="0" fontId="29" numFmtId="3" xfId="0" applyAlignment="1" applyBorder="1" applyFont="1" applyNumberFormat="1">
      <alignment horizontal="center" readingOrder="0" shrinkToFit="0" vertical="center" wrapText="1"/>
    </xf>
    <xf borderId="29" fillId="2" fontId="4" numFmtId="3" xfId="0" applyAlignment="1" applyBorder="1" applyFont="1" applyNumberFormat="1">
      <alignment horizontal="center" vertical="center"/>
    </xf>
    <xf borderId="72" fillId="0" fontId="7" numFmtId="166" xfId="0" applyAlignment="1" applyBorder="1" applyFont="1" applyNumberFormat="1">
      <alignment horizontal="center" vertical="center"/>
    </xf>
    <xf borderId="29" fillId="0" fontId="4" numFmtId="3" xfId="0" applyAlignment="1" applyBorder="1" applyFont="1" applyNumberFormat="1">
      <alignment horizontal="center" vertical="center"/>
    </xf>
    <xf borderId="82" fillId="0" fontId="7" numFmtId="3" xfId="0" applyAlignment="1" applyBorder="1" applyFont="1" applyNumberFormat="1">
      <alignment horizontal="center" readingOrder="0" vertical="center"/>
    </xf>
    <xf borderId="105" fillId="2" fontId="7" numFmtId="166" xfId="0" applyAlignment="1" applyBorder="1" applyFont="1" applyNumberFormat="1">
      <alignment horizontal="center" vertical="center"/>
    </xf>
    <xf borderId="36" fillId="2" fontId="5" numFmtId="3" xfId="0" applyAlignment="1" applyBorder="1" applyFont="1" applyNumberFormat="1">
      <alignment horizontal="center" vertical="center"/>
    </xf>
    <xf borderId="106" fillId="0" fontId="6" numFmtId="0" xfId="0" applyBorder="1" applyFont="1"/>
    <xf borderId="85" fillId="2" fontId="4" numFmtId="0" xfId="0" applyAlignment="1" applyBorder="1" applyFont="1">
      <alignment horizontal="center" readingOrder="0" vertical="center"/>
    </xf>
    <xf borderId="107" fillId="0" fontId="6" numFmtId="0" xfId="0" applyBorder="1" applyFont="1"/>
    <xf borderId="108" fillId="4" fontId="28" numFmtId="3" xfId="0" applyAlignment="1" applyBorder="1" applyFont="1" applyNumberFormat="1">
      <alignment horizontal="center" vertical="center"/>
    </xf>
    <xf borderId="109" fillId="0" fontId="6" numFmtId="0" xfId="0" applyBorder="1" applyFont="1"/>
    <xf borderId="108" fillId="2" fontId="7" numFmtId="166" xfId="0" applyAlignment="1" applyBorder="1" applyFont="1" applyNumberFormat="1">
      <alignment horizontal="center" vertical="center"/>
    </xf>
    <xf borderId="93" fillId="2" fontId="5" numFmtId="3" xfId="0" applyAlignment="1" applyBorder="1" applyFont="1" applyNumberFormat="1">
      <alignment horizontal="center" vertical="center"/>
    </xf>
    <xf borderId="110" fillId="0" fontId="6" numFmtId="0" xfId="0" applyBorder="1" applyFont="1"/>
    <xf borderId="85" fillId="2" fontId="4" numFmtId="3" xfId="0" applyAlignment="1" applyBorder="1" applyFont="1" applyNumberFormat="1">
      <alignment horizontal="center" vertical="center"/>
    </xf>
    <xf borderId="86" fillId="0" fontId="7" numFmtId="166" xfId="0" applyAlignment="1" applyBorder="1" applyFont="1" applyNumberFormat="1">
      <alignment horizontal="center" vertical="center"/>
    </xf>
    <xf borderId="85" fillId="0" fontId="4" numFmtId="3" xfId="0" applyAlignment="1" applyBorder="1" applyFont="1" applyNumberFormat="1">
      <alignment horizontal="center" vertical="center"/>
    </xf>
    <xf borderId="111" fillId="0" fontId="7" numFmtId="3" xfId="0" applyAlignment="1" applyBorder="1" applyFont="1" applyNumberFormat="1">
      <alignment horizontal="center" readingOrder="0" vertical="center"/>
    </xf>
    <xf borderId="93" fillId="0" fontId="4" numFmtId="0" xfId="0" applyAlignment="1" applyBorder="1" applyFont="1">
      <alignment horizontal="center" readingOrder="0" vertical="center"/>
    </xf>
    <xf borderId="112" fillId="0" fontId="6" numFmtId="0" xfId="0" applyBorder="1" applyFont="1"/>
    <xf borderId="108" fillId="0" fontId="6" numFmtId="0" xfId="0" applyBorder="1" applyFont="1"/>
    <xf borderId="93" fillId="2" fontId="25" numFmtId="169" xfId="0" applyAlignment="1" applyBorder="1" applyFont="1" applyNumberFormat="1">
      <alignment horizontal="center" vertical="center"/>
    </xf>
    <xf borderId="92" fillId="2" fontId="5" numFmtId="0" xfId="0" applyAlignment="1" applyBorder="1" applyFont="1">
      <alignment horizontal="center" shrinkToFit="0" vertical="center" wrapText="1"/>
    </xf>
    <xf borderId="0" fillId="2" fontId="30" numFmtId="0" xfId="0" applyAlignment="1" applyFont="1">
      <alignment horizontal="center" readingOrder="0" vertical="center"/>
    </xf>
    <xf borderId="0" fillId="2" fontId="7" numFmtId="0" xfId="0" applyAlignment="1" applyFont="1">
      <alignment horizontal="center" readingOrder="0" shrinkToFit="0" vertical="center" wrapText="1"/>
    </xf>
    <xf borderId="0" fillId="2" fontId="7" numFmtId="166" xfId="0" applyAlignment="1" applyFont="1" applyNumberFormat="1">
      <alignment horizontal="center" vertical="center"/>
    </xf>
    <xf borderId="0" fillId="2" fontId="30" numFmtId="3" xfId="0" applyAlignment="1" applyFont="1" applyNumberFormat="1">
      <alignment horizontal="center" readingOrder="0" vertical="center"/>
    </xf>
    <xf borderId="0" fillId="2" fontId="25" numFmtId="0" xfId="0" applyAlignment="1" applyFont="1">
      <alignment horizontal="center" vertical="center"/>
    </xf>
    <xf borderId="82" fillId="2" fontId="7" numFmtId="166" xfId="0" applyAlignment="1" applyBorder="1" applyFont="1" applyNumberFormat="1">
      <alignment horizontal="center" readingOrder="0" shrinkToFit="0" vertical="center" wrapText="1"/>
    </xf>
    <xf borderId="32" fillId="2" fontId="11" numFmtId="166" xfId="0" applyAlignment="1" applyBorder="1" applyFont="1" applyNumberFormat="1">
      <alignment horizontal="center" readingOrder="0" shrinkToFit="0" vertical="center" wrapText="1"/>
    </xf>
    <xf borderId="32" fillId="2" fontId="7" numFmtId="166" xfId="0" applyAlignment="1" applyBorder="1" applyFont="1" applyNumberFormat="1">
      <alignment horizontal="center" readingOrder="0" shrinkToFit="0" vertical="center" wrapText="1"/>
    </xf>
    <xf borderId="90" fillId="2" fontId="22" numFmtId="168" xfId="0" applyAlignment="1" applyBorder="1" applyFont="1" applyNumberFormat="1">
      <alignment horizontal="center" readingOrder="0" vertical="center"/>
    </xf>
    <xf borderId="91" fillId="2" fontId="22" numFmtId="0" xfId="0" applyAlignment="1" applyBorder="1" applyFont="1">
      <alignment horizontal="center" readingOrder="0" shrinkToFit="0" vertical="center" wrapText="1"/>
    </xf>
    <xf borderId="90" fillId="2" fontId="22" numFmtId="0" xfId="0" applyAlignment="1" applyBorder="1" applyFont="1">
      <alignment horizontal="center" readingOrder="0" shrinkToFit="0" vertical="center" wrapText="1"/>
    </xf>
    <xf borderId="86" fillId="2" fontId="22" numFmtId="0" xfId="0" applyAlignment="1" applyBorder="1" applyFont="1">
      <alignment horizontal="center" readingOrder="0" shrinkToFit="0" vertical="center" wrapText="1"/>
    </xf>
    <xf borderId="89" fillId="2" fontId="7" numFmtId="166" xfId="0" applyAlignment="1" applyBorder="1" applyFont="1" applyNumberFormat="1">
      <alignment horizontal="center" readingOrder="0" vertical="center"/>
    </xf>
    <xf borderId="5" fillId="2" fontId="7" numFmtId="168" xfId="0" applyAlignment="1" applyBorder="1" applyFont="1" applyNumberFormat="1">
      <alignment horizontal="center" readingOrder="0" vertical="center"/>
    </xf>
    <xf borderId="95" fillId="4" fontId="7" numFmtId="3" xfId="0" applyAlignment="1" applyBorder="1" applyFont="1" applyNumberFormat="1">
      <alignment horizontal="center" readingOrder="0" vertical="center"/>
    </xf>
    <xf borderId="1" fillId="4" fontId="7" numFmtId="3" xfId="0" applyAlignment="1" applyBorder="1" applyFont="1" applyNumberFormat="1">
      <alignment horizontal="center" readingOrder="0" vertical="center"/>
    </xf>
    <xf borderId="95" fillId="4" fontId="7" numFmtId="166" xfId="0" applyAlignment="1" applyBorder="1" applyFont="1" applyNumberFormat="1">
      <alignment horizontal="center" readingOrder="0" vertical="center"/>
    </xf>
    <xf borderId="113" fillId="4" fontId="7" numFmtId="166" xfId="0" applyAlignment="1" applyBorder="1" applyFont="1" applyNumberFormat="1">
      <alignment horizontal="center" readingOrder="0" vertical="center"/>
    </xf>
    <xf borderId="101" fillId="2" fontId="25" numFmtId="0" xfId="0" applyAlignment="1" applyBorder="1" applyFont="1">
      <alignment horizontal="center" shrinkToFit="0" vertical="center" wrapText="1"/>
    </xf>
    <xf borderId="101" fillId="2" fontId="25" numFmtId="0" xfId="0" applyAlignment="1" applyBorder="1" applyFont="1">
      <alignment horizontal="center" vertical="center"/>
    </xf>
    <xf borderId="74" fillId="2" fontId="7" numFmtId="168" xfId="0" applyAlignment="1" applyBorder="1" applyFont="1" applyNumberFormat="1">
      <alignment horizontal="center" readingOrder="0" vertical="center"/>
    </xf>
    <xf borderId="74" fillId="0" fontId="4" numFmtId="0" xfId="0" applyAlignment="1" applyBorder="1" applyFont="1">
      <alignment horizontal="center" readingOrder="0" vertical="center"/>
    </xf>
    <xf borderId="40" fillId="4" fontId="7" numFmtId="3" xfId="0" applyAlignment="1" applyBorder="1" applyFont="1" applyNumberFormat="1">
      <alignment horizontal="center" readingOrder="0" vertical="center"/>
    </xf>
    <xf borderId="76" fillId="4" fontId="7" numFmtId="166" xfId="0" applyAlignment="1" applyBorder="1" applyFont="1" applyNumberFormat="1">
      <alignment horizontal="center" readingOrder="0" vertical="center"/>
    </xf>
    <xf borderId="72" fillId="0" fontId="7" numFmtId="0" xfId="0" applyAlignment="1" applyBorder="1" applyFont="1">
      <alignment horizontal="center" vertical="center"/>
    </xf>
    <xf borderId="72" fillId="2" fontId="7" numFmtId="166" xfId="0" applyAlignment="1" applyBorder="1" applyFont="1" applyNumberFormat="1">
      <alignment horizontal="center" readingOrder="0" vertical="center"/>
    </xf>
    <xf borderId="76" fillId="2" fontId="7" numFmtId="166" xfId="0" applyAlignment="1" applyBorder="1" applyFont="1" applyNumberFormat="1">
      <alignment horizontal="center" readingOrder="0" vertical="center"/>
    </xf>
    <xf borderId="40" fillId="0" fontId="7" numFmtId="3" xfId="0" applyAlignment="1" applyBorder="1" applyFont="1" applyNumberFormat="1">
      <alignment horizontal="center" readingOrder="0" vertical="center"/>
    </xf>
    <xf borderId="90" fillId="2" fontId="7" numFmtId="168" xfId="0" applyAlignment="1" applyBorder="1" applyFont="1" applyNumberFormat="1">
      <alignment horizontal="center" readingOrder="0" vertical="center"/>
    </xf>
    <xf borderId="90" fillId="0" fontId="4" numFmtId="0" xfId="0" applyAlignment="1" applyBorder="1" applyFont="1">
      <alignment horizontal="center" readingOrder="0" vertical="center"/>
    </xf>
    <xf borderId="86" fillId="4" fontId="7" numFmtId="3" xfId="0" applyAlignment="1" applyBorder="1" applyFont="1" applyNumberFormat="1">
      <alignment horizontal="center" readingOrder="0" vertical="center"/>
    </xf>
    <xf borderId="86" fillId="0" fontId="7" numFmtId="0" xfId="0" applyAlignment="1" applyBorder="1" applyFont="1">
      <alignment horizontal="center" vertical="center"/>
    </xf>
    <xf borderId="93" fillId="0" fontId="7" numFmtId="3" xfId="0" applyAlignment="1" applyBorder="1" applyFont="1" applyNumberFormat="1">
      <alignment horizontal="center" readingOrder="0" vertical="center"/>
    </xf>
    <xf borderId="86" fillId="2" fontId="7" numFmtId="166" xfId="0" applyAlignment="1" applyBorder="1" applyFont="1" applyNumberFormat="1">
      <alignment horizontal="center" readingOrder="0" vertical="center"/>
    </xf>
    <xf borderId="114" fillId="2" fontId="7" numFmtId="166" xfId="0" applyAlignment="1" applyBorder="1" applyFont="1" applyNumberFormat="1">
      <alignment horizontal="center" readingOrder="0" vertical="center"/>
    </xf>
    <xf borderId="0" fillId="2" fontId="7" numFmtId="0" xfId="0" applyAlignment="1" applyFont="1">
      <alignment horizontal="center" vertical="center"/>
    </xf>
    <xf borderId="0" fillId="2" fontId="18" numFmtId="0" xfId="0" applyAlignment="1" applyFont="1">
      <alignment horizontal="center" readingOrder="0" shrinkToFit="0" vertical="center" wrapText="1"/>
    </xf>
    <xf borderId="0" fillId="2" fontId="10" numFmtId="0" xfId="0" applyAlignment="1" applyFont="1">
      <alignment horizontal="center" readingOrder="0" shrinkToFit="0" vertical="center" wrapText="1"/>
    </xf>
    <xf borderId="36" fillId="2" fontId="22" numFmtId="166" xfId="0" applyAlignment="1" applyBorder="1" applyFont="1" applyNumberFormat="1">
      <alignment horizontal="center" readingOrder="0" vertical="center"/>
    </xf>
    <xf borderId="36" fillId="2" fontId="22" numFmtId="3" xfId="0" applyAlignment="1" applyBorder="1" applyFont="1" applyNumberFormat="1">
      <alignment horizontal="center" readingOrder="0" vertical="center"/>
    </xf>
    <xf borderId="105" fillId="2" fontId="22" numFmtId="3" xfId="0" applyAlignment="1" applyBorder="1" applyFont="1" applyNumberFormat="1">
      <alignment horizontal="center" readingOrder="0" vertical="center"/>
    </xf>
    <xf borderId="36" fillId="2" fontId="23" numFmtId="0" xfId="0" applyAlignment="1" applyBorder="1" applyFont="1">
      <alignment horizontal="center" readingOrder="0" vertical="center"/>
    </xf>
    <xf borderId="37" fillId="2" fontId="22" numFmtId="166" xfId="0" applyAlignment="1" applyBorder="1" applyFont="1" applyNumberFormat="1">
      <alignment horizontal="center" readingOrder="0" vertical="center"/>
    </xf>
    <xf borderId="115" fillId="2" fontId="22" numFmtId="0" xfId="0" applyAlignment="1" applyBorder="1" applyFont="1">
      <alignment horizontal="center" readingOrder="0" vertical="center"/>
    </xf>
    <xf borderId="116" fillId="2" fontId="22" numFmtId="166" xfId="0" applyAlignment="1" applyBorder="1" applyFont="1" applyNumberFormat="1">
      <alignment horizontal="center" readingOrder="0" vertical="center"/>
    </xf>
    <xf borderId="117" fillId="2" fontId="22" numFmtId="166" xfId="0" applyAlignment="1" applyBorder="1" applyFont="1" applyNumberFormat="1">
      <alignment horizontal="center" readingOrder="0" vertical="center"/>
    </xf>
    <xf borderId="118" fillId="2" fontId="22" numFmtId="166" xfId="0" applyAlignment="1" applyBorder="1" applyFont="1" applyNumberFormat="1">
      <alignment horizontal="center" readingOrder="0" vertical="center"/>
    </xf>
    <xf borderId="105" fillId="2" fontId="7" numFmtId="3" xfId="0" applyAlignment="1" applyBorder="1" applyFont="1" applyNumberFormat="1">
      <alignment horizontal="center" vertical="center"/>
    </xf>
    <xf borderId="115" fillId="2" fontId="22" numFmtId="166" xfId="0" applyAlignment="1" applyBorder="1" applyFont="1" applyNumberFormat="1">
      <alignment horizontal="center" readingOrder="0" vertical="center"/>
    </xf>
    <xf borderId="119" fillId="2" fontId="22" numFmtId="1" xfId="0" applyAlignment="1" applyBorder="1" applyFont="1" applyNumberFormat="1">
      <alignment horizontal="center" readingOrder="0" shrinkToFit="0" vertical="center" wrapText="1"/>
    </xf>
    <xf borderId="105" fillId="2" fontId="22" numFmtId="1" xfId="0" applyAlignment="1" applyBorder="1" applyFont="1" applyNumberFormat="1">
      <alignment horizontal="center" readingOrder="0" shrinkToFit="0" vertical="center" wrapText="1"/>
    </xf>
    <xf borderId="36" fillId="2" fontId="23" numFmtId="0" xfId="0" applyAlignment="1" applyBorder="1" applyFont="1">
      <alignment horizontal="center" readingOrder="0" shrinkToFit="0" vertical="center" wrapText="1"/>
    </xf>
    <xf borderId="84" fillId="2" fontId="23" numFmtId="0" xfId="0" applyAlignment="1" applyBorder="1" applyFont="1">
      <alignment horizontal="center" readingOrder="0" vertical="center"/>
    </xf>
    <xf borderId="120" fillId="2" fontId="24" numFmtId="0" xfId="0" applyAlignment="1" applyBorder="1" applyFont="1">
      <alignment horizontal="center" readingOrder="0" vertical="center"/>
    </xf>
    <xf borderId="105" fillId="2" fontId="22" numFmtId="0" xfId="0" applyAlignment="1" applyBorder="1" applyFont="1">
      <alignment horizontal="center" readingOrder="0" vertical="center"/>
    </xf>
    <xf borderId="0" fillId="2" fontId="26" numFmtId="0" xfId="0" applyAlignment="1" applyFont="1">
      <alignment horizontal="center" vertical="center"/>
    </xf>
    <xf borderId="120" fillId="2" fontId="24" numFmtId="0" xfId="0" applyAlignment="1" applyBorder="1" applyFont="1">
      <alignment horizontal="center" shrinkToFit="0" vertical="center" wrapText="1"/>
    </xf>
    <xf borderId="92" fillId="2" fontId="7" numFmtId="0" xfId="0" applyAlignment="1" applyBorder="1" applyFont="1">
      <alignment horizontal="center" readingOrder="0" vertical="center"/>
    </xf>
    <xf borderId="121" fillId="2" fontId="7" numFmtId="0" xfId="0" applyAlignment="1" applyBorder="1" applyFont="1">
      <alignment horizontal="center" readingOrder="0" vertical="center"/>
    </xf>
    <xf borderId="4" fillId="2" fontId="7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  <xf borderId="0" fillId="0" fontId="1" numFmtId="166" xfId="0" applyAlignment="1" applyFont="1" applyNumberForma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0" fillId="2" fontId="1" numFmtId="164" xfId="0" applyAlignment="1" applyFont="1" applyNumberFormat="1">
      <alignment horizontal="center" vertical="center"/>
    </xf>
    <xf borderId="0" fillId="2" fontId="1" numFmtId="0" xfId="0" applyAlignment="1" applyFont="1">
      <alignment horizontal="center" vertical="center"/>
    </xf>
    <xf borderId="0" fillId="2" fontId="1" numFmtId="165" xfId="0" applyAlignment="1" applyFont="1" applyNumberFormat="1">
      <alignment horizontal="center" vertical="center"/>
    </xf>
    <xf borderId="0" fillId="0" fontId="1" numFmtId="170" xfId="0" applyAlignment="1" applyFont="1" applyNumberFormat="1">
      <alignment horizontal="center" vertical="center"/>
    </xf>
    <xf borderId="0" fillId="0" fontId="1" numFmtId="170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readingOrder="0" vertical="center"/>
    </xf>
    <xf borderId="0" fillId="0" fontId="3" numFmtId="165" xfId="0" applyAlignment="1" applyFont="1" applyNumberForma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0" fontId="31" numFmtId="166" xfId="0" applyAlignment="1" applyFont="1" applyNumberFormat="1">
      <alignment horizontal="center"/>
    </xf>
    <xf borderId="0" fillId="0" fontId="3" numFmtId="166" xfId="0" applyAlignment="1" applyFont="1" applyNumberFormat="1">
      <alignment horizontal="center" vertical="center"/>
    </xf>
    <xf borderId="0" fillId="0" fontId="7" numFmtId="9" xfId="0" applyAlignment="1" applyFont="1" applyNumberFormat="1">
      <alignment horizontal="center" vertical="center"/>
    </xf>
    <xf borderId="0" fillId="0" fontId="7" numFmtId="166" xfId="0" applyAlignment="1" applyFont="1" applyNumberFormat="1">
      <alignment horizontal="center" vertical="center"/>
    </xf>
    <xf borderId="0" fillId="0" fontId="7" numFmtId="3" xfId="0" applyAlignment="1" applyFont="1" applyNumberFormat="1">
      <alignment horizontal="center" vertical="center"/>
    </xf>
    <xf borderId="122" fillId="0" fontId="9" numFmtId="0" xfId="0" applyAlignment="1" applyBorder="1" applyFont="1">
      <alignment horizontal="center" readingOrder="0" vertical="center"/>
    </xf>
    <xf borderId="122" fillId="0" fontId="9" numFmtId="49" xfId="0" applyAlignment="1" applyBorder="1" applyFont="1" applyNumberFormat="1">
      <alignment horizontal="center" readingOrder="0" vertical="center"/>
    </xf>
    <xf borderId="0" fillId="0" fontId="9" numFmtId="49" xfId="0" applyAlignment="1" applyFont="1" applyNumberFormat="1">
      <alignment horizontal="center" readingOrder="0" vertical="center"/>
    </xf>
    <xf borderId="122" fillId="0" fontId="32" numFmtId="3" xfId="0" applyAlignment="1" applyBorder="1" applyFont="1" applyNumberFormat="1">
      <alignment horizontal="center" readingOrder="0" vertical="center"/>
    </xf>
    <xf borderId="122" fillId="0" fontId="9" numFmtId="165" xfId="0" applyAlignment="1" applyBorder="1" applyFont="1" applyNumberFormat="1">
      <alignment horizontal="center" readingOrder="0" vertical="center"/>
    </xf>
    <xf borderId="122" fillId="0" fontId="9" numFmtId="166" xfId="0" applyAlignment="1" applyBorder="1" applyFont="1" applyNumberFormat="1">
      <alignment horizontal="center" readingOrder="0" vertical="center"/>
    </xf>
    <xf borderId="122" fillId="0" fontId="9" numFmtId="3" xfId="0" applyAlignment="1" applyBorder="1" applyFont="1" applyNumberFormat="1">
      <alignment horizontal="center" readingOrder="0" vertical="center"/>
    </xf>
    <xf borderId="122" fillId="2" fontId="9" numFmtId="3" xfId="0" applyAlignment="1" applyBorder="1" applyFont="1" applyNumberFormat="1">
      <alignment horizontal="center" readingOrder="0" vertical="center"/>
    </xf>
    <xf borderId="122" fillId="2" fontId="9" numFmtId="164" xfId="0" applyAlignment="1" applyBorder="1" applyFont="1" applyNumberFormat="1">
      <alignment horizontal="center" readingOrder="0" vertical="center"/>
    </xf>
    <xf borderId="122" fillId="2" fontId="9" numFmtId="0" xfId="0" applyAlignment="1" applyBorder="1" applyFont="1">
      <alignment horizontal="center" readingOrder="0" vertical="center"/>
    </xf>
    <xf borderId="122" fillId="0" fontId="9" numFmtId="166" xfId="0" applyAlignment="1" applyBorder="1" applyFont="1" applyNumberFormat="1">
      <alignment horizontal="center" vertical="center"/>
    </xf>
    <xf borderId="122" fillId="0" fontId="9" numFmtId="0" xfId="0" applyAlignment="1" applyBorder="1" applyFont="1">
      <alignment horizontal="center" vertical="center"/>
    </xf>
    <xf borderId="0" fillId="2" fontId="9" numFmtId="0" xfId="0" applyAlignment="1" applyFont="1">
      <alignment horizontal="center" readingOrder="0" vertical="center"/>
    </xf>
    <xf borderId="122" fillId="0" fontId="9" numFmtId="3" xfId="0" applyAlignment="1" applyBorder="1" applyFont="1" applyNumberFormat="1">
      <alignment horizontal="center" vertical="center"/>
    </xf>
    <xf borderId="122" fillId="0" fontId="9" numFmtId="170" xfId="0" applyAlignment="1" applyBorder="1" applyFont="1" applyNumberFormat="1">
      <alignment horizontal="center" readingOrder="0" vertical="center"/>
    </xf>
    <xf borderId="0" fillId="0" fontId="9" numFmtId="170" xfId="0" applyAlignment="1" applyFont="1" applyNumberFormat="1">
      <alignment horizontal="center" vertical="center"/>
    </xf>
    <xf borderId="122" fillId="0" fontId="9" numFmtId="170" xfId="0" applyAlignment="1" applyBorder="1" applyFont="1" applyNumberFormat="1">
      <alignment horizontal="center" vertical="center"/>
    </xf>
    <xf borderId="0" fillId="0" fontId="9" numFmtId="166" xfId="0" applyAlignment="1" applyFont="1" applyNumberFormat="1">
      <alignment horizontal="center" vertical="center"/>
    </xf>
    <xf borderId="41" fillId="0" fontId="7" numFmtId="0" xfId="0" applyAlignment="1" applyBorder="1" applyFont="1">
      <alignment horizontal="center" vertical="center"/>
    </xf>
    <xf borderId="41" fillId="2" fontId="28" numFmtId="0" xfId="0" applyAlignment="1" applyBorder="1" applyFont="1">
      <alignment horizontal="center" vertical="center"/>
    </xf>
    <xf borderId="41" fillId="4" fontId="28" numFmtId="49" xfId="0" applyAlignment="1" applyBorder="1" applyFont="1" applyNumberFormat="1">
      <alignment horizontal="center" vertical="center"/>
    </xf>
    <xf borderId="41" fillId="2" fontId="28" numFmtId="49" xfId="0" applyAlignment="1" applyBorder="1" applyFont="1" applyNumberFormat="1">
      <alignment horizontal="center" vertical="center"/>
    </xf>
    <xf borderId="82" fillId="2" fontId="28" numFmtId="49" xfId="0" applyAlignment="1" applyBorder="1" applyFont="1" applyNumberFormat="1">
      <alignment horizontal="center" vertical="center"/>
    </xf>
    <xf borderId="32" fillId="4" fontId="28" numFmtId="3" xfId="0" applyAlignment="1" applyBorder="1" applyFont="1" applyNumberFormat="1">
      <alignment horizontal="center"/>
    </xf>
    <xf borderId="123" fillId="4" fontId="28" numFmtId="3" xfId="0" applyAlignment="1" applyBorder="1" applyFont="1" applyNumberFormat="1">
      <alignment horizontal="center" vertical="center"/>
    </xf>
    <xf borderId="82" fillId="4" fontId="7" numFmtId="9" xfId="0" applyAlignment="1" applyBorder="1" applyFont="1" applyNumberFormat="1">
      <alignment horizontal="center" readingOrder="0" vertical="center"/>
    </xf>
    <xf borderId="82" fillId="4" fontId="7" numFmtId="166" xfId="0" applyAlignment="1" applyBorder="1" applyFont="1" applyNumberFormat="1">
      <alignment horizontal="center" readingOrder="0" vertical="center"/>
    </xf>
    <xf borderId="82" fillId="0" fontId="7" numFmtId="49" xfId="0" applyAlignment="1" applyBorder="1" applyFont="1" applyNumberFormat="1">
      <alignment horizontal="center" readingOrder="0" vertical="center"/>
    </xf>
    <xf borderId="82" fillId="4" fontId="7" numFmtId="165" xfId="0" applyAlignment="1" applyBorder="1" applyFont="1" applyNumberFormat="1">
      <alignment horizontal="center" readingOrder="0" vertical="center"/>
    </xf>
    <xf borderId="82" fillId="0" fontId="7" numFmtId="0" xfId="0" applyAlignment="1" applyBorder="1" applyFont="1">
      <alignment horizontal="center" readingOrder="0" vertical="center"/>
    </xf>
    <xf borderId="41" fillId="2" fontId="28" numFmtId="164" xfId="0" applyAlignment="1" applyBorder="1" applyFont="1" applyNumberFormat="1">
      <alignment horizontal="center" vertical="center"/>
    </xf>
    <xf borderId="123" fillId="2" fontId="28" numFmtId="0" xfId="0" applyAlignment="1" applyBorder="1" applyFont="1">
      <alignment horizontal="center" readingOrder="0" vertical="center"/>
    </xf>
    <xf borderId="82" fillId="0" fontId="7" numFmtId="166" xfId="0" applyAlignment="1" applyBorder="1" applyFont="1" applyNumberFormat="1">
      <alignment horizontal="center" readingOrder="0" vertical="center"/>
    </xf>
    <xf borderId="82" fillId="4" fontId="7" numFmtId="0" xfId="0" applyAlignment="1" applyBorder="1" applyFont="1">
      <alignment horizontal="center" readingOrder="0" vertical="center"/>
    </xf>
    <xf borderId="82" fillId="2" fontId="28" numFmtId="0" xfId="0" applyAlignment="1" applyBorder="1" applyFont="1">
      <alignment horizontal="center" readingOrder="0" vertical="center"/>
    </xf>
    <xf borderId="82" fillId="4" fontId="28" numFmtId="0" xfId="0" applyAlignment="1" applyBorder="1" applyFont="1">
      <alignment horizontal="center" readingOrder="0" vertical="center"/>
    </xf>
    <xf borderId="82" fillId="4" fontId="28" numFmtId="165" xfId="0" applyAlignment="1" applyBorder="1" applyFont="1" applyNumberFormat="1">
      <alignment horizontal="center" readingOrder="0" vertical="center"/>
    </xf>
    <xf borderId="82" fillId="4" fontId="7" numFmtId="170" xfId="0" applyAlignment="1" applyBorder="1" applyFont="1" applyNumberFormat="1">
      <alignment horizontal="center" readingOrder="0" vertical="center"/>
    </xf>
    <xf borderId="82" fillId="4" fontId="7" numFmtId="170" xfId="0" applyAlignment="1" applyBorder="1" applyFont="1" applyNumberFormat="1">
      <alignment horizontal="center" readingOrder="0" vertical="center"/>
    </xf>
    <xf borderId="82" fillId="2" fontId="7" numFmtId="3" xfId="0" applyAlignment="1" applyBorder="1" applyFont="1" applyNumberFormat="1">
      <alignment horizontal="center" readingOrder="0" vertical="center"/>
    </xf>
    <xf borderId="32" fillId="4" fontId="7" numFmtId="165" xfId="0" applyAlignment="1" applyBorder="1" applyFont="1" applyNumberFormat="1">
      <alignment horizontal="center" vertical="center"/>
    </xf>
    <xf borderId="82" fillId="4" fontId="7" numFmtId="165" xfId="0" applyAlignment="1" applyBorder="1" applyFont="1" applyNumberFormat="1">
      <alignment horizontal="center" vertical="center"/>
    </xf>
    <xf borderId="39" fillId="0" fontId="7" numFmtId="166" xfId="0" applyAlignment="1" applyBorder="1" applyFont="1" applyNumberFormat="1">
      <alignment horizontal="center" readingOrder="0" vertical="center"/>
    </xf>
    <xf borderId="39" fillId="4" fontId="7" numFmtId="165" xfId="0" applyAlignment="1" applyBorder="1" applyFont="1" applyNumberFormat="1">
      <alignment horizontal="center" readingOrder="0" vertical="center"/>
    </xf>
    <xf borderId="39" fillId="0" fontId="7" numFmtId="0" xfId="0" applyAlignment="1" applyBorder="1" applyFont="1">
      <alignment horizontal="center" readingOrder="0" vertical="center"/>
    </xf>
    <xf borderId="39" fillId="4" fontId="7" numFmtId="166" xfId="0" applyAlignment="1" applyBorder="1" applyFont="1" applyNumberFormat="1">
      <alignment horizontal="center" readingOrder="0" vertical="center"/>
    </xf>
    <xf borderId="39" fillId="4" fontId="7" numFmtId="3" xfId="0" applyAlignment="1" applyBorder="1" applyFont="1" applyNumberFormat="1">
      <alignment horizontal="center" readingOrder="0" vertical="center"/>
    </xf>
    <xf borderId="30" fillId="0" fontId="7" numFmtId="0" xfId="0" applyAlignment="1" applyBorder="1" applyFont="1">
      <alignment horizontal="center" vertical="center"/>
    </xf>
    <xf borderId="124" fillId="2" fontId="9" numFmtId="0" xfId="0" applyAlignment="1" applyBorder="1" applyFont="1">
      <alignment horizontal="center" vertical="center"/>
    </xf>
    <xf borderId="124" fillId="2" fontId="9" numFmtId="49" xfId="0" applyAlignment="1" applyBorder="1" applyFont="1" applyNumberFormat="1">
      <alignment horizontal="center" vertical="center"/>
    </xf>
    <xf borderId="32" fillId="4" fontId="28" numFmtId="3" xfId="0" applyAlignment="1" applyBorder="1" applyFont="1" applyNumberFormat="1">
      <alignment horizontal="center" vertical="center"/>
    </xf>
    <xf borderId="32" fillId="4" fontId="7" numFmtId="9" xfId="0" applyAlignment="1" applyBorder="1" applyFont="1" applyNumberFormat="1">
      <alignment horizontal="center" readingOrder="0" vertical="center"/>
    </xf>
    <xf borderId="82" fillId="2" fontId="28" numFmtId="49" xfId="0" applyAlignment="1" applyBorder="1" applyFont="1" applyNumberFormat="1">
      <alignment horizontal="center" readingOrder="0" vertical="center"/>
    </xf>
    <xf borderId="32" fillId="0" fontId="7" numFmtId="0" xfId="0" applyAlignment="1" applyBorder="1" applyFont="1">
      <alignment horizontal="center" readingOrder="0" vertical="center"/>
    </xf>
    <xf borderId="125" fillId="2" fontId="28" numFmtId="49" xfId="0" applyAlignment="1" applyBorder="1" applyFont="1" applyNumberFormat="1">
      <alignment horizontal="center" vertical="center"/>
    </xf>
    <xf borderId="32" fillId="2" fontId="28" numFmtId="0" xfId="0" applyAlignment="1" applyBorder="1" applyFont="1">
      <alignment horizontal="center" readingOrder="0" vertical="center"/>
    </xf>
    <xf borderId="32" fillId="4" fontId="7" numFmtId="165" xfId="0" applyAlignment="1" applyBorder="1" applyFont="1" applyNumberFormat="1">
      <alignment horizontal="center" readingOrder="0" vertical="center"/>
    </xf>
    <xf borderId="32" fillId="0" fontId="7" numFmtId="166" xfId="0" applyAlignment="1" applyBorder="1" applyFont="1" applyNumberFormat="1">
      <alignment horizontal="center" readingOrder="0" vertical="center"/>
    </xf>
    <xf borderId="32" fillId="0" fontId="7" numFmtId="3" xfId="0" applyAlignment="1" applyBorder="1" applyFont="1" applyNumberFormat="1">
      <alignment horizontal="center" readingOrder="0" vertical="center"/>
    </xf>
    <xf borderId="32" fillId="2" fontId="7" numFmtId="3" xfId="0" applyAlignment="1" applyBorder="1" applyFont="1" applyNumberFormat="1">
      <alignment horizontal="center" readingOrder="0" vertical="center"/>
    </xf>
    <xf borderId="28" fillId="0" fontId="7" numFmtId="166" xfId="0" applyAlignment="1" applyBorder="1" applyFont="1" applyNumberFormat="1">
      <alignment horizontal="center" readingOrder="0" vertical="center"/>
    </xf>
    <xf borderId="28" fillId="0" fontId="7" numFmtId="0" xfId="0" applyAlignment="1" applyBorder="1" applyFont="1">
      <alignment horizontal="center" readingOrder="0" vertical="center"/>
    </xf>
    <xf borderId="126" fillId="2" fontId="9" numFmtId="0" xfId="0" applyAlignment="1" applyBorder="1" applyFont="1">
      <alignment horizontal="center" readingOrder="0" vertical="center"/>
    </xf>
    <xf borderId="126" fillId="2" fontId="9" numFmtId="166" xfId="0" applyAlignment="1" applyBorder="1" applyFont="1" applyNumberFormat="1">
      <alignment horizontal="center" readingOrder="0" vertical="center"/>
    </xf>
    <xf borderId="126" fillId="2" fontId="9" numFmtId="3" xfId="0" applyAlignment="1" applyBorder="1" applyFont="1" applyNumberFormat="1">
      <alignment horizontal="center" readingOrder="0" vertical="center"/>
    </xf>
    <xf borderId="127" fillId="0" fontId="9" numFmtId="0" xfId="0" applyAlignment="1" applyBorder="1" applyFont="1">
      <alignment horizontal="center" readingOrder="0" vertical="center"/>
    </xf>
    <xf borderId="127" fillId="0" fontId="9" numFmtId="166" xfId="0" applyAlignment="1" applyBorder="1" applyFont="1" applyNumberFormat="1">
      <alignment horizontal="center" readingOrder="0" vertical="center"/>
    </xf>
    <xf borderId="32" fillId="4" fontId="7" numFmtId="3" xfId="0" applyAlignment="1" applyBorder="1" applyFont="1" applyNumberFormat="1">
      <alignment horizontal="center" vertical="center"/>
    </xf>
    <xf borderId="32" fillId="4" fontId="7" numFmtId="166" xfId="0" applyAlignment="1" applyBorder="1" applyFont="1" applyNumberFormat="1">
      <alignment horizontal="center" vertical="center"/>
    </xf>
    <xf borderId="32" fillId="2" fontId="28" numFmtId="0" xfId="0" applyAlignment="1" applyBorder="1" applyFont="1">
      <alignment horizontal="center" vertical="center"/>
    </xf>
    <xf borderId="128" fillId="2" fontId="9" numFmtId="0" xfId="0" applyAlignment="1" applyBorder="1" applyFont="1">
      <alignment horizontal="center" readingOrder="0" vertical="center"/>
    </xf>
    <xf borderId="128" fillId="0" fontId="9" numFmtId="3" xfId="0" applyAlignment="1" applyBorder="1" applyFont="1" applyNumberFormat="1">
      <alignment horizontal="center" readingOrder="0" vertical="center"/>
    </xf>
    <xf borderId="34" fillId="0" fontId="7" numFmtId="0" xfId="0" applyAlignment="1" applyBorder="1" applyFont="1">
      <alignment horizontal="center" readingOrder="0" vertical="center"/>
    </xf>
    <xf borderId="34" fillId="0" fontId="7" numFmtId="166" xfId="0" applyAlignment="1" applyBorder="1" applyFont="1" applyNumberFormat="1">
      <alignment horizontal="center" readingOrder="0" vertical="center"/>
    </xf>
    <xf borderId="32" fillId="2" fontId="9" numFmtId="0" xfId="0" applyAlignment="1" applyBorder="1" applyFont="1">
      <alignment horizontal="center" readingOrder="0" vertical="center"/>
    </xf>
    <xf borderId="37" fillId="0" fontId="7" numFmtId="0" xfId="0" applyAlignment="1" applyBorder="1" applyFont="1">
      <alignment horizontal="center" readingOrder="0" vertical="center"/>
    </xf>
    <xf borderId="37" fillId="4" fontId="7" numFmtId="166" xfId="0" applyAlignment="1" applyBorder="1" applyFont="1" applyNumberFormat="1">
      <alignment horizontal="center" readingOrder="0" vertical="center"/>
    </xf>
    <xf borderId="37" fillId="4" fontId="7" numFmtId="3" xfId="0" applyAlignment="1" applyBorder="1" applyFont="1" applyNumberFormat="1">
      <alignment horizontal="center" readingOrder="0" vertical="center"/>
    </xf>
    <xf borderId="82" fillId="2" fontId="7" numFmtId="0" xfId="0" applyAlignment="1" applyBorder="1" applyFont="1">
      <alignment horizontal="center" readingOrder="0" vertical="center"/>
    </xf>
    <xf borderId="29" fillId="0" fontId="7" numFmtId="0" xfId="0" applyAlignment="1" applyBorder="1" applyFont="1">
      <alignment horizontal="center" readingOrder="0" vertical="center"/>
    </xf>
    <xf borderId="41" fillId="4" fontId="7" numFmtId="166" xfId="0" applyAlignment="1" applyBorder="1" applyFont="1" applyNumberFormat="1">
      <alignment horizontal="center" readingOrder="0" vertical="center"/>
    </xf>
    <xf borderId="129" fillId="0" fontId="9" numFmtId="3" xfId="0" applyAlignment="1" applyBorder="1" applyFont="1" applyNumberFormat="1">
      <alignment horizontal="center" readingOrder="0" vertical="center"/>
    </xf>
    <xf borderId="30" fillId="0" fontId="7" numFmtId="49" xfId="0" applyAlignment="1" applyBorder="1" applyFont="1" applyNumberFormat="1">
      <alignment horizontal="center" vertical="center"/>
    </xf>
    <xf borderId="32" fillId="2" fontId="7" numFmtId="0" xfId="0" applyAlignment="1" applyBorder="1" applyFont="1">
      <alignment horizontal="center" readingOrder="0" shrinkToFit="0" vertical="center" wrapText="0"/>
    </xf>
    <xf borderId="32" fillId="0" fontId="7" numFmtId="0" xfId="0" applyAlignment="1" applyBorder="1" applyFont="1">
      <alignment horizontal="center" vertical="center"/>
    </xf>
    <xf borderId="32" fillId="0" fontId="7" numFmtId="0" xfId="0" applyAlignment="1" applyBorder="1" applyFont="1">
      <alignment horizontal="center" vertical="center"/>
    </xf>
    <xf borderId="32" fillId="0" fontId="7" numFmtId="3" xfId="0" applyAlignment="1" applyBorder="1" applyFont="1" applyNumberFormat="1">
      <alignment horizontal="center" vertical="center"/>
    </xf>
    <xf borderId="32" fillId="2" fontId="7" numFmtId="3" xfId="0" applyAlignment="1" applyBorder="1" applyFont="1" applyNumberFormat="1">
      <alignment horizontal="center" vertical="center"/>
    </xf>
    <xf borderId="32" fillId="0" fontId="7" numFmtId="166" xfId="0" applyAlignment="1" applyBorder="1" applyFont="1" applyNumberFormat="1">
      <alignment horizontal="center" vertical="center"/>
    </xf>
    <xf borderId="28" fillId="0" fontId="7" numFmtId="166" xfId="0" applyAlignment="1" applyBorder="1" applyFont="1" applyNumberFormat="1">
      <alignment horizontal="center" vertical="center"/>
    </xf>
    <xf borderId="28" fillId="0" fontId="7" numFmtId="0" xfId="0" applyAlignment="1" applyBorder="1" applyFont="1">
      <alignment horizontal="center" vertical="center"/>
    </xf>
    <xf borderId="29" fillId="0" fontId="7" numFmtId="0" xfId="0" applyAlignment="1" applyBorder="1" applyFont="1">
      <alignment horizontal="center" vertical="center"/>
    </xf>
    <xf borderId="30" fillId="0" fontId="7" numFmtId="0" xfId="0" applyAlignment="1" applyBorder="1" applyFont="1">
      <alignment horizontal="center" vertical="center"/>
    </xf>
    <xf borderId="30" fillId="4" fontId="7" numFmtId="49" xfId="0" applyAlignment="1" applyBorder="1" applyFont="1" applyNumberFormat="1">
      <alignment horizontal="center" vertical="center"/>
    </xf>
    <xf borderId="32" fillId="0" fontId="7" numFmtId="49" xfId="0" applyAlignment="1" applyBorder="1" applyFont="1" applyNumberFormat="1">
      <alignment horizontal="center" vertical="center"/>
    </xf>
    <xf borderId="82" fillId="2" fontId="33" numFmtId="49" xfId="0" applyAlignment="1" applyBorder="1" applyFont="1" applyNumberFormat="1">
      <alignment horizontal="center" readingOrder="0" vertical="center"/>
    </xf>
    <xf borderId="30" fillId="2" fontId="7" numFmtId="164" xfId="0" applyAlignment="1" applyBorder="1" applyFont="1" applyNumberFormat="1">
      <alignment horizontal="center" vertical="center"/>
    </xf>
    <xf borderId="41" fillId="4" fontId="7" numFmtId="166" xfId="0" applyAlignment="1" applyBorder="1" applyFont="1" applyNumberFormat="1">
      <alignment horizontal="center" vertical="center"/>
    </xf>
    <xf borderId="82" fillId="4" fontId="7" numFmtId="3" xfId="0" applyAlignment="1" applyBorder="1" applyFont="1" applyNumberFormat="1">
      <alignment horizontal="center" vertical="center"/>
    </xf>
    <xf borderId="125" fillId="0" fontId="7" numFmtId="49" xfId="0" applyAlignment="1" applyBorder="1" applyFont="1" applyNumberFormat="1">
      <alignment horizontal="center" vertical="center"/>
    </xf>
    <xf borderId="32" fillId="4" fontId="7" numFmtId="0" xfId="0" applyAlignment="1" applyBorder="1" applyFont="1">
      <alignment horizontal="center" vertical="center"/>
    </xf>
    <xf borderId="32" fillId="0" fontId="34" numFmtId="49" xfId="0" applyAlignment="1" applyBorder="1" applyFont="1" applyNumberFormat="1">
      <alignment horizontal="center" readingOrder="0" vertical="center"/>
    </xf>
    <xf borderId="34" fillId="0" fontId="7" numFmtId="0" xfId="0" applyAlignment="1" applyBorder="1" applyFont="1">
      <alignment horizontal="center" vertical="center"/>
    </xf>
    <xf borderId="34" fillId="0" fontId="7" numFmtId="166" xfId="0" applyAlignment="1" applyBorder="1" applyFont="1" applyNumberFormat="1">
      <alignment horizontal="center" vertical="center"/>
    </xf>
    <xf borderId="34" fillId="4" fontId="7" numFmtId="0" xfId="0" applyAlignment="1" applyBorder="1" applyFont="1">
      <alignment horizontal="center" vertical="center"/>
    </xf>
    <xf borderId="82" fillId="0" fontId="7" numFmtId="0" xfId="0" applyAlignment="1" applyBorder="1" applyFont="1">
      <alignment horizontal="center" vertical="center"/>
    </xf>
    <xf borderId="82" fillId="0" fontId="7" numFmtId="166" xfId="0" applyAlignment="1" applyBorder="1" applyFont="1" applyNumberFormat="1">
      <alignment horizontal="center" vertical="center"/>
    </xf>
    <xf borderId="0" fillId="2" fontId="35" numFmtId="49" xfId="0" applyAlignment="1" applyFont="1" applyNumberFormat="1">
      <alignment horizontal="left" readingOrder="0"/>
    </xf>
    <xf borderId="32" fillId="0" fontId="7" numFmtId="49" xfId="0" applyAlignment="1" applyBorder="1" applyFont="1" applyNumberFormat="1">
      <alignment horizontal="center" readingOrder="0" vertical="center"/>
    </xf>
    <xf borderId="130" fillId="0" fontId="7" numFmtId="166" xfId="0" applyAlignment="1" applyBorder="1" applyFont="1" applyNumberFormat="1">
      <alignment horizontal="center" readingOrder="0" vertical="center"/>
    </xf>
    <xf borderId="130" fillId="0" fontId="7" numFmtId="3" xfId="0" applyAlignment="1" applyBorder="1" applyFont="1" applyNumberFormat="1">
      <alignment horizontal="center" readingOrder="0" vertical="center"/>
    </xf>
    <xf borderId="28" fillId="2" fontId="7" numFmtId="166" xfId="0" applyAlignment="1" applyBorder="1" applyFont="1" applyNumberFormat="1">
      <alignment horizontal="center" vertical="center"/>
    </xf>
    <xf borderId="37" fillId="2" fontId="7" numFmtId="0" xfId="0" applyAlignment="1" applyBorder="1" applyFont="1">
      <alignment horizontal="center" readingOrder="0" vertical="center"/>
    </xf>
    <xf borderId="0" fillId="0" fontId="7" numFmtId="166" xfId="0" applyAlignment="1" applyFont="1" applyNumberForma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126" fillId="2" fontId="9" numFmtId="0" xfId="0" applyAlignment="1" applyBorder="1" applyFont="1">
      <alignment horizontal="center" vertical="center"/>
    </xf>
    <xf borderId="126" fillId="2" fontId="9" numFmtId="166" xfId="0" applyAlignment="1" applyBorder="1" applyFont="1" applyNumberFormat="1">
      <alignment horizontal="center" vertical="center"/>
    </xf>
    <xf borderId="126" fillId="2" fontId="9" numFmtId="3" xfId="0" applyAlignment="1" applyBorder="1" applyFont="1" applyNumberFormat="1">
      <alignment horizontal="center" vertical="center"/>
    </xf>
    <xf borderId="39" fillId="2" fontId="7" numFmtId="0" xfId="0" applyAlignment="1" applyBorder="1" applyFont="1">
      <alignment horizontal="center" readingOrder="0" vertical="center"/>
    </xf>
    <xf borderId="39" fillId="0" fontId="7" numFmtId="0" xfId="0" applyAlignment="1" applyBorder="1" applyFont="1">
      <alignment horizontal="center" vertical="center"/>
    </xf>
    <xf borderId="39" fillId="0" fontId="7" numFmtId="166" xfId="0" applyAlignment="1" applyBorder="1" applyFont="1" applyNumberFormat="1">
      <alignment horizontal="center" vertical="center"/>
    </xf>
    <xf borderId="39" fillId="4" fontId="7" numFmtId="3" xfId="0" applyAlignment="1" applyBorder="1" applyFont="1" applyNumberFormat="1">
      <alignment horizontal="center" vertical="center"/>
    </xf>
    <xf borderId="34" fillId="2" fontId="7" numFmtId="0" xfId="0" applyAlignment="1" applyBorder="1" applyFont="1">
      <alignment horizontal="center" vertical="center"/>
    </xf>
    <xf borderId="34" fillId="0" fontId="7" numFmtId="3" xfId="0" applyAlignment="1" applyBorder="1" applyFont="1" applyNumberFormat="1">
      <alignment horizontal="center" vertical="center"/>
    </xf>
    <xf borderId="37" fillId="0" fontId="7" numFmtId="0" xfId="0" applyAlignment="1" applyBorder="1" applyFont="1">
      <alignment horizontal="center" vertical="center"/>
    </xf>
    <xf borderId="32" fillId="2" fontId="7" numFmtId="165" xfId="0" applyAlignment="1" applyBorder="1" applyFont="1" applyNumberFormat="1">
      <alignment horizontal="center" readingOrder="0" vertical="center"/>
    </xf>
    <xf borderId="41" fillId="0" fontId="7" numFmtId="166" xfId="0" applyAlignment="1" applyBorder="1" applyFont="1" applyNumberFormat="1">
      <alignment horizontal="center" vertical="center"/>
    </xf>
    <xf borderId="32" fillId="2" fontId="9" numFmtId="166" xfId="0" applyAlignment="1" applyBorder="1" applyFont="1" applyNumberFormat="1">
      <alignment horizontal="center" vertical="center"/>
    </xf>
    <xf borderId="30" fillId="0" fontId="7" numFmtId="166" xfId="0" applyAlignment="1" applyBorder="1" applyFont="1" applyNumberFormat="1">
      <alignment horizontal="center" vertical="center"/>
    </xf>
    <xf borderId="32" fillId="2" fontId="7" numFmtId="4" xfId="0" applyAlignment="1" applyBorder="1" applyFont="1" applyNumberFormat="1">
      <alignment horizontal="center" readingOrder="0" vertical="center"/>
    </xf>
    <xf borderId="32" fillId="2" fontId="7" numFmtId="166" xfId="0" applyAlignment="1" applyBorder="1" applyFont="1" applyNumberFormat="1">
      <alignment horizontal="center" vertical="center"/>
    </xf>
    <xf borderId="32" fillId="2" fontId="9" numFmtId="3" xfId="0" applyAlignment="1" applyBorder="1" applyFont="1" applyNumberFormat="1">
      <alignment horizontal="center" vertical="center"/>
    </xf>
    <xf borderId="126" fillId="0" fontId="9" numFmtId="0" xfId="0" applyAlignment="1" applyBorder="1" applyFont="1">
      <alignment horizontal="center" vertical="center"/>
    </xf>
    <xf borderId="126" fillId="0" fontId="9" numFmtId="166" xfId="0" applyAlignment="1" applyBorder="1" applyFont="1" applyNumberFormat="1">
      <alignment horizontal="center" vertical="center"/>
    </xf>
    <xf borderId="32" fillId="2" fontId="7" numFmtId="165" xfId="0" applyAlignment="1" applyBorder="1" applyFont="1" applyNumberFormat="1">
      <alignment horizontal="center" vertical="center"/>
    </xf>
    <xf borderId="39" fillId="4" fontId="7" numFmtId="166" xfId="0" applyAlignment="1" applyBorder="1" applyFont="1" applyNumberFormat="1">
      <alignment horizontal="center" vertical="center"/>
    </xf>
    <xf borderId="39" fillId="2" fontId="7" numFmtId="3" xfId="0" applyAlignment="1" applyBorder="1" applyFont="1" applyNumberFormat="1">
      <alignment horizontal="center" vertical="center"/>
    </xf>
    <xf borderId="82" fillId="2" fontId="7" numFmtId="166" xfId="0" applyAlignment="1" applyBorder="1" applyFont="1" applyNumberFormat="1">
      <alignment horizontal="center" vertical="center"/>
    </xf>
    <xf borderId="30" fillId="0" fontId="7" numFmtId="164" xfId="0" applyAlignment="1" applyBorder="1" applyFont="1" applyNumberFormat="1">
      <alignment horizontal="center" vertical="center"/>
    </xf>
    <xf borderId="124" fillId="2" fontId="9" numFmtId="164" xfId="0" applyAlignment="1" applyBorder="1" applyFont="1" applyNumberFormat="1">
      <alignment horizontal="center" vertical="center"/>
    </xf>
    <xf borderId="38" fillId="0" fontId="7" numFmtId="0" xfId="0" applyAlignment="1" applyBorder="1" applyFont="1">
      <alignment horizontal="center" vertical="center"/>
    </xf>
    <xf borderId="38" fillId="4" fontId="7" numFmtId="49" xfId="0" applyAlignment="1" applyBorder="1" applyFont="1" applyNumberFormat="1">
      <alignment horizontal="center" vertical="center"/>
    </xf>
    <xf borderId="38" fillId="0" fontId="7" numFmtId="164" xfId="0" applyAlignment="1" applyBorder="1" applyFont="1" applyNumberFormat="1">
      <alignment horizontal="center" vertical="center"/>
    </xf>
    <xf borderId="38" fillId="0" fontId="7" numFmtId="49" xfId="0" applyAlignment="1" applyBorder="1" applyFont="1" applyNumberFormat="1">
      <alignment horizontal="center" vertical="center"/>
    </xf>
    <xf borderId="36" fillId="0" fontId="7" numFmtId="0" xfId="0" applyAlignment="1" applyBorder="1" applyFont="1">
      <alignment horizontal="center" vertical="center"/>
    </xf>
    <xf borderId="34" fillId="0" fontId="7" numFmtId="49" xfId="0" applyAlignment="1" applyBorder="1" applyFont="1" applyNumberFormat="1">
      <alignment horizontal="center" vertical="center"/>
    </xf>
    <xf borderId="34" fillId="4" fontId="7" numFmtId="3" xfId="0" applyAlignment="1" applyBorder="1" applyFont="1" applyNumberFormat="1">
      <alignment horizontal="center" readingOrder="0" vertical="center"/>
    </xf>
    <xf borderId="34" fillId="4" fontId="7" numFmtId="3" xfId="0" applyAlignment="1" applyBorder="1" applyFont="1" applyNumberFormat="1">
      <alignment horizontal="center" vertical="center"/>
    </xf>
    <xf borderId="34" fillId="4" fontId="7" numFmtId="166" xfId="0" applyAlignment="1" applyBorder="1" applyFont="1" applyNumberFormat="1">
      <alignment horizontal="center" vertical="center"/>
    </xf>
    <xf borderId="34" fillId="4" fontId="7" numFmtId="165" xfId="0" applyAlignment="1" applyBorder="1" applyFont="1" applyNumberFormat="1">
      <alignment horizontal="center" vertical="center"/>
    </xf>
    <xf borderId="34" fillId="0" fontId="7" numFmtId="0" xfId="0" applyAlignment="1" applyBorder="1" applyFont="1">
      <alignment horizontal="center" vertical="center"/>
    </xf>
    <xf borderId="34" fillId="2" fontId="7" numFmtId="3" xfId="0" applyAlignment="1" applyBorder="1" applyFont="1" applyNumberFormat="1">
      <alignment horizontal="center" vertical="center"/>
    </xf>
    <xf borderId="36" fillId="2" fontId="7" numFmtId="0" xfId="0" applyAlignment="1" applyBorder="1" applyFont="1">
      <alignment horizontal="center" vertical="center"/>
    </xf>
    <xf borderId="36" fillId="2" fontId="7" numFmtId="0" xfId="0" applyAlignment="1" applyBorder="1" applyFont="1">
      <alignment horizontal="center" vertical="center"/>
    </xf>
    <xf borderId="36" fillId="2" fontId="7" numFmtId="49" xfId="0" applyAlignment="1" applyBorder="1" applyFont="1" applyNumberFormat="1">
      <alignment horizontal="center" vertical="center"/>
    </xf>
    <xf borderId="36" fillId="2" fontId="28" numFmtId="3" xfId="0" applyAlignment="1" applyBorder="1" applyFont="1" applyNumberFormat="1">
      <alignment horizontal="center"/>
    </xf>
    <xf borderId="36" fillId="2" fontId="7" numFmtId="9" xfId="0" applyAlignment="1" applyBorder="1" applyFont="1" applyNumberFormat="1">
      <alignment horizontal="center" vertical="center"/>
    </xf>
    <xf borderId="36" fillId="2" fontId="7" numFmtId="3" xfId="0" applyAlignment="1" applyBorder="1" applyFont="1" applyNumberFormat="1">
      <alignment horizontal="center" vertical="center"/>
    </xf>
    <xf borderId="36" fillId="2" fontId="7" numFmtId="166" xfId="0" applyAlignment="1" applyBorder="1" applyFont="1" applyNumberFormat="1">
      <alignment horizontal="center" vertical="center"/>
    </xf>
    <xf borderId="36" fillId="2" fontId="7" numFmtId="165" xfId="0" applyAlignment="1" applyBorder="1" applyFont="1" applyNumberFormat="1">
      <alignment horizontal="center" vertical="center"/>
    </xf>
    <xf borderId="36" fillId="2" fontId="7" numFmtId="164" xfId="0" applyAlignment="1" applyBorder="1" applyFont="1" applyNumberFormat="1">
      <alignment horizontal="center" vertical="center"/>
    </xf>
    <xf borderId="36" fillId="2" fontId="7" numFmtId="170" xfId="0" applyAlignment="1" applyBorder="1" applyFont="1" applyNumberFormat="1">
      <alignment horizontal="center" vertical="center"/>
    </xf>
    <xf borderId="36" fillId="2" fontId="7" numFmtId="170" xfId="0" applyAlignment="1" applyBorder="1" applyFont="1" applyNumberFormat="1">
      <alignment horizontal="center" vertical="center"/>
    </xf>
    <xf borderId="0" fillId="2" fontId="7" numFmtId="165" xfId="0" applyAlignment="1" applyFont="1" applyNumberFormat="1">
      <alignment horizontal="center" vertical="center"/>
    </xf>
    <xf borderId="0" fillId="0" fontId="36" numFmtId="0" xfId="0" applyAlignment="1" applyFont="1">
      <alignment horizontal="center" readingOrder="0" vertical="center"/>
    </xf>
    <xf borderId="0" fillId="0" fontId="36" numFmtId="3" xfId="0" applyAlignment="1" applyFont="1" applyNumberFormat="1">
      <alignment horizontal="center" readingOrder="0" vertical="center"/>
    </xf>
    <xf borderId="0" fillId="0" fontId="36" numFmtId="166" xfId="0" applyAlignment="1" applyFont="1" applyNumberFormat="1">
      <alignment horizontal="center" readingOrder="0" vertical="center"/>
    </xf>
    <xf borderId="131" fillId="0" fontId="36" numFmtId="0" xfId="0" applyAlignment="1" applyBorder="1" applyFont="1">
      <alignment horizontal="center" readingOrder="0" vertical="center"/>
    </xf>
    <xf borderId="132" fillId="0" fontId="36" numFmtId="0" xfId="0" applyAlignment="1" applyBorder="1" applyFont="1">
      <alignment horizontal="center" readingOrder="0" vertical="center"/>
    </xf>
    <xf borderId="133" fillId="0" fontId="36" numFmtId="0" xfId="0" applyAlignment="1" applyBorder="1" applyFont="1">
      <alignment horizontal="center" readingOrder="0" vertical="center"/>
    </xf>
    <xf borderId="132" fillId="0" fontId="36" numFmtId="3" xfId="0" applyAlignment="1" applyBorder="1" applyFont="1" applyNumberFormat="1">
      <alignment horizontal="center" readingOrder="0" vertical="center"/>
    </xf>
    <xf borderId="132" fillId="0" fontId="36" numFmtId="166" xfId="0" applyAlignment="1" applyBorder="1" applyFont="1" applyNumberFormat="1">
      <alignment horizontal="center" readingOrder="0" vertical="center"/>
    </xf>
    <xf borderId="0" fillId="0" fontId="37" numFmtId="0" xfId="0" applyAlignment="1" applyFont="1">
      <alignment horizontal="center" readingOrder="0" vertical="center"/>
    </xf>
    <xf borderId="134" fillId="0" fontId="37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135" fillId="0" fontId="37" numFmtId="0" xfId="0" applyAlignment="1" applyBorder="1" applyFont="1">
      <alignment horizontal="center" readingOrder="0" vertical="center"/>
    </xf>
    <xf borderId="0" fillId="0" fontId="11" numFmtId="3" xfId="0" applyAlignment="1" applyFont="1" applyNumberFormat="1">
      <alignment horizontal="center" readingOrder="0" vertical="center"/>
    </xf>
    <xf borderId="135" fillId="0" fontId="11" numFmtId="0" xfId="0" applyAlignment="1" applyBorder="1" applyFont="1">
      <alignment horizontal="center" readingOrder="0" vertical="center"/>
    </xf>
    <xf borderId="134" fillId="0" fontId="11" numFmtId="0" xfId="0" applyAlignment="1" applyBorder="1" applyFont="1">
      <alignment horizontal="center" readingOrder="0" vertical="center"/>
    </xf>
    <xf borderId="0" fillId="0" fontId="32" numFmtId="0" xfId="0" applyAlignment="1" applyFont="1">
      <alignment horizontal="center" readingOrder="0" vertical="center"/>
    </xf>
    <xf borderId="134" fillId="0" fontId="32" numFmtId="0" xfId="0" applyAlignment="1" applyBorder="1" applyFont="1">
      <alignment horizontal="center" readingOrder="0" vertical="center"/>
    </xf>
    <xf borderId="135" fillId="0" fontId="32" numFmtId="0" xfId="0" applyAlignment="1" applyBorder="1" applyFont="1">
      <alignment horizontal="center" readingOrder="0" vertical="center"/>
    </xf>
    <xf borderId="0" fillId="0" fontId="38" numFmtId="0" xfId="0" applyAlignment="1" applyFont="1">
      <alignment horizontal="center" readingOrder="0" vertical="center"/>
    </xf>
    <xf borderId="134" fillId="0" fontId="38" numFmtId="0" xfId="0" applyAlignment="1" applyBorder="1" applyFont="1">
      <alignment horizontal="center" readingOrder="0" vertical="center"/>
    </xf>
    <xf borderId="135" fillId="0" fontId="38" numFmtId="0" xfId="0" applyAlignment="1" applyBorder="1" applyFont="1">
      <alignment horizontal="center" readingOrder="0" vertical="center"/>
    </xf>
    <xf borderId="0" fillId="0" fontId="9" numFmtId="3" xfId="0" applyAlignment="1" applyFont="1" applyNumberFormat="1">
      <alignment horizontal="center" readingOrder="0" vertical="center"/>
    </xf>
    <xf borderId="135" fillId="0" fontId="9" numFmtId="0" xfId="0" applyAlignment="1" applyBorder="1" applyFont="1">
      <alignment horizontal="center" readingOrder="0" vertical="center"/>
    </xf>
    <xf borderId="134" fillId="0" fontId="9" numFmtId="0" xfId="0" applyAlignment="1" applyBorder="1" applyFont="1">
      <alignment horizontal="center" readingOrder="0" vertical="center"/>
    </xf>
    <xf borderId="134" fillId="0" fontId="7" numFmtId="0" xfId="0" applyAlignment="1" applyBorder="1" applyFont="1">
      <alignment horizontal="center" readingOrder="0" vertical="center"/>
    </xf>
    <xf borderId="0" fillId="0" fontId="7" numFmtId="165" xfId="0" applyAlignment="1" applyFont="1" applyNumberFormat="1">
      <alignment horizontal="center" readingOrder="0" vertical="center"/>
    </xf>
    <xf borderId="135" fillId="0" fontId="7" numFmtId="0" xfId="0" applyAlignment="1" applyBorder="1" applyFont="1">
      <alignment horizontal="center" readingOrder="0" vertical="center"/>
    </xf>
    <xf borderId="0" fillId="0" fontId="7" numFmtId="3" xfId="0" applyAlignment="1" applyFont="1" applyNumberFormat="1">
      <alignment horizontal="center" readingOrder="0" vertical="center"/>
    </xf>
    <xf borderId="136" fillId="0" fontId="7" numFmtId="0" xfId="0" applyAlignment="1" applyBorder="1" applyFont="1">
      <alignment horizontal="center" readingOrder="0" vertical="center"/>
    </xf>
    <xf borderId="122" fillId="0" fontId="7" numFmtId="3" xfId="0" applyAlignment="1" applyBorder="1" applyFont="1" applyNumberFormat="1">
      <alignment horizontal="center" readingOrder="0" vertical="center"/>
    </xf>
    <xf borderId="122" fillId="0" fontId="7" numFmtId="166" xfId="0" applyAlignment="1" applyBorder="1" applyFont="1" applyNumberFormat="1">
      <alignment horizontal="center" readingOrder="0" vertical="center"/>
    </xf>
    <xf borderId="137" fillId="0" fontId="7" numFmtId="0" xfId="0" applyAlignment="1" applyBorder="1" applyFont="1">
      <alignment horizontal="center" readingOrder="0" vertical="center"/>
    </xf>
    <xf borderId="0" fillId="0" fontId="9" numFmtId="166" xfId="0" applyAlignment="1" applyFont="1" applyNumberFormat="1">
      <alignment horizontal="center" readingOrder="0" vertical="center"/>
    </xf>
    <xf borderId="0" fillId="0" fontId="7" numFmtId="9" xfId="0" applyAlignment="1" applyFont="1" applyNumberFormat="1">
      <alignment horizontal="center" readingOrder="0" vertical="center"/>
    </xf>
    <xf borderId="122" fillId="0" fontId="7" numFmtId="0" xfId="0" applyAlignment="1" applyBorder="1" applyFont="1">
      <alignment horizontal="center" readingOrder="0" vertical="center"/>
    </xf>
    <xf borderId="131" fillId="0" fontId="39" numFmtId="0" xfId="0" applyBorder="1" applyFont="1"/>
    <xf borderId="132" fillId="0" fontId="39" numFmtId="0" xfId="0" applyBorder="1" applyFont="1"/>
    <xf borderId="133" fillId="0" fontId="39" numFmtId="0" xfId="0" applyBorder="1" applyFont="1"/>
    <xf borderId="134" fillId="0" fontId="39" numFmtId="0" xfId="0" applyBorder="1" applyFont="1"/>
    <xf borderId="0" fillId="0" fontId="40" numFmtId="0" xfId="0" applyAlignment="1" applyFont="1">
      <alignment horizontal="center" readingOrder="0"/>
    </xf>
    <xf borderId="135" fillId="0" fontId="39" numFmtId="0" xfId="0" applyBorder="1" applyFont="1"/>
    <xf borderId="0" fillId="0" fontId="39" numFmtId="0" xfId="0" applyFont="1"/>
    <xf borderId="122" fillId="0" fontId="41" numFmtId="0" xfId="0" applyAlignment="1" applyBorder="1" applyFont="1">
      <alignment horizontal="center"/>
    </xf>
    <xf borderId="0" fillId="0" fontId="28" numFmtId="0" xfId="0" applyAlignment="1" applyFont="1">
      <alignment horizontal="center"/>
    </xf>
    <xf borderId="0" fillId="0" fontId="28" numFmtId="165" xfId="0" applyAlignment="1" applyFont="1" applyNumberFormat="1">
      <alignment horizontal="center"/>
    </xf>
    <xf borderId="0" fillId="0" fontId="39" numFmtId="9" xfId="0" applyFont="1" applyNumberFormat="1"/>
    <xf borderId="0" fillId="2" fontId="7" numFmtId="3" xfId="0" applyAlignment="1" applyFont="1" applyNumberFormat="1">
      <alignment horizontal="center" readingOrder="0"/>
    </xf>
    <xf borderId="0" fillId="0" fontId="40" numFmtId="0" xfId="0" applyAlignment="1" applyFont="1">
      <alignment horizontal="center"/>
    </xf>
    <xf borderId="0" fillId="0" fontId="42" numFmtId="0" xfId="0" applyAlignment="1" applyFont="1">
      <alignment horizontal="center" readingOrder="0" vertical="center"/>
    </xf>
    <xf borderId="0" fillId="0" fontId="7" numFmtId="164" xfId="0" applyAlignment="1" applyFont="1" applyNumberFormat="1">
      <alignment horizontal="center" vertical="center"/>
    </xf>
  </cellXfs>
  <cellStyles count="1">
    <cellStyle xfId="0" name="Normal" builtinId="0"/>
  </cellStyles>
  <dxfs count="15">
    <dxf>
      <font/>
      <fill>
        <patternFill patternType="none"/>
      </fill>
      <border/>
    </dxf>
    <dxf>
      <font/>
      <fill>
        <patternFill patternType="solid">
          <fgColor rgb="FF69C9D0"/>
          <bgColor rgb="FF69C9D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>
        <color rgb="FFA64D79"/>
      </font>
      <fill>
        <patternFill patternType="solid">
          <fgColor rgb="FFFFFFFF"/>
          <bgColor rgb="FFFFFFFF"/>
        </patternFill>
      </fill>
      <border/>
    </dxf>
    <dxf>
      <font>
        <color rgb="FF674EA7"/>
      </font>
      <fill>
        <patternFill patternType="solid">
          <fgColor rgb="FFFFFFFF"/>
          <bgColor rgb="FFFFFFFF"/>
        </patternFill>
      </fill>
      <border/>
    </dxf>
    <dxf>
      <font>
        <color rgb="FF3D85C6"/>
      </font>
      <fill>
        <patternFill patternType="solid">
          <fgColor rgb="FFFFFFFF"/>
          <bgColor rgb="FFFFFFFF"/>
        </patternFill>
      </fill>
      <border/>
    </dxf>
    <dxf>
      <font>
        <color rgb="FF3C78D8"/>
      </font>
      <fill>
        <patternFill patternType="solid">
          <fgColor rgb="FFFFFFFF"/>
          <bgColor rgb="FFFFFFFF"/>
        </patternFill>
      </fill>
      <border/>
    </dxf>
    <dxf>
      <font>
        <color rgb="FF45818E"/>
      </font>
      <fill>
        <patternFill patternType="solid">
          <fgColor rgb="FFFFFFFF"/>
          <bgColor rgb="FFFFFFFF"/>
        </patternFill>
      </fill>
      <border/>
    </dxf>
    <dxf>
      <font>
        <color rgb="FF6AA84F"/>
      </font>
      <fill>
        <patternFill patternType="solid">
          <fgColor rgb="FFFFFFFF"/>
          <bgColor rgb="FFFFFFFF"/>
        </patternFill>
      </fill>
      <border/>
    </dxf>
    <dxf>
      <font>
        <color rgb="FFF1C232"/>
      </font>
      <fill>
        <patternFill patternType="solid">
          <fgColor rgb="FFFFFFFF"/>
          <bgColor rgb="FFFFFFFF"/>
        </patternFill>
      </fill>
      <border/>
    </dxf>
    <dxf>
      <font>
        <color rgb="FFE69138"/>
      </font>
      <fill>
        <patternFill patternType="solid">
          <fgColor rgb="FFFFFFFF"/>
          <bgColor rgb="FFFFFFFF"/>
        </patternFill>
      </fill>
      <border/>
    </dxf>
    <dxf>
      <font>
        <color rgb="FFCC0000"/>
      </font>
      <fill>
        <patternFill patternType="solid">
          <fgColor rgb="FFFFFFFF"/>
          <bgColor rgb="FFFFFFFF"/>
        </patternFill>
      </fill>
      <border/>
    </dxf>
    <dxf>
      <font>
        <color rgb="FFA61C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999999"/>
      </font>
      <fill>
        <patternFill patternType="solid">
          <fgColor rgb="FFFFFFFF"/>
          <bgColor rgb="FFFFFFFF"/>
        </patternFill>
      </fill>
      <border/>
    </dxf>
  </dxfs>
  <tableStyles count="1">
    <tableStyle count="2" pivot="0" name="DASHBOARD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>
        <c:manualLayout>
          <c:xMode val="edge"/>
          <c:yMode val="edge"/>
          <c:x val="0.0525707898658718"/>
          <c:y val="0.0944055944055944"/>
          <c:w val="0.9367734724292102"/>
          <c:h val="0.7611888111888111"/>
        </c:manualLayout>
      </c:layout>
      <c:bar3DChart>
        <c:barDir val="col"/>
        <c:grouping val="clustered"/>
        <c:ser>
          <c:idx val="0"/>
          <c:order val="0"/>
          <c:tx>
            <c:strRef>
              <c:f>TECHNICAL!$V$5</c:f>
            </c:strRef>
          </c:tx>
          <c:cat>
            <c:strRef>
              <c:f>TECHNICAL!$U$6:$U$10</c:f>
            </c:strRef>
          </c:cat>
          <c:val>
            <c:numRef>
              <c:f>TECHNICAL!$V$6:$V$10</c:f>
              <c:numCache/>
            </c:numRef>
          </c:val>
        </c:ser>
        <c:axId val="911976820"/>
        <c:axId val="502634049"/>
      </c:bar3DChart>
      <c:catAx>
        <c:axId val="9119768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1" sz="900">
                <a:solidFill>
                  <a:srgbClr val="666666"/>
                </a:solidFill>
                <a:latin typeface="Roboto"/>
              </a:defRPr>
            </a:pPr>
          </a:p>
        </c:txPr>
        <c:crossAx val="502634049"/>
      </c:catAx>
      <c:valAx>
        <c:axId val="502634049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911976820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TECHNICAL!$EP$5</c:f>
            </c:strRef>
          </c:tx>
          <c:cat>
            <c:strRef>
              <c:f>TECHNICAL!$EO$6:$EO$9</c:f>
            </c:strRef>
          </c:cat>
          <c:val>
            <c:numRef>
              <c:f>TECHNICAL!$EP$6:$EP$10</c:f>
              <c:numCache/>
            </c:numRef>
          </c:val>
        </c:ser>
        <c:ser>
          <c:idx val="1"/>
          <c:order val="1"/>
          <c:tx>
            <c:strRef>
              <c:f>TECHNICAL!$EQ$5</c:f>
            </c:strRef>
          </c:tx>
          <c:cat>
            <c:strRef>
              <c:f>TECHNICAL!$EO$6:$EO$9</c:f>
            </c:strRef>
          </c:cat>
          <c:val>
            <c:numRef>
              <c:f>TECHNICAL!$EQ$6:$EQ$10</c:f>
              <c:numCache/>
            </c:numRef>
          </c:val>
        </c:ser>
        <c:axId val="362011252"/>
        <c:axId val="1552990041"/>
      </c:bar3DChart>
      <c:catAx>
        <c:axId val="3620112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1" sz="900">
                <a:solidFill>
                  <a:srgbClr val="666666"/>
                </a:solidFill>
                <a:latin typeface="Roboto"/>
              </a:defRPr>
            </a:pPr>
          </a:p>
        </c:txPr>
        <c:crossAx val="1552990041"/>
      </c:catAx>
      <c:valAx>
        <c:axId val="1552990041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362011252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>
        <c:manualLayout>
          <c:xMode val="edge"/>
          <c:yMode val="edge"/>
          <c:x val="0.09197324414715718"/>
          <c:y val="0.0944055944055944"/>
          <c:w val="0.8973710181479251"/>
          <c:h val="0.761188811188811"/>
        </c:manualLayout>
      </c:layout>
      <c:bar3DChart>
        <c:barDir val="col"/>
        <c:grouping val="clustered"/>
        <c:ser>
          <c:idx val="0"/>
          <c:order val="0"/>
          <c:tx>
            <c:strRef>
              <c:f>TECHNICAL!$V$12</c:f>
            </c:strRef>
          </c:tx>
          <c:cat>
            <c:strRef>
              <c:f>TECHNICAL!$U$13:$U$14</c:f>
            </c:strRef>
          </c:cat>
          <c:val>
            <c:numRef>
              <c:f>TECHNICAL!$V$13:$V$14</c:f>
              <c:numCache/>
            </c:numRef>
          </c:val>
        </c:ser>
        <c:axId val="261007317"/>
        <c:axId val="16375355"/>
      </c:bar3DChart>
      <c:catAx>
        <c:axId val="2610073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1" sz="900">
                <a:solidFill>
                  <a:srgbClr val="666666"/>
                </a:solidFill>
                <a:latin typeface="Roboto"/>
              </a:defRPr>
            </a:pPr>
          </a:p>
        </c:txPr>
        <c:crossAx val="16375355"/>
      </c:catAx>
      <c:valAx>
        <c:axId val="16375355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261007317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TECHNICAL!$EP$10</c:f>
            </c:strRef>
          </c:tx>
          <c:cat>
            <c:strRef>
              <c:f>TECHNICAL!$EO$6:$EO$9</c:f>
            </c:strRef>
          </c:cat>
          <c:val>
            <c:numRef>
              <c:f>TECHNICAL!$EP$11:$EP$14</c:f>
              <c:numCache/>
            </c:numRef>
          </c:val>
        </c:ser>
        <c:ser>
          <c:idx val="1"/>
          <c:order val="1"/>
          <c:tx>
            <c:strRef>
              <c:f>TECHNICAL!$EQ$10</c:f>
            </c:strRef>
          </c:tx>
          <c:cat>
            <c:strRef>
              <c:f>TECHNICAL!$EO$6:$EO$9</c:f>
            </c:strRef>
          </c:cat>
          <c:val>
            <c:numRef>
              <c:f>TECHNICAL!$EQ$11:$EQ$14</c:f>
              <c:numCache/>
            </c:numRef>
          </c:val>
        </c:ser>
        <c:axId val="1660597056"/>
        <c:axId val="2073371229"/>
      </c:bar3DChart>
      <c:catAx>
        <c:axId val="1660597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1" sz="900">
                <a:solidFill>
                  <a:srgbClr val="666666"/>
                </a:solidFill>
                <a:latin typeface="Roboto"/>
              </a:defRPr>
            </a:pPr>
          </a:p>
        </c:txPr>
        <c:crossAx val="2073371229"/>
      </c:catAx>
      <c:valAx>
        <c:axId val="2073371229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660597056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TECHNICAL!$EP$15</c:f>
            </c:strRef>
          </c:tx>
          <c:cat>
            <c:strRef>
              <c:f>TECHNICAL!$EO$6:$EO$9</c:f>
            </c:strRef>
          </c:cat>
          <c:val>
            <c:numRef>
              <c:f>TECHNICAL!$EP$16:$EP$19</c:f>
              <c:numCache/>
            </c:numRef>
          </c:val>
        </c:ser>
        <c:ser>
          <c:idx val="1"/>
          <c:order val="1"/>
          <c:tx>
            <c:strRef>
              <c:f>TECHNICAL!$EQ$15</c:f>
            </c:strRef>
          </c:tx>
          <c:cat>
            <c:strRef>
              <c:f>TECHNICAL!$EO$6:$EO$9</c:f>
            </c:strRef>
          </c:cat>
          <c:val>
            <c:numRef>
              <c:f>TECHNICAL!$EQ$16:$EQ$19</c:f>
              <c:numCache/>
            </c:numRef>
          </c:val>
        </c:ser>
        <c:axId val="873174391"/>
        <c:axId val="597598824"/>
      </c:bar3DChart>
      <c:catAx>
        <c:axId val="873174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1" sz="900">
                <a:solidFill>
                  <a:srgbClr val="666666"/>
                </a:solidFill>
                <a:latin typeface="Roboto"/>
              </a:defRPr>
            </a:pPr>
          </a:p>
        </c:txPr>
        <c:crossAx val="597598824"/>
      </c:catAx>
      <c:valAx>
        <c:axId val="597598824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873174391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TECHNICAL!$EP$20</c:f>
            </c:strRef>
          </c:tx>
          <c:cat>
            <c:strRef>
              <c:f>TECHNICAL!$EO$6:$EO$9</c:f>
            </c:strRef>
          </c:cat>
          <c:val>
            <c:numRef>
              <c:f>TECHNICAL!$EP$21:$EP$24</c:f>
              <c:numCache/>
            </c:numRef>
          </c:val>
        </c:ser>
        <c:ser>
          <c:idx val="1"/>
          <c:order val="1"/>
          <c:tx>
            <c:strRef>
              <c:f>TECHNICAL!$EQ$20</c:f>
            </c:strRef>
          </c:tx>
          <c:cat>
            <c:strRef>
              <c:f>TECHNICAL!$EO$6:$EO$9</c:f>
            </c:strRef>
          </c:cat>
          <c:val>
            <c:numRef>
              <c:f>TECHNICAL!$EQ$21:$EQ$24</c:f>
              <c:numCache/>
            </c:numRef>
          </c:val>
        </c:ser>
        <c:axId val="1974375203"/>
        <c:axId val="1910529585"/>
      </c:bar3DChart>
      <c:catAx>
        <c:axId val="19743752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1" sz="900">
                <a:solidFill>
                  <a:srgbClr val="666666"/>
                </a:solidFill>
                <a:latin typeface="Roboto"/>
              </a:defRPr>
            </a:pPr>
          </a:p>
        </c:txPr>
        <c:crossAx val="1910529585"/>
      </c:catAx>
      <c:valAx>
        <c:axId val="1910529585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974375203"/>
      </c:valAx>
    </c:plotArea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TECHNICAL!$EP$25</c:f>
            </c:strRef>
          </c:tx>
          <c:cat>
            <c:strRef>
              <c:f>TECHNICAL!$EO$6:$EO$9</c:f>
            </c:strRef>
          </c:cat>
          <c:val>
            <c:numRef>
              <c:f>TECHNICAL!$EP$26:$EP$29</c:f>
              <c:numCache/>
            </c:numRef>
          </c:val>
        </c:ser>
        <c:ser>
          <c:idx val="1"/>
          <c:order val="1"/>
          <c:tx>
            <c:strRef>
              <c:f>TECHNICAL!$EQ$25</c:f>
            </c:strRef>
          </c:tx>
          <c:cat>
            <c:strRef>
              <c:f>TECHNICAL!$EO$6:$EO$9</c:f>
            </c:strRef>
          </c:cat>
          <c:val>
            <c:numRef>
              <c:f>TECHNICAL!$EQ$26:$EQ$29</c:f>
              <c:numCache/>
            </c:numRef>
          </c:val>
        </c:ser>
        <c:axId val="587854110"/>
        <c:axId val="459512558"/>
      </c:bar3DChart>
      <c:catAx>
        <c:axId val="5878541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1" sz="900">
                <a:solidFill>
                  <a:srgbClr val="666666"/>
                </a:solidFill>
                <a:latin typeface="Roboto"/>
              </a:defRPr>
            </a:pPr>
          </a:p>
        </c:txPr>
        <c:crossAx val="459512558"/>
      </c:catAx>
      <c:valAx>
        <c:axId val="459512558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587854110"/>
      </c:valAx>
    </c:plotArea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TECHNICAL!$EP$30</c:f>
            </c:strRef>
          </c:tx>
          <c:cat>
            <c:strRef>
              <c:f>TECHNICAL!$EO$6:$EO$9</c:f>
            </c:strRef>
          </c:cat>
          <c:val>
            <c:numRef>
              <c:f>TECHNICAL!$EP$31:$EP$34</c:f>
              <c:numCache/>
            </c:numRef>
          </c:val>
        </c:ser>
        <c:ser>
          <c:idx val="1"/>
          <c:order val="1"/>
          <c:tx>
            <c:strRef>
              <c:f>TECHNICAL!$EQ$30</c:f>
            </c:strRef>
          </c:tx>
          <c:cat>
            <c:strRef>
              <c:f>TECHNICAL!$EO$6:$EO$9</c:f>
            </c:strRef>
          </c:cat>
          <c:val>
            <c:numRef>
              <c:f>TECHNICAL!$EQ$31:$EQ$34</c:f>
              <c:numCache/>
            </c:numRef>
          </c:val>
        </c:ser>
        <c:axId val="1694720778"/>
        <c:axId val="2120729500"/>
      </c:bar3DChart>
      <c:catAx>
        <c:axId val="16947207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1" sz="900">
                <a:solidFill>
                  <a:srgbClr val="666666"/>
                </a:solidFill>
                <a:latin typeface="Roboto"/>
              </a:defRPr>
            </a:pPr>
          </a:p>
        </c:txPr>
        <c:crossAx val="2120729500"/>
      </c:catAx>
      <c:valAx>
        <c:axId val="212072950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694720778"/>
      </c:valAx>
    </c:plotArea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TECHNICAL!$EP$35</c:f>
            </c:strRef>
          </c:tx>
          <c:cat>
            <c:strRef>
              <c:f>TECHNICAL!$EO$6:$EO$9</c:f>
            </c:strRef>
          </c:cat>
          <c:val>
            <c:numRef>
              <c:f>TECHNICAL!$EP$36:$EP$39</c:f>
              <c:numCache/>
            </c:numRef>
          </c:val>
        </c:ser>
        <c:ser>
          <c:idx val="1"/>
          <c:order val="1"/>
          <c:tx>
            <c:strRef>
              <c:f>TECHNICAL!$EQ$35</c:f>
            </c:strRef>
          </c:tx>
          <c:cat>
            <c:strRef>
              <c:f>TECHNICAL!$EO$6:$EO$9</c:f>
            </c:strRef>
          </c:cat>
          <c:val>
            <c:numRef>
              <c:f>TECHNICAL!$EQ$36:$EQ$39</c:f>
              <c:numCache/>
            </c:numRef>
          </c:val>
        </c:ser>
        <c:axId val="416617097"/>
        <c:axId val="20205005"/>
      </c:bar3DChart>
      <c:catAx>
        <c:axId val="4166170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1" sz="900">
                <a:solidFill>
                  <a:srgbClr val="666666"/>
                </a:solidFill>
                <a:latin typeface="Roboto"/>
              </a:defRPr>
            </a:pPr>
          </a:p>
        </c:txPr>
        <c:crossAx val="20205005"/>
      </c:catAx>
      <c:valAx>
        <c:axId val="20205005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416617097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1" Type="http://schemas.openxmlformats.org/officeDocument/2006/relationships/image" Target="../media/image2.png"/><Relationship Id="rId10" Type="http://schemas.openxmlformats.org/officeDocument/2006/relationships/image" Target="../media/image1.png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56</xdr:row>
      <xdr:rowOff>28575</xdr:rowOff>
    </xdr:from>
    <xdr:ext cx="6391275" cy="13620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9525</xdr:colOff>
      <xdr:row>214</xdr:row>
      <xdr:rowOff>28575</xdr:rowOff>
    </xdr:from>
    <xdr:ext cx="6391275" cy="13620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34</xdr:col>
      <xdr:colOff>228600</xdr:colOff>
      <xdr:row>56</xdr:row>
      <xdr:rowOff>28575</xdr:rowOff>
    </xdr:from>
    <xdr:ext cx="2990850" cy="13620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28</xdr:col>
      <xdr:colOff>19050</xdr:colOff>
      <xdr:row>214</xdr:row>
      <xdr:rowOff>28575</xdr:rowOff>
    </xdr:from>
    <xdr:ext cx="6391275" cy="13620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</xdr:col>
      <xdr:colOff>9525</xdr:colOff>
      <xdr:row>232</xdr:row>
      <xdr:rowOff>28575</xdr:rowOff>
    </xdr:from>
    <xdr:ext cx="6391275" cy="13620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28</xdr:col>
      <xdr:colOff>9525</xdr:colOff>
      <xdr:row>232</xdr:row>
      <xdr:rowOff>28575</xdr:rowOff>
    </xdr:from>
    <xdr:ext cx="6391275" cy="13620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</xdr:col>
      <xdr:colOff>9525</xdr:colOff>
      <xdr:row>250</xdr:row>
      <xdr:rowOff>28575</xdr:rowOff>
    </xdr:from>
    <xdr:ext cx="6391275" cy="13620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28</xdr:col>
      <xdr:colOff>9525</xdr:colOff>
      <xdr:row>250</xdr:row>
      <xdr:rowOff>28575</xdr:rowOff>
    </xdr:from>
    <xdr:ext cx="6391275" cy="13620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</xdr:col>
      <xdr:colOff>9525</xdr:colOff>
      <xdr:row>268</xdr:row>
      <xdr:rowOff>28575</xdr:rowOff>
    </xdr:from>
    <xdr:ext cx="6391275" cy="13620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26</xdr:col>
      <xdr:colOff>38100</xdr:colOff>
      <xdr:row>0</xdr:row>
      <xdr:rowOff>95250</xdr:rowOff>
    </xdr:from>
    <xdr:ext cx="638175" cy="638175"/>
    <xdr:pic>
      <xdr:nvPicPr>
        <xdr:cNvPr id="0" name="image1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57150</xdr:colOff>
      <xdr:row>87</xdr:row>
      <xdr:rowOff>57150</xdr:rowOff>
    </xdr:from>
    <xdr:ext cx="2057400" cy="190500"/>
    <xdr:pic>
      <xdr:nvPicPr>
        <xdr:cNvPr id="0" name="image2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E71:E80" displayName="Table_1" name="Table_1" id="1">
  <tableColumns count="1">
    <tableColumn name="Column1" id="1"/>
  </tableColumns>
  <tableStyleInfo name="DASHBOAR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9C9D0"/>
    <outlinePr summaryBelow="0" summaryRight="0"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2.0"/>
    <col customWidth="1" min="2" max="54" width="3.25"/>
    <col customWidth="1" min="55" max="55" width="2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>
      <c r="A2" s="2"/>
      <c r="B2" s="3"/>
      <c r="C2" s="2"/>
      <c r="D2" s="2"/>
      <c r="E2" s="2"/>
      <c r="F2" s="2"/>
      <c r="G2" s="2"/>
      <c r="H2" s="2"/>
      <c r="I2" s="2"/>
      <c r="J2" s="2"/>
      <c r="K2" s="3"/>
      <c r="L2" s="3"/>
      <c r="M2" s="4" t="s">
        <v>0</v>
      </c>
      <c r="S2" s="5"/>
      <c r="Z2" s="6"/>
      <c r="AA2" s="6"/>
      <c r="AB2" s="7"/>
      <c r="AC2" s="7"/>
      <c r="AD2" s="7"/>
      <c r="AE2" s="5"/>
      <c r="AL2" s="4" t="s">
        <v>1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ht="7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8"/>
      <c r="N3" s="8"/>
      <c r="O3" s="8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>
      <c r="A4" s="1"/>
      <c r="B4" s="4" t="s">
        <v>2</v>
      </c>
      <c r="G4" s="9"/>
      <c r="H4" s="10"/>
      <c r="I4" s="10"/>
      <c r="J4" s="10"/>
      <c r="K4" s="10"/>
      <c r="L4" s="10"/>
      <c r="M4" s="10"/>
      <c r="N4" s="11"/>
      <c r="O4" s="4" t="s">
        <v>3</v>
      </c>
      <c r="T4" s="9"/>
      <c r="U4" s="10"/>
      <c r="V4" s="10"/>
      <c r="W4" s="10"/>
      <c r="X4" s="10"/>
      <c r="Y4" s="10"/>
      <c r="Z4" s="10"/>
      <c r="AA4" s="1"/>
      <c r="AB4" s="1"/>
      <c r="AC4" s="1"/>
      <c r="AD4" s="12"/>
      <c r="AE4" s="10"/>
      <c r="AF4" s="10"/>
      <c r="AG4" s="10"/>
      <c r="AH4" s="10"/>
      <c r="AI4" s="10"/>
      <c r="AJ4" s="10"/>
      <c r="AK4" s="4" t="s">
        <v>4</v>
      </c>
      <c r="AP4" s="3"/>
      <c r="AQ4" s="12"/>
      <c r="AR4" s="10"/>
      <c r="AS4" s="10"/>
      <c r="AT4" s="10"/>
      <c r="AU4" s="10"/>
      <c r="AV4" s="10"/>
      <c r="AW4" s="10"/>
      <c r="AX4" s="4" t="s">
        <v>5</v>
      </c>
      <c r="BC4" s="1"/>
    </row>
    <row r="5" ht="7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ht="7.5" customHeight="1">
      <c r="A7" s="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"/>
    </row>
    <row r="8">
      <c r="A8" s="14"/>
      <c r="B8" s="4" t="s">
        <v>6</v>
      </c>
      <c r="BC8" s="14"/>
    </row>
    <row r="9" ht="7.5" customHeight="1">
      <c r="A9" s="1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>
      <c r="A11" s="1"/>
      <c r="B11" s="4" t="s">
        <v>7</v>
      </c>
      <c r="G11" s="16"/>
      <c r="H11" s="10"/>
      <c r="I11" s="10"/>
      <c r="J11" s="10"/>
      <c r="K11" s="10"/>
      <c r="L11" s="10"/>
      <c r="M11" s="10"/>
      <c r="N11" s="1"/>
      <c r="O11" s="4" t="s">
        <v>8</v>
      </c>
      <c r="T11" s="9"/>
      <c r="U11" s="10"/>
      <c r="V11" s="10"/>
      <c r="W11" s="10"/>
      <c r="X11" s="10"/>
      <c r="Y11" s="10"/>
      <c r="Z11" s="10"/>
      <c r="AA11" s="1"/>
      <c r="AB11" s="1"/>
      <c r="AC11" s="1"/>
      <c r="AD11" s="12"/>
      <c r="AE11" s="10"/>
      <c r="AF11" s="10"/>
      <c r="AG11" s="10"/>
      <c r="AH11" s="10"/>
      <c r="AI11" s="10"/>
      <c r="AJ11" s="17"/>
      <c r="AK11" s="4" t="s">
        <v>9</v>
      </c>
      <c r="AP11" s="1"/>
      <c r="AQ11" s="12"/>
      <c r="AR11" s="10"/>
      <c r="AS11" s="10"/>
      <c r="AT11" s="10"/>
      <c r="AU11" s="10"/>
      <c r="AV11" s="10"/>
      <c r="AW11" s="17"/>
      <c r="AX11" s="4"/>
      <c r="BC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ht="14.25" customHeight="1">
      <c r="A13" s="18"/>
      <c r="B13" s="19" t="s">
        <v>10</v>
      </c>
      <c r="C13" s="20"/>
      <c r="D13" s="20"/>
      <c r="E13" s="20"/>
      <c r="F13" s="20"/>
      <c r="G13" s="21"/>
      <c r="H13" s="22" t="s">
        <v>11</v>
      </c>
      <c r="I13" s="20"/>
      <c r="J13" s="20"/>
      <c r="K13" s="20"/>
      <c r="L13" s="20"/>
      <c r="M13" s="20"/>
      <c r="N13" s="18"/>
      <c r="O13" s="23" t="s">
        <v>12</v>
      </c>
      <c r="P13" s="24"/>
      <c r="Q13" s="24"/>
      <c r="R13" s="24"/>
      <c r="S13" s="24"/>
      <c r="T13" s="25"/>
      <c r="U13" s="26" t="s">
        <v>13</v>
      </c>
      <c r="V13" s="24"/>
      <c r="W13" s="24"/>
      <c r="X13" s="24"/>
      <c r="Y13" s="24"/>
      <c r="Z13" s="24"/>
      <c r="AA13" s="18"/>
      <c r="AB13" s="18"/>
      <c r="AC13" s="18"/>
      <c r="AD13" s="19" t="s">
        <v>14</v>
      </c>
      <c r="AE13" s="20"/>
      <c r="AF13" s="20"/>
      <c r="AG13" s="20"/>
      <c r="AH13" s="20"/>
      <c r="AI13" s="21"/>
      <c r="AJ13" s="22" t="s">
        <v>15</v>
      </c>
      <c r="AK13" s="20"/>
      <c r="AL13" s="20"/>
      <c r="AM13" s="20"/>
      <c r="AN13" s="20"/>
      <c r="AO13" s="20"/>
      <c r="AP13" s="18"/>
      <c r="AQ13" s="27"/>
      <c r="AR13" s="20"/>
      <c r="AS13" s="20"/>
      <c r="AT13" s="20"/>
      <c r="AU13" s="20"/>
      <c r="AV13" s="21"/>
      <c r="AW13" s="28"/>
      <c r="AX13" s="20"/>
      <c r="AY13" s="20"/>
      <c r="AZ13" s="20"/>
      <c r="BA13" s="20"/>
      <c r="BB13" s="20"/>
      <c r="BC13" s="18"/>
    </row>
    <row r="14" ht="14.25" customHeight="1">
      <c r="A14" s="18"/>
      <c r="B14" s="29" t="s">
        <v>16</v>
      </c>
      <c r="C14" s="30"/>
      <c r="D14" s="30"/>
      <c r="E14" s="30"/>
      <c r="F14" s="30"/>
      <c r="G14" s="31"/>
      <c r="H14" s="32"/>
      <c r="I14" s="30"/>
      <c r="J14" s="30"/>
      <c r="K14" s="30"/>
      <c r="L14" s="30"/>
      <c r="M14" s="30"/>
      <c r="N14" s="18"/>
      <c r="O14" s="33" t="s">
        <v>17</v>
      </c>
      <c r="P14" s="34"/>
      <c r="Q14" s="34"/>
      <c r="R14" s="34"/>
      <c r="S14" s="34"/>
      <c r="T14" s="35"/>
      <c r="U14" s="36"/>
      <c r="V14" s="34"/>
      <c r="W14" s="34"/>
      <c r="X14" s="34"/>
      <c r="Y14" s="34"/>
      <c r="Z14" s="34"/>
      <c r="AA14" s="18"/>
      <c r="AB14" s="18"/>
      <c r="AC14" s="18"/>
      <c r="AD14" s="29" t="s">
        <v>18</v>
      </c>
      <c r="AE14" s="30"/>
      <c r="AF14" s="30"/>
      <c r="AG14" s="30"/>
      <c r="AH14" s="30"/>
      <c r="AI14" s="31"/>
      <c r="AJ14" s="32" t="s">
        <v>19</v>
      </c>
      <c r="AK14" s="30"/>
      <c r="AL14" s="30"/>
      <c r="AM14" s="30"/>
      <c r="AN14" s="30"/>
      <c r="AO14" s="30"/>
      <c r="AP14" s="18"/>
      <c r="AQ14" s="29" t="s">
        <v>20</v>
      </c>
      <c r="AR14" s="30"/>
      <c r="AS14" s="30"/>
      <c r="AT14" s="30"/>
      <c r="AU14" s="30"/>
      <c r="AV14" s="31"/>
      <c r="AW14" s="37"/>
      <c r="AX14" s="30"/>
      <c r="AY14" s="30"/>
      <c r="AZ14" s="30"/>
      <c r="BA14" s="30"/>
      <c r="BB14" s="30"/>
      <c r="BC14" s="18"/>
    </row>
    <row r="15" ht="14.2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</row>
    <row r="16" ht="14.25" customHeight="1">
      <c r="A16" s="38"/>
      <c r="B16" s="39"/>
      <c r="C16" s="20"/>
      <c r="D16" s="21"/>
      <c r="E16" s="40"/>
      <c r="F16" s="20"/>
      <c r="G16" s="21"/>
      <c r="H16" s="40"/>
      <c r="I16" s="20"/>
      <c r="J16" s="21"/>
      <c r="K16" s="40"/>
      <c r="L16" s="20"/>
      <c r="M16" s="20"/>
      <c r="N16" s="38"/>
      <c r="O16" s="39"/>
      <c r="P16" s="20"/>
      <c r="Q16" s="21"/>
      <c r="R16" s="40"/>
      <c r="S16" s="20"/>
      <c r="T16" s="21"/>
      <c r="U16" s="40"/>
      <c r="V16" s="20"/>
      <c r="W16" s="21"/>
      <c r="X16" s="40"/>
      <c r="Y16" s="20"/>
      <c r="Z16" s="20"/>
      <c r="AA16" s="38"/>
      <c r="AB16" s="38"/>
      <c r="AC16" s="38"/>
      <c r="AD16" s="39"/>
      <c r="AE16" s="20"/>
      <c r="AF16" s="21"/>
      <c r="AG16" s="40"/>
      <c r="AH16" s="20"/>
      <c r="AI16" s="21"/>
      <c r="AJ16" s="40"/>
      <c r="AK16" s="20"/>
      <c r="AL16" s="21"/>
      <c r="AM16" s="40"/>
      <c r="AN16" s="20"/>
      <c r="AO16" s="20"/>
      <c r="AP16" s="38"/>
      <c r="AQ16" s="41"/>
      <c r="AR16" s="20"/>
      <c r="AS16" s="21"/>
      <c r="AT16" s="42"/>
      <c r="AU16" s="20"/>
      <c r="AV16" s="21"/>
      <c r="AW16" s="42"/>
      <c r="AX16" s="20"/>
      <c r="AY16" s="21"/>
      <c r="AZ16" s="42"/>
      <c r="BA16" s="20"/>
      <c r="BB16" s="20"/>
      <c r="BC16" s="38"/>
    </row>
    <row r="17" ht="14.25" customHeight="1">
      <c r="A17" s="38"/>
      <c r="B17" s="43"/>
      <c r="C17" s="30"/>
      <c r="D17" s="31"/>
      <c r="E17" s="44"/>
      <c r="F17" s="30"/>
      <c r="G17" s="31"/>
      <c r="H17" s="44"/>
      <c r="I17" s="30"/>
      <c r="J17" s="31"/>
      <c r="K17" s="44"/>
      <c r="L17" s="30"/>
      <c r="M17" s="30"/>
      <c r="N17" s="38"/>
      <c r="O17" s="43"/>
      <c r="P17" s="30"/>
      <c r="Q17" s="31"/>
      <c r="R17" s="44"/>
      <c r="S17" s="30"/>
      <c r="T17" s="31"/>
      <c r="U17" s="44"/>
      <c r="V17" s="30"/>
      <c r="W17" s="31"/>
      <c r="X17" s="44"/>
      <c r="Y17" s="30"/>
      <c r="Z17" s="30"/>
      <c r="AA17" s="38"/>
      <c r="AB17" s="38"/>
      <c r="AC17" s="38"/>
      <c r="AD17" s="43"/>
      <c r="AE17" s="30"/>
      <c r="AF17" s="31"/>
      <c r="AG17" s="44"/>
      <c r="AH17" s="30"/>
      <c r="AI17" s="31"/>
      <c r="AJ17" s="44"/>
      <c r="AK17" s="30"/>
      <c r="AL17" s="31"/>
      <c r="AM17" s="45"/>
      <c r="AN17" s="30"/>
      <c r="AO17" s="30"/>
      <c r="AP17" s="38"/>
      <c r="AQ17" s="46"/>
      <c r="AR17" s="30"/>
      <c r="AS17" s="31"/>
      <c r="AT17" s="45"/>
      <c r="AU17" s="30"/>
      <c r="AV17" s="31"/>
      <c r="AW17" s="45"/>
      <c r="AX17" s="30"/>
      <c r="AY17" s="31"/>
      <c r="AZ17" s="45"/>
      <c r="BA17" s="30"/>
      <c r="BB17" s="30"/>
      <c r="BC17" s="38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ht="7.5" customHeight="1">
      <c r="A20" s="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"/>
    </row>
    <row r="21">
      <c r="A21" s="47"/>
      <c r="B21" s="4" t="s">
        <v>10</v>
      </c>
      <c r="BC21" s="47"/>
    </row>
    <row r="22" ht="7.5" customHeight="1">
      <c r="A22" s="1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ht="7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4" t="s">
        <v>0</v>
      </c>
      <c r="S25" s="5"/>
      <c r="Z25" s="6"/>
      <c r="AA25" s="6"/>
      <c r="AB25" s="7"/>
      <c r="AC25" s="7"/>
      <c r="AD25" s="7"/>
      <c r="AE25" s="5"/>
      <c r="AL25" s="4" t="s">
        <v>1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ht="7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ht="14.25" customHeight="1">
      <c r="A28" s="14"/>
      <c r="B28" s="4" t="s">
        <v>21</v>
      </c>
      <c r="AB28" s="14"/>
      <c r="AC28" s="4" t="s">
        <v>22</v>
      </c>
      <c r="BC28" s="14"/>
    </row>
    <row r="29" ht="7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ht="14.25" customHeight="1">
      <c r="A30" s="1"/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50"/>
      <c r="AB30" s="1"/>
      <c r="AC30" s="48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50"/>
      <c r="BC30" s="1"/>
    </row>
    <row r="31" ht="14.25" customHeight="1">
      <c r="A31" s="1"/>
      <c r="B31" s="5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52"/>
      <c r="AB31" s="1"/>
      <c r="AC31" s="5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52"/>
      <c r="BC31" s="1"/>
    </row>
    <row r="32" ht="14.25" customHeight="1">
      <c r="A32" s="1"/>
      <c r="B32" s="5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52"/>
      <c r="AB32" s="1"/>
      <c r="AC32" s="5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52"/>
      <c r="BC32" s="1"/>
    </row>
    <row r="33" ht="14.25" customHeight="1">
      <c r="A33" s="1"/>
      <c r="B33" s="5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52"/>
      <c r="AB33" s="1"/>
      <c r="AC33" s="5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52"/>
      <c r="BC33" s="1"/>
    </row>
    <row r="34" ht="14.25" customHeight="1">
      <c r="A34" s="1"/>
      <c r="B34" s="5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52"/>
      <c r="AB34" s="1"/>
      <c r="AC34" s="5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52"/>
      <c r="BC34" s="1"/>
    </row>
    <row r="35" ht="14.25" customHeight="1">
      <c r="A35" s="1"/>
      <c r="B35" s="5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52"/>
      <c r="AB35" s="1"/>
      <c r="AC35" s="5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52"/>
      <c r="BC35" s="1"/>
    </row>
    <row r="36" ht="14.25" customHeight="1">
      <c r="A36" s="1"/>
      <c r="B36" s="5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52"/>
      <c r="AB36" s="1"/>
      <c r="AC36" s="5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52"/>
      <c r="BC36" s="1"/>
    </row>
    <row r="37" ht="14.25" customHeight="1">
      <c r="A37" s="1"/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5"/>
      <c r="AB37" s="1"/>
      <c r="AC37" s="53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5"/>
      <c r="BC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ht="14.25" customHeight="1">
      <c r="A39" s="47"/>
      <c r="B39" s="4" t="s">
        <v>23</v>
      </c>
      <c r="AB39" s="47"/>
      <c r="AC39" s="4" t="s">
        <v>24</v>
      </c>
      <c r="BC39" s="47"/>
    </row>
    <row r="40" ht="7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ht="14.25" customHeight="1">
      <c r="A41" s="1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50"/>
      <c r="AB41" s="1"/>
      <c r="AC41" s="48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50"/>
      <c r="BC41" s="1"/>
    </row>
    <row r="42" ht="14.25" customHeight="1">
      <c r="A42" s="1"/>
      <c r="B42" s="5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52"/>
      <c r="AB42" s="1"/>
      <c r="AC42" s="5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52"/>
      <c r="BC42" s="1"/>
    </row>
    <row r="43" ht="14.25" customHeight="1">
      <c r="A43" s="1"/>
      <c r="B43" s="5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52"/>
      <c r="AB43" s="1"/>
      <c r="AC43" s="5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52"/>
      <c r="BC43" s="1"/>
    </row>
    <row r="44" ht="14.25" customHeight="1">
      <c r="A44" s="1"/>
      <c r="B44" s="5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52"/>
      <c r="AB44" s="1"/>
      <c r="AC44" s="5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52"/>
      <c r="BC44" s="1"/>
    </row>
    <row r="45" ht="14.25" customHeight="1">
      <c r="A45" s="1"/>
      <c r="B45" s="5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52"/>
      <c r="AB45" s="1"/>
      <c r="AC45" s="5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52"/>
      <c r="BC45" s="1"/>
    </row>
    <row r="46" ht="14.25" customHeight="1">
      <c r="A46" s="1"/>
      <c r="B46" s="5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52"/>
      <c r="AB46" s="1"/>
      <c r="AC46" s="5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52"/>
      <c r="BC46" s="1"/>
    </row>
    <row r="47" ht="14.25" customHeight="1">
      <c r="A47" s="1"/>
      <c r="B47" s="5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52"/>
      <c r="AB47" s="1"/>
      <c r="AC47" s="5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52"/>
      <c r="BC47" s="1"/>
    </row>
    <row r="48" ht="14.25" customHeight="1">
      <c r="A48" s="1"/>
      <c r="B48" s="53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5"/>
      <c r="AB48" s="1"/>
      <c r="AC48" s="53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5"/>
      <c r="BC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ht="7.5" customHeight="1">
      <c r="A51" s="1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"/>
    </row>
    <row r="52">
      <c r="A52" s="14"/>
      <c r="B52" s="4" t="s">
        <v>16</v>
      </c>
      <c r="BC52" s="14"/>
    </row>
    <row r="53" ht="7.5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"/>
    </row>
    <row r="54" ht="14.25" customHeight="1">
      <c r="A54" s="56"/>
      <c r="B54" s="57"/>
      <c r="C54" s="57"/>
      <c r="D54" s="57"/>
      <c r="E54" s="57"/>
      <c r="F54" s="57"/>
      <c r="G54" s="57"/>
      <c r="H54" s="57"/>
      <c r="I54" s="57"/>
      <c r="J54" s="57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</row>
    <row r="55" ht="14.25" customHeight="1">
      <c r="A55" s="47"/>
      <c r="B55" s="4" t="s">
        <v>25</v>
      </c>
      <c r="AB55" s="47"/>
      <c r="AC55" s="4" t="s">
        <v>26</v>
      </c>
      <c r="BC55" s="47"/>
    </row>
    <row r="56" ht="7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ht="14.25" customHeight="1">
      <c r="A57" s="1"/>
      <c r="B57" s="48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1"/>
      <c r="AC57" s="48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50"/>
      <c r="BC57" s="1"/>
    </row>
    <row r="58" ht="14.25" customHeight="1">
      <c r="A58" s="1"/>
      <c r="B58" s="5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52"/>
      <c r="AB58" s="1"/>
      <c r="AC58" s="5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52"/>
      <c r="BC58" s="1"/>
    </row>
    <row r="59" ht="14.25" customHeight="1">
      <c r="A59" s="1"/>
      <c r="B59" s="5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52"/>
      <c r="AB59" s="1"/>
      <c r="AC59" s="5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52"/>
      <c r="BC59" s="1"/>
    </row>
    <row r="60" ht="14.25" customHeight="1">
      <c r="A60" s="1"/>
      <c r="B60" s="5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52"/>
      <c r="AB60" s="1"/>
      <c r="AC60" s="5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52"/>
      <c r="BC60" s="1"/>
    </row>
    <row r="61" ht="14.25" customHeight="1">
      <c r="A61" s="1"/>
      <c r="B61" s="5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52"/>
      <c r="AB61" s="1"/>
      <c r="AC61" s="5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52"/>
      <c r="BC61" s="1"/>
    </row>
    <row r="62" ht="14.25" customHeight="1">
      <c r="A62" s="1"/>
      <c r="B62" s="5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52"/>
      <c r="AB62" s="1"/>
      <c r="AC62" s="5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52"/>
      <c r="BC62" s="1"/>
    </row>
    <row r="63" ht="14.25" customHeight="1">
      <c r="A63" s="1"/>
      <c r="B63" s="5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52"/>
      <c r="AB63" s="1"/>
      <c r="AC63" s="5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52"/>
      <c r="BC63" s="1"/>
    </row>
    <row r="64" ht="14.25" customHeight="1">
      <c r="A64" s="1"/>
      <c r="B64" s="53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5"/>
      <c r="AB64" s="1"/>
      <c r="AC64" s="53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5"/>
      <c r="BC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ht="14.25" customHeight="1">
      <c r="A66" s="47"/>
      <c r="B66" s="4" t="s">
        <v>27</v>
      </c>
      <c r="BC66" s="47"/>
    </row>
    <row r="67" ht="7.5" customHeight="1">
      <c r="A67" s="47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47"/>
      <c r="AW67" s="47"/>
      <c r="AX67" s="47"/>
      <c r="AY67" s="47"/>
      <c r="AZ67" s="47"/>
      <c r="BA67" s="47"/>
      <c r="BB67" s="47"/>
      <c r="BC67" s="47"/>
    </row>
    <row r="68" ht="14.25" customHeight="1">
      <c r="A68" s="59"/>
      <c r="B68" s="59"/>
      <c r="C68" s="59"/>
      <c r="D68" s="60"/>
      <c r="E68" s="61"/>
      <c r="F68" s="62"/>
      <c r="G68" s="63"/>
      <c r="H68" s="63"/>
      <c r="I68" s="63"/>
      <c r="J68" s="63"/>
      <c r="K68" s="63"/>
      <c r="L68" s="63"/>
      <c r="M68" s="63"/>
      <c r="N68" s="64"/>
      <c r="O68" s="59"/>
      <c r="P68" s="65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7"/>
      <c r="AO68" s="59"/>
      <c r="AP68" s="60"/>
      <c r="AQ68" s="61"/>
      <c r="AR68" s="61"/>
      <c r="AS68" s="61"/>
      <c r="AT68" s="61"/>
      <c r="AU68" s="61"/>
      <c r="AV68" s="61"/>
      <c r="AW68" s="61"/>
      <c r="AX68" s="61"/>
      <c r="AY68" s="61"/>
      <c r="AZ68" s="64"/>
      <c r="BA68" s="59"/>
      <c r="BB68" s="59"/>
      <c r="BC68" s="59"/>
    </row>
    <row r="69" ht="14.25" customHeight="1">
      <c r="A69" s="1"/>
      <c r="B69" s="1"/>
      <c r="C69" s="1"/>
      <c r="D69" s="68"/>
      <c r="E69" s="69" t="s">
        <v>28</v>
      </c>
      <c r="F69" s="70"/>
      <c r="G69" s="70"/>
      <c r="H69" s="70"/>
      <c r="I69" s="70"/>
      <c r="J69" s="70"/>
      <c r="K69" s="70"/>
      <c r="L69" s="70"/>
      <c r="M69" s="71"/>
      <c r="N69" s="72"/>
      <c r="O69" s="18"/>
      <c r="P69" s="73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74"/>
      <c r="AO69" s="59"/>
      <c r="AP69" s="75"/>
      <c r="AQ69" s="76" t="s">
        <v>29</v>
      </c>
      <c r="AR69" s="70"/>
      <c r="AS69" s="70"/>
      <c r="AT69" s="70"/>
      <c r="AU69" s="70"/>
      <c r="AV69" s="70"/>
      <c r="AW69" s="70"/>
      <c r="AX69" s="70"/>
      <c r="AY69" s="71"/>
      <c r="AZ69" s="77"/>
      <c r="BA69" s="59"/>
      <c r="BB69" s="59"/>
      <c r="BC69" s="1"/>
    </row>
    <row r="70" ht="7.5" customHeight="1">
      <c r="A70" s="1"/>
      <c r="B70" s="1"/>
      <c r="C70" s="1"/>
      <c r="D70" s="68"/>
      <c r="E70" s="78"/>
      <c r="F70" s="79"/>
      <c r="G70" s="80"/>
      <c r="H70" s="81"/>
      <c r="I70" s="81"/>
      <c r="J70" s="81"/>
      <c r="K70" s="81"/>
      <c r="L70" s="81"/>
      <c r="M70" s="81"/>
      <c r="N70" s="72"/>
      <c r="O70" s="18"/>
      <c r="P70" s="73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74"/>
      <c r="AO70" s="59"/>
      <c r="AP70" s="75"/>
      <c r="AQ70" s="82"/>
      <c r="AR70" s="82"/>
      <c r="AS70" s="82"/>
      <c r="AT70" s="82"/>
      <c r="AU70" s="82"/>
      <c r="AV70" s="82"/>
      <c r="AW70" s="82"/>
      <c r="AX70" s="83"/>
      <c r="AY70" s="83"/>
      <c r="AZ70" s="77"/>
      <c r="BA70" s="59"/>
      <c r="BB70" s="59"/>
      <c r="BC70" s="1"/>
    </row>
    <row r="71" ht="14.25" customHeight="1">
      <c r="A71" s="1"/>
      <c r="B71" s="1"/>
      <c r="C71" s="1"/>
      <c r="D71" s="68"/>
      <c r="E71" s="84" t="s">
        <v>30</v>
      </c>
      <c r="F71" s="85" t="str">
        <f>TECHNICAL!$U$17</f>
        <v/>
      </c>
      <c r="G71" s="86"/>
      <c r="H71" s="86"/>
      <c r="I71" s="70"/>
      <c r="J71" s="70"/>
      <c r="K71" s="70"/>
      <c r="L71" s="70"/>
      <c r="M71" s="71"/>
      <c r="N71" s="87"/>
      <c r="O71" s="88"/>
      <c r="P71" s="89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90"/>
      <c r="AO71" s="59"/>
      <c r="AP71" s="75"/>
      <c r="AQ71" s="91" t="s">
        <v>30</v>
      </c>
      <c r="AR71" s="92" t="str">
        <f>TECHNICAL!$U$29</f>
        <v/>
      </c>
      <c r="AS71" s="70"/>
      <c r="AT71" s="70"/>
      <c r="AU71" s="70"/>
      <c r="AV71" s="70"/>
      <c r="AW71" s="70"/>
      <c r="AX71" s="70"/>
      <c r="AY71" s="71"/>
      <c r="AZ71" s="77"/>
      <c r="BA71" s="59"/>
      <c r="BB71" s="59"/>
      <c r="BC71" s="1"/>
    </row>
    <row r="72" ht="14.25" customHeight="1">
      <c r="A72" s="1"/>
      <c r="B72" s="1"/>
      <c r="C72" s="1"/>
      <c r="D72" s="68"/>
      <c r="E72" s="93" t="s">
        <v>31</v>
      </c>
      <c r="F72" s="94" t="str">
        <f>TECHNICAL!$U$18</f>
        <v/>
      </c>
      <c r="G72" s="95"/>
      <c r="H72" s="95"/>
      <c r="I72" s="70"/>
      <c r="J72" s="70"/>
      <c r="K72" s="70"/>
      <c r="L72" s="70"/>
      <c r="M72" s="71"/>
      <c r="N72" s="87"/>
      <c r="O72" s="88"/>
      <c r="P72" s="89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90"/>
      <c r="AO72" s="59"/>
      <c r="AP72" s="75"/>
      <c r="AQ72" s="96" t="s">
        <v>31</v>
      </c>
      <c r="AR72" s="97" t="str">
        <f>TECHNICAL!$U$30</f>
        <v/>
      </c>
      <c r="AS72" s="70"/>
      <c r="AT72" s="70"/>
      <c r="AU72" s="70"/>
      <c r="AV72" s="70"/>
      <c r="AW72" s="70"/>
      <c r="AX72" s="70"/>
      <c r="AY72" s="71"/>
      <c r="AZ72" s="77"/>
      <c r="BA72" s="59"/>
      <c r="BB72" s="59"/>
      <c r="BC72" s="1"/>
    </row>
    <row r="73" ht="14.25" customHeight="1">
      <c r="A73" s="1"/>
      <c r="B73" s="1"/>
      <c r="C73" s="1"/>
      <c r="D73" s="68"/>
      <c r="E73" s="84" t="s">
        <v>32</v>
      </c>
      <c r="F73" s="85" t="str">
        <f>TECHNICAL!$U$19</f>
        <v/>
      </c>
      <c r="G73" s="86"/>
      <c r="H73" s="86"/>
      <c r="I73" s="70"/>
      <c r="J73" s="70"/>
      <c r="K73" s="70"/>
      <c r="L73" s="70"/>
      <c r="M73" s="71"/>
      <c r="N73" s="98"/>
      <c r="O73" s="99"/>
      <c r="P73" s="100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101"/>
      <c r="AO73" s="59"/>
      <c r="AP73" s="75"/>
      <c r="AQ73" s="91" t="s">
        <v>32</v>
      </c>
      <c r="AR73" s="92" t="str">
        <f>TECHNICAL!$U$31</f>
        <v/>
      </c>
      <c r="AS73" s="70"/>
      <c r="AT73" s="70"/>
      <c r="AU73" s="70"/>
      <c r="AV73" s="70"/>
      <c r="AW73" s="70"/>
      <c r="AX73" s="70"/>
      <c r="AY73" s="71"/>
      <c r="AZ73" s="77"/>
      <c r="BA73" s="59"/>
      <c r="BB73" s="59"/>
      <c r="BC73" s="1"/>
    </row>
    <row r="74" ht="14.25" customHeight="1">
      <c r="A74" s="1"/>
      <c r="B74" s="1"/>
      <c r="C74" s="1"/>
      <c r="D74" s="68"/>
      <c r="E74" s="93" t="s">
        <v>33</v>
      </c>
      <c r="F74" s="94" t="str">
        <f>TECHNICAL!$U$20</f>
        <v/>
      </c>
      <c r="G74" s="95"/>
      <c r="H74" s="95"/>
      <c r="I74" s="70"/>
      <c r="J74" s="70"/>
      <c r="K74" s="70"/>
      <c r="L74" s="70"/>
      <c r="M74" s="71"/>
      <c r="N74" s="98"/>
      <c r="O74" s="99"/>
      <c r="P74" s="100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101"/>
      <c r="AO74" s="59"/>
      <c r="AP74" s="75"/>
      <c r="AQ74" s="96" t="s">
        <v>33</v>
      </c>
      <c r="AR74" s="97" t="str">
        <f>TECHNICAL!$U$32</f>
        <v/>
      </c>
      <c r="AS74" s="70"/>
      <c r="AT74" s="70"/>
      <c r="AU74" s="70"/>
      <c r="AV74" s="70"/>
      <c r="AW74" s="70"/>
      <c r="AX74" s="70"/>
      <c r="AY74" s="71"/>
      <c r="AZ74" s="77"/>
      <c r="BA74" s="59"/>
      <c r="BB74" s="59"/>
      <c r="BC74" s="1"/>
    </row>
    <row r="75" ht="14.25" customHeight="1">
      <c r="A75" s="1"/>
      <c r="B75" s="1"/>
      <c r="C75" s="1"/>
      <c r="D75" s="68"/>
      <c r="E75" s="84" t="s">
        <v>34</v>
      </c>
      <c r="F75" s="85" t="str">
        <f>TECHNICAL!$U$21</f>
        <v/>
      </c>
      <c r="G75" s="86"/>
      <c r="H75" s="86"/>
      <c r="I75" s="70"/>
      <c r="J75" s="70"/>
      <c r="K75" s="70"/>
      <c r="L75" s="70"/>
      <c r="M75" s="71"/>
      <c r="N75" s="98"/>
      <c r="O75" s="99"/>
      <c r="P75" s="100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101"/>
      <c r="AO75" s="59"/>
      <c r="AP75" s="75"/>
      <c r="AQ75" s="91" t="s">
        <v>34</v>
      </c>
      <c r="AR75" s="92" t="str">
        <f>TECHNICAL!$U$33</f>
        <v/>
      </c>
      <c r="AS75" s="70"/>
      <c r="AT75" s="70"/>
      <c r="AU75" s="70"/>
      <c r="AV75" s="70"/>
      <c r="AW75" s="70"/>
      <c r="AX75" s="70"/>
      <c r="AY75" s="71"/>
      <c r="AZ75" s="77"/>
      <c r="BA75" s="59"/>
      <c r="BB75" s="59"/>
      <c r="BC75" s="1"/>
    </row>
    <row r="76" ht="14.25" customHeight="1">
      <c r="A76" s="1"/>
      <c r="B76" s="1"/>
      <c r="C76" s="1"/>
      <c r="D76" s="68"/>
      <c r="E76" s="93" t="s">
        <v>35</v>
      </c>
      <c r="F76" s="94" t="str">
        <f>TECHNICAL!$U$22</f>
        <v/>
      </c>
      <c r="G76" s="95"/>
      <c r="H76" s="95"/>
      <c r="I76" s="70"/>
      <c r="J76" s="70"/>
      <c r="K76" s="70"/>
      <c r="L76" s="70"/>
      <c r="M76" s="71"/>
      <c r="N76" s="98"/>
      <c r="O76" s="99"/>
      <c r="P76" s="100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101"/>
      <c r="AO76" s="59"/>
      <c r="AP76" s="102"/>
      <c r="AQ76" s="103"/>
      <c r="AR76" s="103"/>
      <c r="AS76" s="103"/>
      <c r="AT76" s="103"/>
      <c r="AU76" s="103"/>
      <c r="AV76" s="103"/>
      <c r="AW76" s="103"/>
      <c r="AX76" s="103"/>
      <c r="AY76" s="103"/>
      <c r="AZ76" s="104"/>
      <c r="BA76" s="59"/>
      <c r="BB76" s="59"/>
      <c r="BC76" s="1"/>
    </row>
    <row r="77" ht="14.25" customHeight="1">
      <c r="A77" s="1"/>
      <c r="B77" s="1"/>
      <c r="C77" s="1"/>
      <c r="D77" s="68"/>
      <c r="E77" s="84" t="s">
        <v>36</v>
      </c>
      <c r="F77" s="85" t="str">
        <f>TECHNICAL!$U$23</f>
        <v/>
      </c>
      <c r="G77" s="86"/>
      <c r="H77" s="86"/>
      <c r="I77" s="70"/>
      <c r="J77" s="70"/>
      <c r="K77" s="70"/>
      <c r="L77" s="70"/>
      <c r="M77" s="71"/>
      <c r="N77" s="98"/>
      <c r="O77" s="99"/>
      <c r="P77" s="100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101"/>
      <c r="AO77" s="99"/>
      <c r="AP77" s="105"/>
      <c r="AQ77" s="105"/>
      <c r="AR77" s="106"/>
      <c r="AS77" s="106"/>
      <c r="AT77" s="106"/>
      <c r="AU77" s="106"/>
      <c r="AV77" s="106"/>
      <c r="AW77" s="106"/>
      <c r="AX77" s="106"/>
      <c r="AY77" s="49"/>
      <c r="AZ77" s="49"/>
      <c r="BA77" s="1"/>
      <c r="BB77" s="1"/>
      <c r="BC77" s="1"/>
    </row>
    <row r="78" ht="14.25" customHeight="1">
      <c r="A78" s="1"/>
      <c r="B78" s="1"/>
      <c r="C78" s="1"/>
      <c r="D78" s="68"/>
      <c r="E78" s="93" t="s">
        <v>37</v>
      </c>
      <c r="F78" s="94" t="str">
        <f>TECHNICAL!$U$24</f>
        <v/>
      </c>
      <c r="G78" s="95"/>
      <c r="H78" s="95"/>
      <c r="I78" s="70"/>
      <c r="J78" s="70"/>
      <c r="K78" s="70"/>
      <c r="L78" s="70"/>
      <c r="M78" s="71"/>
      <c r="N78" s="98"/>
      <c r="O78" s="99"/>
      <c r="P78" s="100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101"/>
      <c r="AO78" s="99"/>
      <c r="AP78" s="99"/>
      <c r="AQ78" s="99"/>
      <c r="AR78" s="88"/>
      <c r="AS78" s="88"/>
      <c r="AT78" s="88"/>
      <c r="AU78" s="88"/>
      <c r="AV78" s="88"/>
      <c r="AW78" s="88"/>
      <c r="AX78" s="88"/>
      <c r="AY78" s="1"/>
      <c r="AZ78" s="1"/>
      <c r="BA78" s="1"/>
      <c r="BB78" s="1"/>
      <c r="BC78" s="1"/>
    </row>
    <row r="79" ht="14.25" customHeight="1">
      <c r="A79" s="1"/>
      <c r="B79" s="1"/>
      <c r="C79" s="1"/>
      <c r="D79" s="68"/>
      <c r="E79" s="84" t="s">
        <v>38</v>
      </c>
      <c r="F79" s="85" t="str">
        <f>TECHNICAL!$U$25</f>
        <v/>
      </c>
      <c r="G79" s="86"/>
      <c r="H79" s="86"/>
      <c r="I79" s="70"/>
      <c r="J79" s="70"/>
      <c r="K79" s="70"/>
      <c r="L79" s="70"/>
      <c r="M79" s="71"/>
      <c r="N79" s="98"/>
      <c r="O79" s="99"/>
      <c r="P79" s="100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101"/>
      <c r="AO79" s="99"/>
      <c r="AP79" s="99"/>
      <c r="AQ79" s="99"/>
      <c r="AR79" s="88"/>
      <c r="AS79" s="88"/>
      <c r="AT79" s="88"/>
      <c r="AU79" s="88"/>
      <c r="AV79" s="88"/>
      <c r="AW79" s="88"/>
      <c r="AX79" s="88"/>
      <c r="AY79" s="1"/>
      <c r="AZ79" s="1"/>
      <c r="BA79" s="1"/>
      <c r="BB79" s="1"/>
      <c r="BC79" s="1"/>
    </row>
    <row r="80" ht="14.25" customHeight="1">
      <c r="A80" s="1"/>
      <c r="B80" s="1"/>
      <c r="C80" s="1"/>
      <c r="D80" s="68"/>
      <c r="E80" s="93" t="s">
        <v>39</v>
      </c>
      <c r="F80" s="94" t="str">
        <f>TECHNICAL!$U$26</f>
        <v/>
      </c>
      <c r="G80" s="95"/>
      <c r="H80" s="95"/>
      <c r="I80" s="70"/>
      <c r="J80" s="70"/>
      <c r="K80" s="70"/>
      <c r="L80" s="70"/>
      <c r="M80" s="71"/>
      <c r="N80" s="98"/>
      <c r="O80" s="99"/>
      <c r="P80" s="100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101"/>
      <c r="AO80" s="99"/>
      <c r="AP80" s="99"/>
      <c r="AQ80" s="99"/>
      <c r="AR80" s="107"/>
      <c r="AS80" s="107"/>
      <c r="AT80" s="107"/>
      <c r="AU80" s="107"/>
      <c r="AV80" s="107"/>
      <c r="AW80" s="107"/>
      <c r="AX80" s="107"/>
      <c r="AY80" s="1"/>
      <c r="AZ80" s="1"/>
      <c r="BA80" s="1"/>
      <c r="BB80" s="1"/>
      <c r="BC80" s="1"/>
    </row>
    <row r="81" ht="14.25" customHeight="1">
      <c r="A81" s="1"/>
      <c r="B81" s="1"/>
      <c r="C81" s="1"/>
      <c r="D81" s="108"/>
      <c r="E81" s="109"/>
      <c r="F81" s="109"/>
      <c r="G81" s="110"/>
      <c r="H81" s="110"/>
      <c r="I81" s="110"/>
      <c r="J81" s="110"/>
      <c r="K81" s="110"/>
      <c r="L81" s="110"/>
      <c r="M81" s="110"/>
      <c r="N81" s="111"/>
      <c r="O81" s="112"/>
      <c r="P81" s="113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  <c r="AG81" s="112"/>
      <c r="AH81" s="112"/>
      <c r="AI81" s="112"/>
      <c r="AJ81" s="112"/>
      <c r="AK81" s="112"/>
      <c r="AL81" s="112"/>
      <c r="AM81" s="112"/>
      <c r="AN81" s="114"/>
      <c r="AO81" s="112"/>
      <c r="AP81" s="112"/>
      <c r="AQ81" s="112"/>
      <c r="AR81" s="88"/>
      <c r="AS81" s="88"/>
      <c r="AT81" s="88"/>
      <c r="AU81" s="88"/>
      <c r="AV81" s="88"/>
      <c r="AW81" s="88"/>
      <c r="AX81" s="88"/>
      <c r="AY81" s="1"/>
      <c r="AZ81" s="1"/>
      <c r="BA81" s="1"/>
      <c r="BB81" s="1"/>
      <c r="BC81" s="1"/>
    </row>
    <row r="82" ht="14.25" customHeight="1">
      <c r="A82" s="1"/>
      <c r="B82" s="1"/>
      <c r="C82" s="1"/>
      <c r="D82" s="49"/>
      <c r="E82" s="115"/>
      <c r="F82" s="116"/>
      <c r="G82" s="117"/>
      <c r="H82" s="117"/>
      <c r="I82" s="117"/>
      <c r="J82" s="117"/>
      <c r="K82" s="117"/>
      <c r="L82" s="117"/>
      <c r="M82" s="118"/>
      <c r="N82" s="119"/>
      <c r="O82" s="112"/>
      <c r="P82" s="113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4"/>
      <c r="AO82" s="112"/>
      <c r="AP82" s="112"/>
      <c r="AQ82" s="112"/>
      <c r="AR82" s="120"/>
      <c r="AS82" s="120"/>
      <c r="AT82" s="120"/>
      <c r="AU82" s="120"/>
      <c r="AV82" s="120"/>
      <c r="AW82" s="120"/>
      <c r="AX82" s="120"/>
      <c r="AY82" s="1"/>
      <c r="AZ82" s="1"/>
      <c r="BA82" s="1"/>
      <c r="BB82" s="1"/>
      <c r="BC82" s="1"/>
    </row>
    <row r="83" ht="14.25" customHeight="1">
      <c r="A83" s="1"/>
      <c r="B83" s="1"/>
      <c r="C83" s="1"/>
      <c r="D83" s="1"/>
      <c r="E83" s="107"/>
      <c r="F83" s="121"/>
      <c r="G83" s="122"/>
      <c r="H83" s="122"/>
      <c r="I83" s="122"/>
      <c r="J83" s="122"/>
      <c r="K83" s="122"/>
      <c r="L83" s="122"/>
      <c r="M83" s="123"/>
      <c r="N83" s="1"/>
      <c r="O83" s="1"/>
      <c r="P83" s="5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52"/>
      <c r="AO83" s="1"/>
      <c r="AP83" s="1"/>
      <c r="AQ83" s="1"/>
      <c r="AR83" s="120"/>
      <c r="AS83" s="120"/>
      <c r="AT83" s="120"/>
      <c r="AU83" s="120"/>
      <c r="AV83" s="120"/>
      <c r="AW83" s="120"/>
      <c r="AX83" s="120"/>
      <c r="AY83" s="1"/>
      <c r="AZ83" s="1"/>
      <c r="BA83" s="1"/>
      <c r="BB83" s="1"/>
      <c r="BC83" s="1"/>
    </row>
    <row r="84" ht="14.25" customHeight="1">
      <c r="A84" s="1"/>
      <c r="B84" s="1"/>
      <c r="C84" s="1"/>
      <c r="D84" s="1"/>
      <c r="E84" s="107"/>
      <c r="F84" s="124"/>
      <c r="G84" s="124"/>
      <c r="H84" s="124"/>
      <c r="I84" s="124"/>
      <c r="J84" s="124"/>
      <c r="K84" s="124"/>
      <c r="L84" s="124"/>
      <c r="M84" s="123"/>
      <c r="N84" s="1"/>
      <c r="O84" s="1"/>
      <c r="P84" s="5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52"/>
      <c r="AO84" s="1"/>
      <c r="AP84" s="1"/>
      <c r="AQ84" s="1"/>
      <c r="AR84" s="120"/>
      <c r="AS84" s="120"/>
      <c r="AT84" s="120"/>
      <c r="AU84" s="120"/>
      <c r="AV84" s="120"/>
      <c r="AW84" s="120"/>
      <c r="AX84" s="120"/>
      <c r="AY84" s="1"/>
      <c r="AZ84" s="1"/>
      <c r="BA84" s="1"/>
      <c r="BB84" s="1"/>
      <c r="BC84" s="1"/>
    </row>
    <row r="85" ht="14.25" customHeight="1">
      <c r="A85" s="1"/>
      <c r="B85" s="1"/>
      <c r="C85" s="1"/>
      <c r="D85" s="1"/>
      <c r="E85" s="107"/>
      <c r="F85" s="124"/>
      <c r="G85" s="124"/>
      <c r="H85" s="124"/>
      <c r="I85" s="124"/>
      <c r="J85" s="124"/>
      <c r="K85" s="124"/>
      <c r="L85" s="124"/>
      <c r="M85" s="123"/>
      <c r="N85" s="1"/>
      <c r="O85" s="1"/>
      <c r="P85" s="5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52"/>
      <c r="AO85" s="1"/>
      <c r="AP85" s="1"/>
      <c r="AQ85" s="1"/>
      <c r="AR85" s="120"/>
      <c r="AS85" s="120"/>
      <c r="AT85" s="120"/>
      <c r="AU85" s="120"/>
      <c r="AV85" s="120"/>
      <c r="AW85" s="120"/>
      <c r="AX85" s="120"/>
      <c r="AY85" s="1"/>
      <c r="AZ85" s="1"/>
      <c r="BA85" s="1"/>
      <c r="BB85" s="1"/>
      <c r="BC85" s="1"/>
    </row>
    <row r="86" ht="14.25" customHeight="1">
      <c r="A86" s="1"/>
      <c r="B86" s="1"/>
      <c r="C86" s="1"/>
      <c r="D86" s="1"/>
      <c r="E86" s="107"/>
      <c r="F86" s="124"/>
      <c r="G86" s="124"/>
      <c r="H86" s="124"/>
      <c r="I86" s="124"/>
      <c r="J86" s="124"/>
      <c r="K86" s="124"/>
      <c r="L86" s="124"/>
      <c r="M86" s="123"/>
      <c r="N86" s="1"/>
      <c r="O86" s="1"/>
      <c r="P86" s="5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52"/>
      <c r="AO86" s="1"/>
      <c r="AP86" s="1"/>
      <c r="AQ86" s="1"/>
      <c r="AR86" s="120"/>
      <c r="AS86" s="120"/>
      <c r="AT86" s="120"/>
      <c r="AU86" s="120"/>
      <c r="AV86" s="120"/>
      <c r="AW86" s="120"/>
      <c r="AX86" s="120"/>
      <c r="AY86" s="1"/>
      <c r="AZ86" s="1"/>
      <c r="BA86" s="1"/>
      <c r="BB86" s="1"/>
      <c r="BC86" s="1"/>
    </row>
    <row r="87" ht="14.25" customHeight="1">
      <c r="A87" s="1"/>
      <c r="B87" s="1"/>
      <c r="C87" s="1"/>
      <c r="D87" s="1"/>
      <c r="E87" s="107"/>
      <c r="F87" s="124"/>
      <c r="G87" s="124"/>
      <c r="H87" s="124"/>
      <c r="I87" s="124"/>
      <c r="J87" s="124"/>
      <c r="K87" s="124"/>
      <c r="L87" s="124"/>
      <c r="M87" s="123"/>
      <c r="N87" s="1"/>
      <c r="O87" s="1"/>
      <c r="P87" s="5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52"/>
      <c r="AO87" s="1"/>
      <c r="AP87" s="1"/>
      <c r="AQ87" s="1"/>
      <c r="AR87" s="120"/>
      <c r="AS87" s="120"/>
      <c r="AT87" s="120"/>
      <c r="AU87" s="120"/>
      <c r="AV87" s="120"/>
      <c r="AW87" s="120"/>
      <c r="AX87" s="120"/>
      <c r="AY87" s="1"/>
      <c r="AZ87" s="1"/>
      <c r="BA87" s="1"/>
      <c r="BB87" s="1"/>
      <c r="BC87" s="1"/>
    </row>
    <row r="88" ht="14.25" customHeight="1">
      <c r="A88" s="1"/>
      <c r="B88" s="1"/>
      <c r="C88" s="1"/>
      <c r="D88" s="1"/>
      <c r="E88" s="1"/>
      <c r="F88" s="124"/>
      <c r="G88" s="124"/>
      <c r="H88" s="124"/>
      <c r="I88" s="124"/>
      <c r="J88" s="124"/>
      <c r="K88" s="124"/>
      <c r="L88" s="124"/>
      <c r="M88" s="1"/>
      <c r="N88" s="1"/>
      <c r="O88" s="1"/>
      <c r="P88" s="5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52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ht="14.25" customHeight="1">
      <c r="A89" s="1"/>
      <c r="B89" s="1"/>
      <c r="C89" s="1"/>
      <c r="D89" s="1"/>
      <c r="E89" s="1"/>
      <c r="F89" s="124"/>
      <c r="G89" s="124"/>
      <c r="H89" s="124"/>
      <c r="I89" s="124"/>
      <c r="J89" s="124"/>
      <c r="K89" s="124"/>
      <c r="L89" s="124"/>
      <c r="M89" s="1"/>
      <c r="N89" s="1"/>
      <c r="O89" s="1"/>
      <c r="P89" s="53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5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ht="14.25" customHeight="1">
      <c r="A90" s="1"/>
      <c r="B90" s="1"/>
      <c r="C90" s="1"/>
      <c r="D90" s="1"/>
      <c r="E90" s="1"/>
      <c r="F90" s="124"/>
      <c r="G90" s="124"/>
      <c r="H90" s="124"/>
      <c r="I90" s="124"/>
      <c r="J90" s="124"/>
      <c r="K90" s="124"/>
      <c r="L90" s="12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ht="14.25" customHeight="1">
      <c r="A91" s="1"/>
      <c r="B91" s="1"/>
      <c r="C91" s="1"/>
      <c r="D91" s="1"/>
      <c r="E91" s="1"/>
      <c r="F91" s="124"/>
      <c r="G91" s="124"/>
      <c r="H91" s="124"/>
      <c r="I91" s="124"/>
      <c r="J91" s="124"/>
      <c r="K91" s="124"/>
      <c r="L91" s="12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ht="7.5" customHeight="1">
      <c r="A92" s="1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"/>
    </row>
    <row r="93" ht="14.25" customHeight="1">
      <c r="A93" s="1"/>
      <c r="B93" s="4" t="s">
        <v>11</v>
      </c>
      <c r="BC93" s="1"/>
    </row>
    <row r="94" ht="7.5" customHeight="1">
      <c r="A94" s="1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"/>
    </row>
    <row r="95" ht="14.25" customHeight="1">
      <c r="A95" s="1"/>
      <c r="B95" s="18"/>
      <c r="C95" s="18"/>
      <c r="D95" s="18"/>
      <c r="E95" s="1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18"/>
      <c r="AX95" s="18"/>
      <c r="AY95" s="18"/>
      <c r="AZ95" s="18"/>
      <c r="BA95" s="18"/>
      <c r="BB95" s="18"/>
      <c r="BC95" s="1"/>
    </row>
    <row r="96" ht="14.25" customHeight="1">
      <c r="A96" s="125"/>
      <c r="B96" s="126"/>
      <c r="C96" s="126"/>
      <c r="D96" s="126"/>
      <c r="E96" s="126"/>
      <c r="F96" s="126"/>
      <c r="G96" s="88"/>
      <c r="H96" s="88"/>
      <c r="I96" s="88"/>
      <c r="J96" s="88"/>
      <c r="K96" s="88"/>
      <c r="L96" s="88"/>
      <c r="M96" s="88"/>
      <c r="N96" s="76" t="s">
        <v>40</v>
      </c>
      <c r="O96" s="70"/>
      <c r="P96" s="71"/>
      <c r="Q96" s="127" t="s">
        <v>41</v>
      </c>
      <c r="R96" s="70"/>
      <c r="S96" s="70"/>
      <c r="T96" s="71"/>
      <c r="U96" s="127" t="s">
        <v>42</v>
      </c>
      <c r="V96" s="70"/>
      <c r="W96" s="71"/>
      <c r="X96" s="127" t="s">
        <v>43</v>
      </c>
      <c r="Y96" s="70"/>
      <c r="Z96" s="70"/>
      <c r="AA96" s="71"/>
      <c r="AB96" s="76" t="s">
        <v>44</v>
      </c>
      <c r="AC96" s="70"/>
      <c r="AD96" s="70"/>
      <c r="AE96" s="71"/>
      <c r="AF96" s="127" t="s">
        <v>45</v>
      </c>
      <c r="AG96" s="70"/>
      <c r="AH96" s="70"/>
      <c r="AI96" s="71"/>
      <c r="AJ96" s="127" t="s">
        <v>46</v>
      </c>
      <c r="AK96" s="70"/>
      <c r="AL96" s="71"/>
      <c r="AM96" s="127" t="s">
        <v>47</v>
      </c>
      <c r="AN96" s="70"/>
      <c r="AO96" s="71"/>
      <c r="AP96" s="88"/>
      <c r="AQ96" s="88"/>
      <c r="AR96" s="88"/>
      <c r="AS96" s="88"/>
      <c r="AT96" s="88"/>
      <c r="AU96" s="88"/>
      <c r="AV96" s="88"/>
      <c r="AW96" s="125"/>
      <c r="AX96" s="125"/>
      <c r="AY96" s="125"/>
      <c r="AZ96" s="125"/>
      <c r="BA96" s="125"/>
      <c r="BB96" s="125"/>
      <c r="BC96" s="125"/>
    </row>
    <row r="97" ht="7.5" customHeight="1">
      <c r="A97" s="1"/>
      <c r="B97" s="123"/>
      <c r="C97" s="123"/>
      <c r="D97" s="123"/>
      <c r="E97" s="123"/>
      <c r="F97" s="123"/>
      <c r="G97" s="88"/>
      <c r="H97" s="88"/>
      <c r="I97" s="88"/>
      <c r="J97" s="88"/>
      <c r="K97" s="88"/>
      <c r="L97" s="88"/>
      <c r="M97" s="88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23"/>
      <c r="Y97" s="123"/>
      <c r="Z97" s="123"/>
      <c r="AA97" s="123"/>
      <c r="AB97" s="123"/>
      <c r="AC97" s="123"/>
      <c r="AD97" s="123"/>
      <c r="AE97" s="123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88"/>
      <c r="AQ97" s="88"/>
      <c r="AR97" s="88"/>
      <c r="AS97" s="88"/>
      <c r="AT97" s="88"/>
      <c r="AU97" s="88"/>
      <c r="AV97" s="88"/>
      <c r="AW97" s="18"/>
      <c r="AX97" s="18"/>
      <c r="AY97" s="18"/>
      <c r="AZ97" s="18"/>
      <c r="BA97" s="18"/>
      <c r="BB97" s="18"/>
      <c r="BC97" s="1"/>
    </row>
    <row r="98" ht="14.25" customHeight="1">
      <c r="A98" s="1"/>
      <c r="B98" s="123"/>
      <c r="C98" s="123"/>
      <c r="D98" s="123"/>
      <c r="E98" s="123"/>
      <c r="F98" s="123"/>
      <c r="G98" s="88"/>
      <c r="H98" s="88"/>
      <c r="I98" s="88"/>
      <c r="J98" s="88"/>
      <c r="K98" s="88"/>
      <c r="L98" s="88"/>
      <c r="M98" s="88"/>
      <c r="N98" s="123" t="s">
        <v>48</v>
      </c>
      <c r="Q98" s="128">
        <f>SUM(TECHNICAL!$AF$6:$AF$100)</f>
        <v>0</v>
      </c>
      <c r="R98" s="129"/>
      <c r="S98" s="129"/>
      <c r="T98" s="130"/>
      <c r="U98" s="131" t="str">
        <f>IF(TECHNICAL!$V$41 = 0, "", TECHNICAL!$AG$5 / TECHNICAL!$V$41)
</f>
        <v/>
      </c>
      <c r="V98" s="70"/>
      <c r="W98" s="71"/>
      <c r="X98" s="132" t="str">
        <f>TECHNICAL!$EO$47</f>
        <v/>
      </c>
      <c r="Y98" s="70"/>
      <c r="Z98" s="70"/>
      <c r="AA98" s="71"/>
      <c r="AB98" s="132" t="str">
        <f>TECHNICAL!$EO$42</f>
        <v/>
      </c>
      <c r="AC98" s="70"/>
      <c r="AD98" s="70"/>
      <c r="AE98" s="71"/>
      <c r="AF98" s="132" t="str">
        <f>TECHNICAL!$EO$46</f>
        <v/>
      </c>
      <c r="AG98" s="70"/>
      <c r="AH98" s="70"/>
      <c r="AI98" s="71"/>
      <c r="AJ98" s="133">
        <f>TECHNICAL!$EO$52/100</f>
        <v>0</v>
      </c>
      <c r="AK98" s="129"/>
      <c r="AL98" s="130"/>
      <c r="AM98" s="133">
        <f>TECHNICAL!$EO$53/100</f>
        <v>0</v>
      </c>
      <c r="AN98" s="129"/>
      <c r="AO98" s="130"/>
      <c r="AP98" s="88"/>
      <c r="AQ98" s="88"/>
      <c r="AR98" s="88"/>
      <c r="AS98" s="88"/>
      <c r="AT98" s="88"/>
      <c r="AU98" s="88"/>
      <c r="AV98" s="88"/>
      <c r="AW98" s="18"/>
      <c r="AX98" s="18"/>
      <c r="AY98" s="18"/>
      <c r="AZ98" s="18"/>
      <c r="BA98" s="18"/>
      <c r="BB98" s="18"/>
      <c r="BC98" s="1"/>
    </row>
    <row r="99" ht="14.25" customHeight="1">
      <c r="A99" s="1"/>
      <c r="B99" s="123"/>
      <c r="C99" s="123"/>
      <c r="D99" s="123"/>
      <c r="E99" s="123"/>
      <c r="F99" s="123"/>
      <c r="G99" s="88"/>
      <c r="H99" s="88"/>
      <c r="I99" s="88"/>
      <c r="J99" s="88"/>
      <c r="K99" s="88"/>
      <c r="L99" s="88"/>
      <c r="M99" s="88"/>
      <c r="N99" s="123" t="s">
        <v>49</v>
      </c>
      <c r="Q99" s="134"/>
      <c r="R99" s="135"/>
      <c r="S99" s="135"/>
      <c r="T99" s="136"/>
      <c r="U99" s="131">
        <v>0.666</v>
      </c>
      <c r="V99" s="70"/>
      <c r="W99" s="71"/>
      <c r="X99" s="137" t="str">
        <f>TECHNICAL!$EP$47</f>
        <v/>
      </c>
      <c r="Y99" s="70"/>
      <c r="Z99" s="70"/>
      <c r="AA99" s="71"/>
      <c r="AB99" s="137" t="str">
        <f>TECHNICAL!$EP$42</f>
        <v/>
      </c>
      <c r="AC99" s="70"/>
      <c r="AD99" s="70"/>
      <c r="AE99" s="71"/>
      <c r="AF99" s="137" t="str">
        <f>TECHNICAL!$EP$46</f>
        <v/>
      </c>
      <c r="AG99" s="70"/>
      <c r="AH99" s="70"/>
      <c r="AI99" s="71"/>
      <c r="AJ99" s="134"/>
      <c r="AK99" s="135"/>
      <c r="AL99" s="136"/>
      <c r="AM99" s="134"/>
      <c r="AN99" s="135"/>
      <c r="AO99" s="136"/>
      <c r="AP99" s="88"/>
      <c r="AQ99" s="88"/>
      <c r="AR99" s="88"/>
      <c r="AS99" s="88"/>
      <c r="AT99" s="88"/>
      <c r="AU99" s="88"/>
      <c r="AV99" s="88"/>
      <c r="AW99" s="88"/>
      <c r="AX99" s="88"/>
      <c r="AY99" s="88"/>
      <c r="AZ99" s="88"/>
      <c r="BA99" s="88"/>
      <c r="BB99" s="88"/>
      <c r="BC99" s="1"/>
    </row>
    <row r="100" ht="14.25" customHeight="1">
      <c r="A100" s="1"/>
      <c r="B100" s="123"/>
      <c r="C100" s="123"/>
      <c r="D100" s="123"/>
      <c r="E100" s="138"/>
      <c r="F100" s="13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123"/>
      <c r="AX100" s="123"/>
      <c r="AY100" s="123"/>
      <c r="AZ100" s="123"/>
      <c r="BA100" s="123"/>
      <c r="BB100" s="123"/>
      <c r="BC100" s="123"/>
    </row>
    <row r="101" ht="14.25" customHeight="1">
      <c r="A101" s="125"/>
      <c r="B101" s="107"/>
      <c r="C101" s="107"/>
      <c r="D101" s="107"/>
      <c r="E101" s="138"/>
      <c r="F101" s="138"/>
      <c r="G101" s="107"/>
      <c r="H101" s="138" t="s">
        <v>50</v>
      </c>
      <c r="J101" s="107" t="s">
        <v>51</v>
      </c>
      <c r="P101" s="107" t="s">
        <v>2</v>
      </c>
      <c r="V101" s="107" t="s">
        <v>3</v>
      </c>
      <c r="AB101" s="107" t="s">
        <v>9</v>
      </c>
      <c r="AH101" s="107" t="s">
        <v>4</v>
      </c>
      <c r="AN101" s="107" t="s">
        <v>5</v>
      </c>
      <c r="AQ101" s="107" t="s">
        <v>7</v>
      </c>
      <c r="AW101" s="107"/>
      <c r="AX101" s="107"/>
      <c r="AY101" s="107"/>
      <c r="AZ101" s="107"/>
      <c r="BA101" s="107"/>
      <c r="BB101" s="107"/>
      <c r="BC101" s="125"/>
    </row>
    <row r="102" ht="7.5" customHeight="1">
      <c r="A102" s="1"/>
      <c r="B102" s="123"/>
      <c r="C102" s="123"/>
      <c r="D102" s="123"/>
      <c r="E102" s="138"/>
      <c r="F102" s="138"/>
      <c r="G102" s="123"/>
      <c r="H102" s="123"/>
      <c r="I102" s="123"/>
      <c r="J102" s="123"/>
      <c r="K102" s="123"/>
      <c r="L102" s="123"/>
      <c r="M102" s="123"/>
      <c r="N102" s="123"/>
      <c r="O102" s="123"/>
      <c r="P102" s="123"/>
      <c r="Q102" s="123"/>
      <c r="R102" s="123"/>
      <c r="S102" s="123"/>
      <c r="T102" s="123"/>
      <c r="U102" s="123"/>
      <c r="V102" s="123"/>
      <c r="W102" s="123"/>
      <c r="X102" s="123"/>
      <c r="Y102" s="123"/>
      <c r="Z102" s="123"/>
      <c r="AA102" s="123"/>
      <c r="AB102" s="123"/>
      <c r="AC102" s="123"/>
      <c r="AD102" s="123"/>
      <c r="AE102" s="123"/>
      <c r="AF102" s="123"/>
      <c r="AG102" s="123"/>
      <c r="AH102" s="123"/>
      <c r="AI102" s="123"/>
      <c r="AJ102" s="123"/>
      <c r="AK102" s="123"/>
      <c r="AL102" s="123"/>
      <c r="AM102" s="123"/>
      <c r="AN102" s="123"/>
      <c r="AO102" s="123"/>
      <c r="AP102" s="123"/>
      <c r="AQ102" s="123"/>
      <c r="AR102" s="123"/>
      <c r="AS102" s="123"/>
      <c r="AT102" s="123"/>
      <c r="AU102" s="123"/>
      <c r="AV102" s="123"/>
      <c r="AW102" s="123"/>
      <c r="AX102" s="107"/>
      <c r="AY102" s="107"/>
      <c r="AZ102" s="107"/>
      <c r="BA102" s="107"/>
      <c r="BB102" s="123"/>
      <c r="BC102" s="1"/>
    </row>
    <row r="103" ht="7.5" customHeight="1">
      <c r="A103" s="1"/>
      <c r="B103" s="123"/>
      <c r="C103" s="123"/>
      <c r="D103" s="123"/>
      <c r="E103" s="138"/>
      <c r="F103" s="138"/>
      <c r="G103" s="139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1"/>
      <c r="AX103" s="107"/>
      <c r="AY103" s="107"/>
      <c r="AZ103" s="107"/>
      <c r="BA103" s="107"/>
      <c r="BB103" s="123"/>
      <c r="BC103" s="1"/>
    </row>
    <row r="104" ht="14.25" customHeight="1">
      <c r="A104" s="1"/>
      <c r="B104" s="123"/>
      <c r="C104" s="123"/>
      <c r="D104" s="123"/>
      <c r="E104" s="138"/>
      <c r="F104" s="138"/>
      <c r="G104" s="142"/>
      <c r="H104" s="143" t="str">
        <f>TECHNICAL!$X$6</f>
        <v/>
      </c>
      <c r="I104" s="70"/>
      <c r="J104" s="144" t="str">
        <f>UPPER(TECHNICAL!$Y$6)</f>
        <v/>
      </c>
      <c r="K104" s="70"/>
      <c r="L104" s="70"/>
      <c r="M104" s="70"/>
      <c r="N104" s="70"/>
      <c r="O104" s="71"/>
      <c r="P104" s="144" t="str">
        <f>UPPER(TECHNICAL!$Y$11)</f>
        <v/>
      </c>
      <c r="Q104" s="70"/>
      <c r="R104" s="70"/>
      <c r="S104" s="70"/>
      <c r="T104" s="70"/>
      <c r="U104" s="71"/>
      <c r="V104" s="144" t="str">
        <f>UPPER(TECHNICAL!$Y$16)</f>
        <v/>
      </c>
      <c r="W104" s="70"/>
      <c r="X104" s="70"/>
      <c r="Y104" s="70"/>
      <c r="Z104" s="70"/>
      <c r="AA104" s="71"/>
      <c r="AB104" s="144" t="str">
        <f>UPPER(TECHNICAL!$Y$21)</f>
        <v/>
      </c>
      <c r="AC104" s="70"/>
      <c r="AD104" s="70"/>
      <c r="AE104" s="70"/>
      <c r="AF104" s="70"/>
      <c r="AG104" s="71"/>
      <c r="AH104" s="144" t="str">
        <f>UPPER(TECHNICAL!$Y$26)</f>
        <v/>
      </c>
      <c r="AI104" s="70"/>
      <c r="AJ104" s="70"/>
      <c r="AK104" s="70"/>
      <c r="AL104" s="70"/>
      <c r="AM104" s="71"/>
      <c r="AN104" s="144" t="str">
        <f>UPPER(TECHNICAL!$Y$31)</f>
        <v/>
      </c>
      <c r="AO104" s="70"/>
      <c r="AP104" s="71"/>
      <c r="AQ104" s="144" t="str">
        <f>UPPER(TECHNICAL!$Y$36)</f>
        <v/>
      </c>
      <c r="AR104" s="70"/>
      <c r="AS104" s="70"/>
      <c r="AT104" s="70"/>
      <c r="AU104" s="70"/>
      <c r="AV104" s="71"/>
      <c r="AW104" s="145"/>
      <c r="AX104" s="107"/>
      <c r="AY104" s="107"/>
      <c r="AZ104" s="107"/>
      <c r="BA104" s="107"/>
      <c r="BB104" s="123"/>
      <c r="BC104" s="1"/>
    </row>
    <row r="105" ht="14.25" customHeight="1">
      <c r="A105" s="1"/>
      <c r="B105" s="123"/>
      <c r="C105" s="123"/>
      <c r="D105" s="123"/>
      <c r="E105" s="138"/>
      <c r="F105" s="138"/>
      <c r="G105" s="142"/>
      <c r="H105" s="143" t="str">
        <f>TECHNICAL!$X$7</f>
        <v/>
      </c>
      <c r="I105" s="70"/>
      <c r="J105" s="144" t="str">
        <f>UPPER(TECHNICAL!$Y$7)</f>
        <v/>
      </c>
      <c r="K105" s="70"/>
      <c r="L105" s="70"/>
      <c r="M105" s="70"/>
      <c r="N105" s="70"/>
      <c r="O105" s="71"/>
      <c r="P105" s="144" t="str">
        <f>UPPER(TECHNICAL!$Y$12)</f>
        <v/>
      </c>
      <c r="Q105" s="70"/>
      <c r="R105" s="70"/>
      <c r="S105" s="70"/>
      <c r="T105" s="70"/>
      <c r="U105" s="71"/>
      <c r="V105" s="144" t="str">
        <f>UPPER(TECHNICAL!$Y$17)</f>
        <v/>
      </c>
      <c r="W105" s="70"/>
      <c r="X105" s="70"/>
      <c r="Y105" s="70"/>
      <c r="Z105" s="70"/>
      <c r="AA105" s="71"/>
      <c r="AB105" s="144" t="str">
        <f>UPPER(TECHNICAL!$Y$22)</f>
        <v/>
      </c>
      <c r="AC105" s="70"/>
      <c r="AD105" s="70"/>
      <c r="AE105" s="70"/>
      <c r="AF105" s="70"/>
      <c r="AG105" s="71"/>
      <c r="AH105" s="144" t="str">
        <f>UPPER(TECHNICAL!$Y$27)</f>
        <v/>
      </c>
      <c r="AI105" s="70"/>
      <c r="AJ105" s="70"/>
      <c r="AK105" s="70"/>
      <c r="AL105" s="70"/>
      <c r="AM105" s="71"/>
      <c r="AN105" s="144" t="str">
        <f>UPPER(TECHNICAL!$Y$32)</f>
        <v/>
      </c>
      <c r="AO105" s="70"/>
      <c r="AP105" s="71"/>
      <c r="AQ105" s="144" t="str">
        <f>UPPER(TECHNICAL!$Y$37)</f>
        <v/>
      </c>
      <c r="AR105" s="70"/>
      <c r="AS105" s="70"/>
      <c r="AT105" s="70"/>
      <c r="AU105" s="70"/>
      <c r="AV105" s="71"/>
      <c r="AW105" s="145"/>
      <c r="AX105" s="107"/>
      <c r="AY105" s="107"/>
      <c r="AZ105" s="107"/>
      <c r="BA105" s="107"/>
      <c r="BB105" s="123"/>
      <c r="BC105" s="1"/>
    </row>
    <row r="106" ht="14.25" customHeight="1">
      <c r="A106" s="1"/>
      <c r="B106" s="123"/>
      <c r="C106" s="123"/>
      <c r="D106" s="123"/>
      <c r="E106" s="138"/>
      <c r="F106" s="138"/>
      <c r="G106" s="142"/>
      <c r="H106" s="143" t="str">
        <f>TECHNICAL!$X$8</f>
        <v/>
      </c>
      <c r="I106" s="70"/>
      <c r="J106" s="144" t="str">
        <f>UPPER(TECHNICAL!$Y$8)</f>
        <v/>
      </c>
      <c r="K106" s="70"/>
      <c r="L106" s="70"/>
      <c r="M106" s="70"/>
      <c r="N106" s="70"/>
      <c r="O106" s="71"/>
      <c r="P106" s="144" t="str">
        <f>UPPER(TECHNICAL!$Y$13)</f>
        <v/>
      </c>
      <c r="Q106" s="70"/>
      <c r="R106" s="70"/>
      <c r="S106" s="70"/>
      <c r="T106" s="70"/>
      <c r="U106" s="71"/>
      <c r="V106" s="144" t="str">
        <f>UPPER(TECHNICAL!$Y$18)</f>
        <v/>
      </c>
      <c r="W106" s="70"/>
      <c r="X106" s="70"/>
      <c r="Y106" s="70"/>
      <c r="Z106" s="70"/>
      <c r="AA106" s="71"/>
      <c r="AB106" s="144" t="str">
        <f>UPPER(TECHNICAL!$Y$23)</f>
        <v/>
      </c>
      <c r="AC106" s="70"/>
      <c r="AD106" s="70"/>
      <c r="AE106" s="70"/>
      <c r="AF106" s="70"/>
      <c r="AG106" s="71"/>
      <c r="AH106" s="144" t="str">
        <f>UPPER(TECHNICAL!$Y$28)</f>
        <v/>
      </c>
      <c r="AI106" s="70"/>
      <c r="AJ106" s="70"/>
      <c r="AK106" s="70"/>
      <c r="AL106" s="70"/>
      <c r="AM106" s="71"/>
      <c r="AN106" s="144" t="str">
        <f>UPPER(TECHNICAL!$Y$33)</f>
        <v/>
      </c>
      <c r="AO106" s="70"/>
      <c r="AP106" s="71"/>
      <c r="AQ106" s="144" t="str">
        <f>UPPER(TECHNICAL!$Y$38)</f>
        <v/>
      </c>
      <c r="AR106" s="70"/>
      <c r="AS106" s="70"/>
      <c r="AT106" s="70"/>
      <c r="AU106" s="70"/>
      <c r="AV106" s="71"/>
      <c r="AW106" s="145"/>
      <c r="AX106" s="107"/>
      <c r="AY106" s="107"/>
      <c r="AZ106" s="107"/>
      <c r="BA106" s="107"/>
      <c r="BB106" s="123"/>
      <c r="BC106" s="1"/>
    </row>
    <row r="107" ht="7.5" customHeight="1">
      <c r="A107" s="1"/>
      <c r="B107" s="123"/>
      <c r="C107" s="123"/>
      <c r="D107" s="123"/>
      <c r="E107" s="138"/>
      <c r="F107" s="138"/>
      <c r="G107" s="146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8"/>
      <c r="AX107" s="107"/>
      <c r="AY107" s="107"/>
      <c r="AZ107" s="107"/>
      <c r="BA107" s="107"/>
      <c r="BB107" s="123"/>
      <c r="BC107" s="1"/>
    </row>
    <row r="108" ht="7.5" customHeight="1">
      <c r="A108" s="1"/>
      <c r="B108" s="123"/>
      <c r="C108" s="123"/>
      <c r="D108" s="123"/>
      <c r="E108" s="138"/>
      <c r="F108" s="138"/>
      <c r="G108" s="123"/>
      <c r="H108" s="123"/>
      <c r="I108" s="123"/>
      <c r="J108" s="123"/>
      <c r="K108" s="123"/>
      <c r="L108" s="123"/>
      <c r="M108" s="123"/>
      <c r="N108" s="123"/>
      <c r="O108" s="123"/>
      <c r="P108" s="123"/>
      <c r="Q108" s="123"/>
      <c r="R108" s="123"/>
      <c r="S108" s="123"/>
      <c r="T108" s="123"/>
      <c r="U108" s="123"/>
      <c r="V108" s="123"/>
      <c r="W108" s="123"/>
      <c r="X108" s="123"/>
      <c r="Y108" s="123"/>
      <c r="Z108" s="123"/>
      <c r="AA108" s="123"/>
      <c r="AB108" s="123"/>
      <c r="AC108" s="123"/>
      <c r="AD108" s="123"/>
      <c r="AE108" s="123"/>
      <c r="AF108" s="123"/>
      <c r="AG108" s="123"/>
      <c r="AH108" s="123"/>
      <c r="AI108" s="123"/>
      <c r="AJ108" s="123"/>
      <c r="AK108" s="123"/>
      <c r="AL108" s="123"/>
      <c r="AM108" s="123"/>
      <c r="AN108" s="123"/>
      <c r="AO108" s="123"/>
      <c r="AP108" s="123"/>
      <c r="AQ108" s="123"/>
      <c r="AR108" s="123"/>
      <c r="AS108" s="123"/>
      <c r="AT108" s="123"/>
      <c r="AU108" s="123"/>
      <c r="AV108" s="123"/>
      <c r="AW108" s="123"/>
      <c r="AX108" s="107"/>
      <c r="AY108" s="107"/>
      <c r="AZ108" s="107"/>
      <c r="BA108" s="107"/>
      <c r="BB108" s="123"/>
      <c r="BC108" s="1"/>
    </row>
    <row r="109" ht="14.25" customHeight="1">
      <c r="A109" s="1"/>
      <c r="B109" s="123"/>
      <c r="C109" s="123"/>
      <c r="D109" s="123"/>
      <c r="E109" s="138"/>
      <c r="F109" s="138"/>
      <c r="G109" s="123"/>
      <c r="H109" s="149" t="s">
        <v>52</v>
      </c>
      <c r="J109" s="107" t="s">
        <v>51</v>
      </c>
      <c r="P109" s="107" t="s">
        <v>2</v>
      </c>
      <c r="V109" s="107" t="s">
        <v>3</v>
      </c>
      <c r="AB109" s="107" t="s">
        <v>9</v>
      </c>
      <c r="AH109" s="107" t="s">
        <v>4</v>
      </c>
      <c r="AN109" s="107" t="s">
        <v>5</v>
      </c>
      <c r="AQ109" s="107" t="s">
        <v>7</v>
      </c>
      <c r="AW109" s="123"/>
      <c r="AX109" s="107"/>
      <c r="AY109" s="107"/>
      <c r="AZ109" s="107"/>
      <c r="BA109" s="107"/>
      <c r="BB109" s="123"/>
      <c r="BC109" s="1"/>
    </row>
    <row r="110" ht="7.5" customHeight="1">
      <c r="A110" s="1"/>
      <c r="B110" s="123"/>
      <c r="C110" s="123"/>
      <c r="D110" s="123"/>
      <c r="E110" s="138"/>
      <c r="F110" s="138"/>
      <c r="G110" s="123"/>
      <c r="H110" s="123"/>
      <c r="I110" s="123"/>
      <c r="J110" s="123"/>
      <c r="K110" s="123"/>
      <c r="L110" s="123"/>
      <c r="M110" s="123"/>
      <c r="N110" s="123"/>
      <c r="O110" s="123"/>
      <c r="P110" s="123"/>
      <c r="Q110" s="123"/>
      <c r="R110" s="123"/>
      <c r="S110" s="123"/>
      <c r="T110" s="123"/>
      <c r="U110" s="123"/>
      <c r="V110" s="123"/>
      <c r="W110" s="123"/>
      <c r="X110" s="123"/>
      <c r="Y110" s="123"/>
      <c r="Z110" s="123"/>
      <c r="AA110" s="123"/>
      <c r="AB110" s="123"/>
      <c r="AC110" s="123"/>
      <c r="AD110" s="123"/>
      <c r="AE110" s="123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07"/>
      <c r="AY110" s="107"/>
      <c r="AZ110" s="107"/>
      <c r="BA110" s="107"/>
      <c r="BB110" s="123"/>
      <c r="BC110" s="1"/>
    </row>
    <row r="111" ht="7.5" customHeight="1">
      <c r="A111" s="1"/>
      <c r="B111" s="123"/>
      <c r="C111" s="123"/>
      <c r="D111" s="123"/>
      <c r="E111" s="138"/>
      <c r="F111" s="138"/>
      <c r="G111" s="150"/>
      <c r="H111" s="151"/>
      <c r="I111" s="151"/>
      <c r="J111" s="151"/>
      <c r="K111" s="151"/>
      <c r="L111" s="151"/>
      <c r="M111" s="151"/>
      <c r="N111" s="151"/>
      <c r="O111" s="151"/>
      <c r="P111" s="151"/>
      <c r="Q111" s="151"/>
      <c r="R111" s="151"/>
      <c r="S111" s="151"/>
      <c r="T111" s="151"/>
      <c r="U111" s="151"/>
      <c r="V111" s="151"/>
      <c r="W111" s="151"/>
      <c r="X111" s="151"/>
      <c r="Y111" s="151"/>
      <c r="Z111" s="151"/>
      <c r="AA111" s="151"/>
      <c r="AB111" s="151"/>
      <c r="AC111" s="151"/>
      <c r="AD111" s="151"/>
      <c r="AE111" s="151"/>
      <c r="AF111" s="151"/>
      <c r="AG111" s="151"/>
      <c r="AH111" s="151"/>
      <c r="AI111" s="151"/>
      <c r="AJ111" s="151"/>
      <c r="AK111" s="151"/>
      <c r="AL111" s="151"/>
      <c r="AM111" s="151"/>
      <c r="AN111" s="151"/>
      <c r="AO111" s="151"/>
      <c r="AP111" s="151"/>
      <c r="AQ111" s="151"/>
      <c r="AR111" s="151"/>
      <c r="AS111" s="151"/>
      <c r="AT111" s="151"/>
      <c r="AU111" s="151"/>
      <c r="AV111" s="151"/>
      <c r="AW111" s="152"/>
      <c r="AX111" s="107"/>
      <c r="AY111" s="107"/>
      <c r="AZ111" s="107"/>
      <c r="BA111" s="107"/>
      <c r="BB111" s="123"/>
      <c r="BC111" s="1"/>
    </row>
    <row r="112" ht="14.25" customHeight="1">
      <c r="A112" s="1"/>
      <c r="B112" s="123"/>
      <c r="C112" s="123"/>
      <c r="D112" s="123"/>
      <c r="E112" s="138"/>
      <c r="F112" s="138"/>
      <c r="G112" s="153"/>
      <c r="H112" s="143" t="str">
        <f>TECHNICAL!$AA$6</f>
        <v/>
      </c>
      <c r="I112" s="70"/>
      <c r="J112" s="144" t="str">
        <f>UPPER(TECHNICAL!$AB$6)</f>
        <v/>
      </c>
      <c r="K112" s="70"/>
      <c r="L112" s="70"/>
      <c r="M112" s="70"/>
      <c r="N112" s="70"/>
      <c r="O112" s="71"/>
      <c r="P112" s="144" t="str">
        <f>UPPER(TECHNICAL!$AB$11)</f>
        <v/>
      </c>
      <c r="Q112" s="70"/>
      <c r="R112" s="70"/>
      <c r="S112" s="70"/>
      <c r="T112" s="70"/>
      <c r="U112" s="71"/>
      <c r="V112" s="144" t="str">
        <f>UPPER(TECHNICAL!$AB$16)</f>
        <v/>
      </c>
      <c r="W112" s="70"/>
      <c r="X112" s="70"/>
      <c r="Y112" s="70"/>
      <c r="Z112" s="70"/>
      <c r="AA112" s="71"/>
      <c r="AB112" s="144" t="str">
        <f>UPPER(TECHNICAL!$AB$21)</f>
        <v/>
      </c>
      <c r="AC112" s="70"/>
      <c r="AD112" s="70"/>
      <c r="AE112" s="70"/>
      <c r="AF112" s="70"/>
      <c r="AG112" s="71"/>
      <c r="AH112" s="144" t="str">
        <f>UPPER(TECHNICAL!$AB$26)</f>
        <v/>
      </c>
      <c r="AI112" s="70"/>
      <c r="AJ112" s="70"/>
      <c r="AK112" s="70"/>
      <c r="AL112" s="70"/>
      <c r="AM112" s="71"/>
      <c r="AN112" s="144" t="str">
        <f>UPPER(TECHNICAL!$AB$31)</f>
        <v/>
      </c>
      <c r="AO112" s="70"/>
      <c r="AP112" s="71"/>
      <c r="AQ112" s="144" t="str">
        <f>UPPER(TECHNICAL!$AB$36)</f>
        <v/>
      </c>
      <c r="AR112" s="70"/>
      <c r="AS112" s="70"/>
      <c r="AT112" s="70"/>
      <c r="AU112" s="70"/>
      <c r="AV112" s="71"/>
      <c r="AW112" s="154"/>
      <c r="AX112" s="107"/>
      <c r="AY112" s="107"/>
      <c r="AZ112" s="107"/>
      <c r="BA112" s="107"/>
      <c r="BB112" s="123"/>
      <c r="BC112" s="1"/>
    </row>
    <row r="113" ht="14.25" customHeight="1">
      <c r="A113" s="1"/>
      <c r="B113" s="123"/>
      <c r="C113" s="123"/>
      <c r="D113" s="123"/>
      <c r="E113" s="138"/>
      <c r="F113" s="138"/>
      <c r="G113" s="153"/>
      <c r="H113" s="143" t="str">
        <f>TECHNICAL!$AA$7</f>
        <v/>
      </c>
      <c r="I113" s="70"/>
      <c r="J113" s="144" t="str">
        <f>UPPER(TECHNICAL!$AB$7)</f>
        <v/>
      </c>
      <c r="K113" s="70"/>
      <c r="L113" s="70"/>
      <c r="M113" s="70"/>
      <c r="N113" s="70"/>
      <c r="O113" s="71"/>
      <c r="P113" s="144" t="str">
        <f>UPPER(TECHNICAL!$AB$12)</f>
        <v/>
      </c>
      <c r="Q113" s="70"/>
      <c r="R113" s="70"/>
      <c r="S113" s="70"/>
      <c r="T113" s="70"/>
      <c r="U113" s="71"/>
      <c r="V113" s="144" t="str">
        <f>UPPER(TECHNICAL!$AB$17)</f>
        <v/>
      </c>
      <c r="W113" s="70"/>
      <c r="X113" s="70"/>
      <c r="Y113" s="70"/>
      <c r="Z113" s="70"/>
      <c r="AA113" s="71"/>
      <c r="AB113" s="144" t="str">
        <f>UPPER(TECHNICAL!$AB$22)</f>
        <v/>
      </c>
      <c r="AC113" s="70"/>
      <c r="AD113" s="70"/>
      <c r="AE113" s="70"/>
      <c r="AF113" s="70"/>
      <c r="AG113" s="71"/>
      <c r="AH113" s="144" t="str">
        <f>UPPER(TECHNICAL!$AB$27)</f>
        <v/>
      </c>
      <c r="AI113" s="70"/>
      <c r="AJ113" s="70"/>
      <c r="AK113" s="70"/>
      <c r="AL113" s="70"/>
      <c r="AM113" s="71"/>
      <c r="AN113" s="144" t="str">
        <f>UPPER(TECHNICAL!$AB$32)</f>
        <v/>
      </c>
      <c r="AO113" s="70"/>
      <c r="AP113" s="71"/>
      <c r="AQ113" s="144" t="str">
        <f>UPPER(TECHNICAL!$AB$37)</f>
        <v/>
      </c>
      <c r="AR113" s="70"/>
      <c r="AS113" s="70"/>
      <c r="AT113" s="70"/>
      <c r="AU113" s="70"/>
      <c r="AV113" s="71"/>
      <c r="AW113" s="154"/>
      <c r="AX113" s="107"/>
      <c r="AY113" s="107"/>
      <c r="AZ113" s="107"/>
      <c r="BA113" s="107"/>
      <c r="BB113" s="123"/>
      <c r="BC113" s="1"/>
    </row>
    <row r="114" ht="14.25" customHeight="1">
      <c r="A114" s="1"/>
      <c r="B114" s="123"/>
      <c r="C114" s="123"/>
      <c r="D114" s="123"/>
      <c r="E114" s="138"/>
      <c r="F114" s="138"/>
      <c r="G114" s="153"/>
      <c r="H114" s="143" t="str">
        <f>TECHNICAL!$AA$8</f>
        <v/>
      </c>
      <c r="I114" s="70"/>
      <c r="J114" s="144" t="str">
        <f>UPPER(TECHNICAL!$AB$8)</f>
        <v/>
      </c>
      <c r="K114" s="70"/>
      <c r="L114" s="70"/>
      <c r="M114" s="70"/>
      <c r="N114" s="70"/>
      <c r="O114" s="71"/>
      <c r="P114" s="144" t="str">
        <f>UPPER(TECHNICAL!$AB$13)</f>
        <v/>
      </c>
      <c r="Q114" s="70"/>
      <c r="R114" s="70"/>
      <c r="S114" s="70"/>
      <c r="T114" s="70"/>
      <c r="U114" s="71"/>
      <c r="V114" s="144" t="str">
        <f>UPPER(TECHNICAL!$AB$18)</f>
        <v/>
      </c>
      <c r="W114" s="70"/>
      <c r="X114" s="70"/>
      <c r="Y114" s="70"/>
      <c r="Z114" s="70"/>
      <c r="AA114" s="71"/>
      <c r="AB114" s="144" t="str">
        <f>UPPER(TECHNICAL!$AB$23)</f>
        <v/>
      </c>
      <c r="AC114" s="70"/>
      <c r="AD114" s="70"/>
      <c r="AE114" s="70"/>
      <c r="AF114" s="70"/>
      <c r="AG114" s="71"/>
      <c r="AH114" s="144" t="str">
        <f>UPPER(TECHNICAL!$AB$28)</f>
        <v/>
      </c>
      <c r="AI114" s="70"/>
      <c r="AJ114" s="70"/>
      <c r="AK114" s="70"/>
      <c r="AL114" s="70"/>
      <c r="AM114" s="71"/>
      <c r="AN114" s="144" t="str">
        <f>UPPER(TECHNICAL!$AB$33)</f>
        <v/>
      </c>
      <c r="AO114" s="70"/>
      <c r="AP114" s="71"/>
      <c r="AQ114" s="144" t="str">
        <f>UPPER(TECHNICAL!$AB$38)</f>
        <v/>
      </c>
      <c r="AR114" s="70"/>
      <c r="AS114" s="70"/>
      <c r="AT114" s="70"/>
      <c r="AU114" s="70"/>
      <c r="AV114" s="71"/>
      <c r="AW114" s="154"/>
      <c r="AX114" s="107"/>
      <c r="AY114" s="107"/>
      <c r="AZ114" s="107"/>
      <c r="BA114" s="107"/>
      <c r="BB114" s="123"/>
      <c r="BC114" s="1"/>
    </row>
    <row r="115" ht="7.5" customHeight="1">
      <c r="A115" s="1"/>
      <c r="B115" s="123"/>
      <c r="C115" s="123"/>
      <c r="D115" s="123"/>
      <c r="E115" s="138"/>
      <c r="F115" s="138"/>
      <c r="G115" s="155"/>
      <c r="H115" s="156"/>
      <c r="I115" s="156"/>
      <c r="J115" s="156"/>
      <c r="K115" s="156"/>
      <c r="L115" s="156"/>
      <c r="M115" s="156"/>
      <c r="N115" s="156"/>
      <c r="O115" s="156"/>
      <c r="P115" s="156"/>
      <c r="Q115" s="156"/>
      <c r="R115" s="156"/>
      <c r="S115" s="156"/>
      <c r="T115" s="156"/>
      <c r="U115" s="156"/>
      <c r="V115" s="156"/>
      <c r="W115" s="156"/>
      <c r="X115" s="156"/>
      <c r="Y115" s="156"/>
      <c r="Z115" s="156"/>
      <c r="AA115" s="156"/>
      <c r="AB115" s="156"/>
      <c r="AC115" s="156"/>
      <c r="AD115" s="156"/>
      <c r="AE115" s="156"/>
      <c r="AF115" s="156"/>
      <c r="AG115" s="156"/>
      <c r="AH115" s="156"/>
      <c r="AI115" s="156"/>
      <c r="AJ115" s="156"/>
      <c r="AK115" s="156"/>
      <c r="AL115" s="156"/>
      <c r="AM115" s="156"/>
      <c r="AN115" s="156"/>
      <c r="AO115" s="156"/>
      <c r="AP115" s="156"/>
      <c r="AQ115" s="156"/>
      <c r="AR115" s="156"/>
      <c r="AS115" s="156"/>
      <c r="AT115" s="156"/>
      <c r="AU115" s="156"/>
      <c r="AV115" s="156"/>
      <c r="AW115" s="157"/>
      <c r="AX115" s="107"/>
      <c r="AY115" s="107"/>
      <c r="AZ115" s="107"/>
      <c r="BA115" s="107"/>
      <c r="BB115" s="123"/>
      <c r="BC115" s="1"/>
    </row>
    <row r="116" ht="14.25" customHeight="1">
      <c r="A116" s="1"/>
      <c r="B116" s="123"/>
      <c r="C116" s="123"/>
      <c r="D116" s="123"/>
      <c r="E116" s="138"/>
      <c r="F116" s="138"/>
      <c r="G116" s="138"/>
      <c r="H116" s="138"/>
      <c r="I116" s="107"/>
      <c r="J116" s="107"/>
      <c r="K116" s="107"/>
      <c r="L116" s="123"/>
      <c r="M116" s="123"/>
      <c r="N116" s="123"/>
      <c r="O116" s="123"/>
      <c r="P116" s="123"/>
      <c r="Q116" s="123"/>
      <c r="R116" s="123"/>
      <c r="S116" s="123"/>
      <c r="T116" s="123"/>
      <c r="U116" s="123"/>
      <c r="V116" s="123"/>
      <c r="W116" s="123"/>
      <c r="X116" s="123"/>
      <c r="Y116" s="123"/>
      <c r="Z116" s="123"/>
      <c r="AA116" s="123"/>
      <c r="AB116" s="123"/>
      <c r="AC116" s="123"/>
      <c r="AD116" s="123"/>
      <c r="AE116" s="123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07"/>
      <c r="AY116" s="107"/>
      <c r="AZ116" s="107"/>
      <c r="BA116" s="107"/>
      <c r="BB116" s="123"/>
      <c r="BC116" s="1"/>
    </row>
    <row r="117" ht="14.25" customHeight="1">
      <c r="A117" s="1"/>
      <c r="B117" s="123"/>
      <c r="C117" s="123"/>
      <c r="D117" s="123"/>
      <c r="E117" s="123"/>
      <c r="F117" s="123"/>
      <c r="G117" s="123"/>
      <c r="H117" s="123"/>
      <c r="I117" s="107"/>
      <c r="J117" s="107"/>
      <c r="K117" s="107"/>
      <c r="L117" s="123"/>
      <c r="M117" s="123"/>
      <c r="N117" s="123"/>
      <c r="O117" s="123"/>
      <c r="P117" s="123"/>
      <c r="Q117" s="123"/>
      <c r="R117" s="123"/>
      <c r="S117" s="123"/>
      <c r="T117" s="123"/>
      <c r="U117" s="123"/>
      <c r="V117" s="123"/>
      <c r="W117" s="123"/>
      <c r="X117" s="123"/>
      <c r="Y117" s="123"/>
      <c r="Z117" s="123"/>
      <c r="AA117" s="123"/>
      <c r="AB117" s="123"/>
      <c r="AC117" s="123"/>
      <c r="AD117" s="123"/>
      <c r="AE117" s="123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"/>
    </row>
    <row r="118" ht="7.5" customHeight="1">
      <c r="A118" s="1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"/>
    </row>
    <row r="119">
      <c r="A119" s="47"/>
      <c r="B119" s="4" t="s">
        <v>12</v>
      </c>
      <c r="BC119" s="47"/>
    </row>
    <row r="120" ht="7.5" customHeight="1">
      <c r="A120" s="1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</row>
    <row r="122" ht="14.25" customHeight="1">
      <c r="A122" s="47"/>
      <c r="B122" s="4" t="s">
        <v>53</v>
      </c>
      <c r="AB122" s="47"/>
      <c r="AC122" s="4" t="s">
        <v>54</v>
      </c>
      <c r="BC122" s="47"/>
    </row>
    <row r="123" ht="7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</row>
    <row r="124" ht="14.25" customHeight="1">
      <c r="A124" s="1"/>
      <c r="B124" s="48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50"/>
      <c r="AB124" s="1"/>
      <c r="AC124" s="48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50"/>
      <c r="BC124" s="1"/>
    </row>
    <row r="125" ht="14.25" customHeight="1">
      <c r="A125" s="1"/>
      <c r="B125" s="5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52"/>
      <c r="AB125" s="1"/>
      <c r="AC125" s="5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52"/>
      <c r="BC125" s="1"/>
    </row>
    <row r="126" ht="14.25" customHeight="1">
      <c r="A126" s="1"/>
      <c r="B126" s="5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52"/>
      <c r="AB126" s="1"/>
      <c r="AC126" s="5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52"/>
      <c r="BC126" s="1"/>
    </row>
    <row r="127" ht="14.25" customHeight="1">
      <c r="A127" s="1"/>
      <c r="B127" s="5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52"/>
      <c r="AB127" s="1"/>
      <c r="AC127" s="5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52"/>
      <c r="BC127" s="1"/>
    </row>
    <row r="128" ht="14.25" customHeight="1">
      <c r="A128" s="1"/>
      <c r="B128" s="5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52"/>
      <c r="AB128" s="1"/>
      <c r="AC128" s="5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52"/>
      <c r="BC128" s="1"/>
    </row>
    <row r="129" ht="14.25" customHeight="1">
      <c r="A129" s="1"/>
      <c r="B129" s="5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52"/>
      <c r="AB129" s="1"/>
      <c r="AC129" s="5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52"/>
      <c r="BC129" s="1"/>
    </row>
    <row r="130" ht="14.25" customHeight="1">
      <c r="A130" s="1"/>
      <c r="B130" s="5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52"/>
      <c r="AB130" s="1"/>
      <c r="AC130" s="5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52"/>
      <c r="BC130" s="1"/>
    </row>
    <row r="131" ht="14.25" customHeight="1">
      <c r="A131" s="1"/>
      <c r="B131" s="53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5"/>
      <c r="AB131" s="1"/>
      <c r="AC131" s="53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5"/>
      <c r="BC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</row>
    <row r="133" ht="14.25" customHeight="1">
      <c r="A133" s="47"/>
      <c r="B133" s="4" t="s">
        <v>55</v>
      </c>
      <c r="AB133" s="47"/>
      <c r="AC133" s="4" t="s">
        <v>56</v>
      </c>
      <c r="BC133" s="47"/>
    </row>
    <row r="134" ht="7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</row>
    <row r="135" ht="14.25" customHeight="1">
      <c r="A135" s="1"/>
      <c r="B135" s="48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50"/>
      <c r="AB135" s="1"/>
      <c r="AC135" s="48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50"/>
      <c r="BC135" s="1"/>
    </row>
    <row r="136" ht="14.25" customHeight="1">
      <c r="A136" s="1"/>
      <c r="B136" s="5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52"/>
      <c r="AB136" s="1"/>
      <c r="AC136" s="5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52"/>
      <c r="BC136" s="1"/>
    </row>
    <row r="137" ht="14.25" customHeight="1">
      <c r="A137" s="1"/>
      <c r="B137" s="5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52"/>
      <c r="AB137" s="1"/>
      <c r="AC137" s="5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52"/>
      <c r="BC137" s="1"/>
    </row>
    <row r="138" ht="14.25" customHeight="1">
      <c r="A138" s="1"/>
      <c r="B138" s="5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52"/>
      <c r="AB138" s="1"/>
      <c r="AC138" s="5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52"/>
      <c r="BC138" s="1"/>
    </row>
    <row r="139" ht="14.25" customHeight="1">
      <c r="A139" s="1"/>
      <c r="B139" s="5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52"/>
      <c r="AB139" s="1"/>
      <c r="AC139" s="5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52"/>
      <c r="BC139" s="1"/>
    </row>
    <row r="140" ht="14.25" customHeight="1">
      <c r="A140" s="1"/>
      <c r="B140" s="5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52"/>
      <c r="AB140" s="1"/>
      <c r="AC140" s="5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52"/>
      <c r="BC140" s="1"/>
    </row>
    <row r="141" ht="14.25" customHeight="1">
      <c r="A141" s="1"/>
      <c r="B141" s="5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52"/>
      <c r="AB141" s="1"/>
      <c r="AC141" s="5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52"/>
      <c r="BC141" s="1"/>
    </row>
    <row r="142" ht="14.25" customHeight="1">
      <c r="A142" s="1"/>
      <c r="B142" s="53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5"/>
      <c r="AB142" s="1"/>
      <c r="AC142" s="53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5"/>
      <c r="BC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</row>
    <row r="144" ht="14.25" customHeight="1">
      <c r="A144" s="47"/>
      <c r="B144" s="4" t="s">
        <v>57</v>
      </c>
      <c r="AB144" s="47"/>
      <c r="AC144" s="4" t="s">
        <v>58</v>
      </c>
      <c r="BC144" s="47"/>
    </row>
    <row r="145" ht="7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</row>
    <row r="146" ht="14.25" customHeight="1">
      <c r="A146" s="1"/>
      <c r="B146" s="48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50"/>
      <c r="AB146" s="1"/>
      <c r="AC146" s="48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50"/>
      <c r="BC146" s="1"/>
    </row>
    <row r="147" ht="14.25" customHeight="1">
      <c r="A147" s="1"/>
      <c r="B147" s="5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52"/>
      <c r="AB147" s="1"/>
      <c r="AC147" s="5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52"/>
      <c r="BC147" s="1"/>
    </row>
    <row r="148" ht="14.25" customHeight="1">
      <c r="A148" s="1"/>
      <c r="B148" s="5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52"/>
      <c r="AB148" s="1"/>
      <c r="AC148" s="5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52"/>
      <c r="BC148" s="1"/>
    </row>
    <row r="149" ht="14.25" customHeight="1">
      <c r="A149" s="1"/>
      <c r="B149" s="5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52"/>
      <c r="AB149" s="1"/>
      <c r="AC149" s="5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52"/>
      <c r="BC149" s="1"/>
    </row>
    <row r="150" ht="14.25" customHeight="1">
      <c r="A150" s="1"/>
      <c r="B150" s="5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52"/>
      <c r="AB150" s="1"/>
      <c r="AC150" s="5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52"/>
      <c r="BC150" s="1"/>
    </row>
    <row r="151" ht="14.25" customHeight="1">
      <c r="A151" s="1"/>
      <c r="B151" s="5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52"/>
      <c r="AB151" s="1"/>
      <c r="AC151" s="5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52"/>
      <c r="BC151" s="1"/>
    </row>
    <row r="152" ht="14.25" customHeight="1">
      <c r="A152" s="1"/>
      <c r="B152" s="5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52"/>
      <c r="AB152" s="1"/>
      <c r="AC152" s="5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52"/>
      <c r="BC152" s="1"/>
    </row>
    <row r="153" ht="14.25" customHeight="1">
      <c r="A153" s="1"/>
      <c r="B153" s="53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5"/>
      <c r="AB153" s="1"/>
      <c r="AC153" s="53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5"/>
      <c r="BC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</row>
    <row r="155" ht="14.25" customHeight="1">
      <c r="A155" s="47"/>
      <c r="B155" s="4" t="s">
        <v>59</v>
      </c>
      <c r="AB155" s="47"/>
      <c r="AC155" s="4" t="s">
        <v>60</v>
      </c>
      <c r="BC155" s="47"/>
    </row>
    <row r="156" ht="7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</row>
    <row r="157" ht="14.25" customHeight="1">
      <c r="A157" s="1"/>
      <c r="B157" s="48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50"/>
      <c r="AB157" s="1"/>
      <c r="AC157" s="48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50"/>
      <c r="BC157" s="1"/>
    </row>
    <row r="158" ht="14.25" customHeight="1">
      <c r="A158" s="1"/>
      <c r="B158" s="5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52"/>
      <c r="AB158" s="1"/>
      <c r="AC158" s="5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52"/>
      <c r="BC158" s="1"/>
    </row>
    <row r="159" ht="14.25" customHeight="1">
      <c r="A159" s="1"/>
      <c r="B159" s="5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52"/>
      <c r="AB159" s="1"/>
      <c r="AC159" s="5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52"/>
      <c r="BC159" s="1"/>
    </row>
    <row r="160" ht="14.25" customHeight="1">
      <c r="A160" s="1"/>
      <c r="B160" s="5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52"/>
      <c r="AB160" s="1"/>
      <c r="AC160" s="5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52"/>
      <c r="BC160" s="1"/>
    </row>
    <row r="161" ht="14.25" customHeight="1">
      <c r="A161" s="1"/>
      <c r="B161" s="5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52"/>
      <c r="AB161" s="1"/>
      <c r="AC161" s="5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52"/>
      <c r="BC161" s="1"/>
    </row>
    <row r="162" ht="14.25" customHeight="1">
      <c r="A162" s="1"/>
      <c r="B162" s="5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52"/>
      <c r="AB162" s="1"/>
      <c r="AC162" s="5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52"/>
      <c r="BC162" s="1"/>
    </row>
    <row r="163" ht="14.25" customHeight="1">
      <c r="A163" s="1"/>
      <c r="B163" s="5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52"/>
      <c r="AB163" s="1"/>
      <c r="AC163" s="5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52"/>
      <c r="BC163" s="1"/>
    </row>
    <row r="164" ht="14.25" customHeight="1">
      <c r="A164" s="1"/>
      <c r="B164" s="53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5"/>
      <c r="AB164" s="1"/>
      <c r="AC164" s="53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5"/>
      <c r="BC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</row>
    <row r="166" ht="14.25" customHeight="1">
      <c r="A166" s="47"/>
      <c r="B166" s="4" t="s">
        <v>61</v>
      </c>
      <c r="AB166" s="47"/>
      <c r="AC166" s="4" t="s">
        <v>62</v>
      </c>
      <c r="BC166" s="47"/>
    </row>
    <row r="167" ht="7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</row>
    <row r="168" ht="14.25" customHeight="1">
      <c r="A168" s="1"/>
      <c r="B168" s="48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50"/>
      <c r="AB168" s="1"/>
      <c r="AC168" s="48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50"/>
      <c r="BC168" s="1"/>
    </row>
    <row r="169" ht="14.25" customHeight="1">
      <c r="A169" s="1"/>
      <c r="B169" s="5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52"/>
      <c r="AB169" s="1"/>
      <c r="AC169" s="5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52"/>
      <c r="BC169" s="1"/>
    </row>
    <row r="170" ht="14.25" customHeight="1">
      <c r="A170" s="1"/>
      <c r="B170" s="5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52"/>
      <c r="AB170" s="1"/>
      <c r="AC170" s="5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52"/>
      <c r="BC170" s="1"/>
    </row>
    <row r="171" ht="14.25" customHeight="1">
      <c r="A171" s="1"/>
      <c r="B171" s="5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52"/>
      <c r="AB171" s="1"/>
      <c r="AC171" s="5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52"/>
      <c r="BC171" s="1"/>
    </row>
    <row r="172" ht="14.25" customHeight="1">
      <c r="A172" s="1"/>
      <c r="B172" s="5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52"/>
      <c r="AB172" s="1"/>
      <c r="AC172" s="5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52"/>
      <c r="BC172" s="1"/>
    </row>
    <row r="173" ht="14.25" customHeight="1">
      <c r="A173" s="1"/>
      <c r="B173" s="5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52"/>
      <c r="AB173" s="1"/>
      <c r="AC173" s="5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52"/>
      <c r="BC173" s="1"/>
    </row>
    <row r="174" ht="14.25" customHeight="1">
      <c r="A174" s="1"/>
      <c r="B174" s="5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52"/>
      <c r="AB174" s="1"/>
      <c r="AC174" s="5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52"/>
      <c r="BC174" s="1"/>
    </row>
    <row r="175" ht="14.25" customHeight="1">
      <c r="A175" s="1"/>
      <c r="B175" s="53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5"/>
      <c r="AB175" s="1"/>
      <c r="AC175" s="53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5"/>
      <c r="BC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</row>
    <row r="178" ht="7.5" customHeight="1">
      <c r="A178" s="1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"/>
    </row>
    <row r="179">
      <c r="A179" s="47"/>
      <c r="B179" s="4" t="s">
        <v>17</v>
      </c>
      <c r="BC179" s="47"/>
    </row>
    <row r="180" ht="7.5" customHeight="1">
      <c r="A180" s="1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"/>
    </row>
    <row r="181" ht="14.25" customHeight="1">
      <c r="A181" s="1"/>
      <c r="B181" s="158"/>
      <c r="C181" s="158"/>
      <c r="D181" s="158"/>
      <c r="E181" s="158"/>
      <c r="F181" s="158"/>
      <c r="G181" s="158"/>
      <c r="H181" s="158"/>
      <c r="I181" s="158"/>
      <c r="J181" s="158"/>
      <c r="K181" s="158"/>
      <c r="L181" s="158"/>
      <c r="M181" s="158"/>
      <c r="N181" s="158"/>
      <c r="O181" s="158"/>
      <c r="P181" s="158"/>
      <c r="Q181" s="158"/>
      <c r="R181" s="158"/>
      <c r="S181" s="158"/>
      <c r="T181" s="158"/>
      <c r="U181" s="158"/>
      <c r="V181" s="158"/>
      <c r="W181" s="158"/>
      <c r="X181" s="158"/>
      <c r="Y181" s="158"/>
      <c r="Z181" s="158"/>
      <c r="AA181" s="158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</row>
    <row r="182" ht="14.25" customHeight="1">
      <c r="A182" s="47"/>
      <c r="B182" s="4" t="s">
        <v>63</v>
      </c>
      <c r="AB182" s="47"/>
      <c r="AC182" s="4" t="s">
        <v>64</v>
      </c>
      <c r="BC182" s="47"/>
    </row>
    <row r="183" ht="7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</row>
    <row r="184" ht="14.25" customHeight="1">
      <c r="A184" s="1"/>
      <c r="B184" s="48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50"/>
      <c r="AB184" s="1"/>
      <c r="AC184" s="48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50"/>
      <c r="BC184" s="1"/>
    </row>
    <row r="185" ht="14.25" customHeight="1">
      <c r="A185" s="1"/>
      <c r="B185" s="5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52"/>
      <c r="AB185" s="1"/>
      <c r="AC185" s="5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52"/>
      <c r="BC185" s="1"/>
    </row>
    <row r="186" ht="14.25" customHeight="1">
      <c r="A186" s="1"/>
      <c r="B186" s="5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52"/>
      <c r="AB186" s="1"/>
      <c r="AC186" s="5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52"/>
      <c r="BC186" s="1"/>
    </row>
    <row r="187" ht="14.25" customHeight="1">
      <c r="A187" s="1"/>
      <c r="B187" s="5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52"/>
      <c r="AB187" s="1"/>
      <c r="AC187" s="5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52"/>
      <c r="BC187" s="1"/>
    </row>
    <row r="188" ht="14.25" customHeight="1">
      <c r="A188" s="1"/>
      <c r="B188" s="5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52"/>
      <c r="AB188" s="1"/>
      <c r="AC188" s="5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52"/>
      <c r="BC188" s="1"/>
    </row>
    <row r="189" ht="14.25" customHeight="1">
      <c r="A189" s="1"/>
      <c r="B189" s="5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52"/>
      <c r="AB189" s="1"/>
      <c r="AC189" s="5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52"/>
      <c r="BC189" s="1"/>
    </row>
    <row r="190" ht="14.25" customHeight="1">
      <c r="A190" s="1"/>
      <c r="B190" s="5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52"/>
      <c r="AB190" s="1"/>
      <c r="AC190" s="5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52"/>
      <c r="BC190" s="1"/>
    </row>
    <row r="191" ht="14.25" customHeight="1">
      <c r="A191" s="1"/>
      <c r="B191" s="53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5"/>
      <c r="AB191" s="1"/>
      <c r="AC191" s="53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5"/>
      <c r="BC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</row>
    <row r="193" ht="14.25" customHeight="1">
      <c r="A193" s="1"/>
      <c r="B193" s="4" t="s">
        <v>65</v>
      </c>
      <c r="AB193" s="158"/>
      <c r="AC193" s="158"/>
      <c r="AD193" s="158"/>
      <c r="AE193" s="158"/>
      <c r="AF193" s="158"/>
      <c r="AG193" s="158"/>
      <c r="AH193" s="158"/>
      <c r="AI193" s="158"/>
      <c r="AJ193" s="158"/>
      <c r="AK193" s="158"/>
      <c r="AL193" s="158"/>
      <c r="AM193" s="158"/>
      <c r="AN193" s="158"/>
      <c r="AO193" s="158"/>
      <c r="AP193" s="158"/>
      <c r="AQ193" s="158"/>
      <c r="AR193" s="158"/>
      <c r="AS193" s="158"/>
      <c r="AT193" s="158"/>
      <c r="AU193" s="158"/>
      <c r="AV193" s="158"/>
      <c r="AW193" s="158"/>
      <c r="AX193" s="158"/>
      <c r="AY193" s="158"/>
      <c r="AZ193" s="158"/>
      <c r="BA193" s="158"/>
      <c r="BB193" s="158"/>
      <c r="BC193" s="1"/>
    </row>
    <row r="194" ht="7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58"/>
      <c r="AC194" s="158"/>
      <c r="AD194" s="158"/>
      <c r="AE194" s="158"/>
      <c r="AF194" s="158"/>
      <c r="AG194" s="158"/>
      <c r="AH194" s="158"/>
      <c r="AI194" s="158"/>
      <c r="AJ194" s="158"/>
      <c r="AK194" s="158"/>
      <c r="AL194" s="158"/>
      <c r="AM194" s="158"/>
      <c r="AN194" s="158"/>
      <c r="AO194" s="158"/>
      <c r="AP194" s="158"/>
      <c r="AQ194" s="158"/>
      <c r="AR194" s="158"/>
      <c r="AS194" s="158"/>
      <c r="AT194" s="158"/>
      <c r="AU194" s="158"/>
      <c r="AV194" s="158"/>
      <c r="AW194" s="158"/>
      <c r="AX194" s="158"/>
      <c r="AY194" s="158"/>
      <c r="AZ194" s="158"/>
      <c r="BA194" s="158"/>
      <c r="BB194" s="158"/>
      <c r="BC194" s="1"/>
    </row>
    <row r="195" ht="14.25" customHeight="1">
      <c r="A195" s="1"/>
      <c r="B195" s="48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50"/>
      <c r="AB195" s="158"/>
      <c r="AC195" s="158"/>
      <c r="AD195" s="158"/>
      <c r="AE195" s="158"/>
      <c r="AF195" s="158"/>
      <c r="AG195" s="158"/>
      <c r="AH195" s="158"/>
      <c r="AI195" s="158"/>
      <c r="AJ195" s="158"/>
      <c r="AK195" s="158"/>
      <c r="AL195" s="158"/>
      <c r="AM195" s="158"/>
      <c r="AN195" s="158"/>
      <c r="AO195" s="158"/>
      <c r="AP195" s="158"/>
      <c r="AQ195" s="158"/>
      <c r="AR195" s="158"/>
      <c r="AS195" s="158"/>
      <c r="AT195" s="158"/>
      <c r="AU195" s="158"/>
      <c r="AV195" s="158"/>
      <c r="AW195" s="158"/>
      <c r="AX195" s="158"/>
      <c r="AY195" s="158"/>
      <c r="AZ195" s="158"/>
      <c r="BA195" s="158"/>
      <c r="BB195" s="158"/>
      <c r="BC195" s="1"/>
    </row>
    <row r="196" ht="14.25" customHeight="1">
      <c r="A196" s="1"/>
      <c r="B196" s="5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52"/>
      <c r="AB196" s="158"/>
      <c r="AC196" s="158"/>
      <c r="AD196" s="158"/>
      <c r="AE196" s="158"/>
      <c r="AF196" s="158"/>
      <c r="AG196" s="158"/>
      <c r="AH196" s="158"/>
      <c r="AI196" s="158"/>
      <c r="AJ196" s="158"/>
      <c r="AK196" s="158"/>
      <c r="AL196" s="158"/>
      <c r="AM196" s="158"/>
      <c r="AN196" s="158"/>
      <c r="AO196" s="158"/>
      <c r="AP196" s="158"/>
      <c r="AQ196" s="158"/>
      <c r="AR196" s="158"/>
      <c r="AS196" s="158"/>
      <c r="AT196" s="158"/>
      <c r="AU196" s="158"/>
      <c r="AV196" s="158"/>
      <c r="AW196" s="158"/>
      <c r="AX196" s="158"/>
      <c r="AY196" s="158"/>
      <c r="AZ196" s="158"/>
      <c r="BA196" s="158"/>
      <c r="BB196" s="158"/>
      <c r="BC196" s="1"/>
    </row>
    <row r="197" ht="14.25" customHeight="1">
      <c r="A197" s="1"/>
      <c r="B197" s="5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52"/>
      <c r="AB197" s="158"/>
      <c r="AC197" s="158"/>
      <c r="AD197" s="158"/>
      <c r="AE197" s="158"/>
      <c r="AF197" s="158"/>
      <c r="AG197" s="158"/>
      <c r="AH197" s="158"/>
      <c r="AI197" s="158"/>
      <c r="AJ197" s="158"/>
      <c r="AK197" s="158"/>
      <c r="AL197" s="158"/>
      <c r="AM197" s="158"/>
      <c r="AN197" s="158"/>
      <c r="AO197" s="158"/>
      <c r="AP197" s="158"/>
      <c r="AQ197" s="158"/>
      <c r="AR197" s="158"/>
      <c r="AS197" s="158"/>
      <c r="AT197" s="158"/>
      <c r="AU197" s="158"/>
      <c r="AV197" s="158"/>
      <c r="AW197" s="158"/>
      <c r="AX197" s="158"/>
      <c r="AY197" s="158"/>
      <c r="AZ197" s="158"/>
      <c r="BA197" s="158"/>
      <c r="BB197" s="158"/>
      <c r="BC197" s="1"/>
    </row>
    <row r="198" ht="14.25" customHeight="1">
      <c r="A198" s="1"/>
      <c r="B198" s="5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52"/>
      <c r="AB198" s="158"/>
      <c r="AC198" s="158"/>
      <c r="AD198" s="158"/>
      <c r="AE198" s="158"/>
      <c r="AF198" s="158"/>
      <c r="AG198" s="158"/>
      <c r="AH198" s="158"/>
      <c r="AI198" s="158"/>
      <c r="AJ198" s="158"/>
      <c r="AK198" s="158"/>
      <c r="AL198" s="158"/>
      <c r="AM198" s="158"/>
      <c r="AN198" s="158"/>
      <c r="AO198" s="158"/>
      <c r="AP198" s="158"/>
      <c r="AQ198" s="158"/>
      <c r="AR198" s="158"/>
      <c r="AS198" s="158"/>
      <c r="AT198" s="158"/>
      <c r="AU198" s="158"/>
      <c r="AV198" s="158"/>
      <c r="AW198" s="158"/>
      <c r="AX198" s="158"/>
      <c r="AY198" s="158"/>
      <c r="AZ198" s="158"/>
      <c r="BA198" s="158"/>
      <c r="BB198" s="158"/>
      <c r="BC198" s="1"/>
    </row>
    <row r="199" ht="14.25" customHeight="1">
      <c r="A199" s="1"/>
      <c r="B199" s="5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52"/>
      <c r="AB199" s="158"/>
      <c r="AC199" s="158"/>
      <c r="AD199" s="158"/>
      <c r="AE199" s="158"/>
      <c r="AF199" s="158"/>
      <c r="AG199" s="158"/>
      <c r="AH199" s="158"/>
      <c r="AI199" s="158"/>
      <c r="AJ199" s="158"/>
      <c r="AK199" s="158"/>
      <c r="AL199" s="158"/>
      <c r="AM199" s="158"/>
      <c r="AN199" s="158"/>
      <c r="AO199" s="158"/>
      <c r="AP199" s="158"/>
      <c r="AQ199" s="158"/>
      <c r="AR199" s="158"/>
      <c r="AS199" s="158"/>
      <c r="AT199" s="158"/>
      <c r="AU199" s="158"/>
      <c r="AV199" s="158"/>
      <c r="AW199" s="158"/>
      <c r="AX199" s="158"/>
      <c r="AY199" s="158"/>
      <c r="AZ199" s="158"/>
      <c r="BA199" s="158"/>
      <c r="BB199" s="158"/>
      <c r="BC199" s="1"/>
    </row>
    <row r="200" ht="14.25" customHeight="1">
      <c r="A200" s="1"/>
      <c r="B200" s="5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52"/>
      <c r="AB200" s="158"/>
      <c r="AC200" s="158"/>
      <c r="AD200" s="158"/>
      <c r="AE200" s="158"/>
      <c r="AF200" s="158"/>
      <c r="AG200" s="158"/>
      <c r="AH200" s="158"/>
      <c r="AI200" s="158"/>
      <c r="AJ200" s="158"/>
      <c r="AK200" s="158"/>
      <c r="AL200" s="158"/>
      <c r="AM200" s="158"/>
      <c r="AN200" s="158"/>
      <c r="AO200" s="158"/>
      <c r="AP200" s="158"/>
      <c r="AQ200" s="158"/>
      <c r="AR200" s="158"/>
      <c r="AS200" s="158"/>
      <c r="AT200" s="158"/>
      <c r="AU200" s="158"/>
      <c r="AV200" s="158"/>
      <c r="AW200" s="158"/>
      <c r="AX200" s="158"/>
      <c r="AY200" s="158"/>
      <c r="AZ200" s="158"/>
      <c r="BA200" s="158"/>
      <c r="BB200" s="158"/>
      <c r="BC200" s="1"/>
    </row>
    <row r="201" ht="14.25" customHeight="1">
      <c r="A201" s="1"/>
      <c r="B201" s="5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52"/>
      <c r="AB201" s="158"/>
      <c r="AC201" s="158"/>
      <c r="AD201" s="158"/>
      <c r="AE201" s="158"/>
      <c r="AF201" s="158"/>
      <c r="AG201" s="158"/>
      <c r="AH201" s="158"/>
      <c r="AI201" s="158"/>
      <c r="AJ201" s="158"/>
      <c r="AK201" s="158"/>
      <c r="AL201" s="158"/>
      <c r="AM201" s="158"/>
      <c r="AN201" s="158"/>
      <c r="AO201" s="158"/>
      <c r="AP201" s="158"/>
      <c r="AQ201" s="158"/>
      <c r="AR201" s="158"/>
      <c r="AS201" s="158"/>
      <c r="AT201" s="158"/>
      <c r="AU201" s="158"/>
      <c r="AV201" s="158"/>
      <c r="AW201" s="158"/>
      <c r="AX201" s="158"/>
      <c r="AY201" s="158"/>
      <c r="AZ201" s="158"/>
      <c r="BA201" s="158"/>
      <c r="BB201" s="158"/>
      <c r="BC201" s="1"/>
    </row>
    <row r="202" ht="14.25" customHeight="1">
      <c r="A202" s="1"/>
      <c r="B202" s="53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5"/>
      <c r="AB202" s="158"/>
      <c r="AC202" s="158"/>
      <c r="AD202" s="158"/>
      <c r="AE202" s="158"/>
      <c r="AF202" s="158"/>
      <c r="AG202" s="158"/>
      <c r="AH202" s="158"/>
      <c r="AI202" s="158"/>
      <c r="AJ202" s="158"/>
      <c r="AK202" s="158"/>
      <c r="AL202" s="158"/>
      <c r="AM202" s="158"/>
      <c r="AN202" s="158"/>
      <c r="AO202" s="158"/>
      <c r="AP202" s="158"/>
      <c r="AQ202" s="158"/>
      <c r="AR202" s="158"/>
      <c r="AS202" s="158"/>
      <c r="AT202" s="158"/>
      <c r="AU202" s="158"/>
      <c r="AV202" s="158"/>
      <c r="AW202" s="158"/>
      <c r="AX202" s="158"/>
      <c r="AY202" s="158"/>
      <c r="AZ202" s="158"/>
      <c r="BA202" s="158"/>
      <c r="BB202" s="158"/>
      <c r="BC202" s="1"/>
    </row>
    <row r="203" ht="14.25" customHeight="1">
      <c r="A203" s="1"/>
      <c r="B203" s="158"/>
      <c r="C203" s="158"/>
      <c r="D203" s="158"/>
      <c r="E203" s="158"/>
      <c r="F203" s="158"/>
      <c r="G203" s="158"/>
      <c r="H203" s="158"/>
      <c r="I203" s="158"/>
      <c r="J203" s="158"/>
      <c r="K203" s="158"/>
      <c r="L203" s="158"/>
      <c r="M203" s="158"/>
      <c r="N203" s="158"/>
      <c r="O203" s="158"/>
      <c r="P203" s="158"/>
      <c r="Q203" s="158"/>
      <c r="R203" s="158"/>
      <c r="S203" s="158"/>
      <c r="T203" s="158"/>
      <c r="U203" s="158"/>
      <c r="V203" s="158"/>
      <c r="W203" s="158"/>
      <c r="X203" s="158"/>
      <c r="Y203" s="158"/>
      <c r="Z203" s="158"/>
      <c r="AA203" s="158"/>
      <c r="AB203" s="158"/>
      <c r="AC203" s="158"/>
      <c r="AD203" s="158"/>
      <c r="AE203" s="158"/>
      <c r="AF203" s="158"/>
      <c r="AG203" s="158"/>
      <c r="AH203" s="158"/>
      <c r="AI203" s="158"/>
      <c r="AJ203" s="158"/>
      <c r="AK203" s="158"/>
      <c r="AL203" s="158"/>
      <c r="AM203" s="158"/>
      <c r="AN203" s="158"/>
      <c r="AO203" s="158"/>
      <c r="AP203" s="158"/>
      <c r="AQ203" s="158"/>
      <c r="AR203" s="158"/>
      <c r="AS203" s="158"/>
      <c r="AT203" s="158"/>
      <c r="AU203" s="158"/>
      <c r="AV203" s="158"/>
      <c r="AW203" s="158"/>
      <c r="AX203" s="158"/>
      <c r="AY203" s="158"/>
      <c r="AZ203" s="158"/>
      <c r="BA203" s="158"/>
      <c r="BB203" s="158"/>
      <c r="BC203" s="1"/>
    </row>
    <row r="204" ht="14.25" customHeight="1">
      <c r="A204" s="1"/>
      <c r="B204" s="158"/>
      <c r="C204" s="158"/>
      <c r="D204" s="158"/>
      <c r="E204" s="158"/>
      <c r="F204" s="158"/>
      <c r="G204" s="158"/>
      <c r="H204" s="158"/>
      <c r="I204" s="158"/>
      <c r="J204" s="158"/>
      <c r="K204" s="158"/>
      <c r="L204" s="158"/>
      <c r="M204" s="158"/>
      <c r="N204" s="158"/>
      <c r="O204" s="158"/>
      <c r="P204" s="158"/>
      <c r="Q204" s="158"/>
      <c r="R204" s="158"/>
      <c r="S204" s="158"/>
      <c r="T204" s="158"/>
      <c r="U204" s="158"/>
      <c r="V204" s="158"/>
      <c r="W204" s="158"/>
      <c r="X204" s="158"/>
      <c r="Y204" s="158"/>
      <c r="Z204" s="158"/>
      <c r="AA204" s="158"/>
      <c r="AB204" s="158"/>
      <c r="AC204" s="158"/>
      <c r="AD204" s="158"/>
      <c r="AE204" s="158"/>
      <c r="AF204" s="158"/>
      <c r="AG204" s="158"/>
      <c r="AH204" s="158"/>
      <c r="AI204" s="158"/>
      <c r="AJ204" s="158"/>
      <c r="AK204" s="158"/>
      <c r="AL204" s="158"/>
      <c r="AM204" s="158"/>
      <c r="AN204" s="158"/>
      <c r="AO204" s="158"/>
      <c r="AP204" s="158"/>
      <c r="AQ204" s="158"/>
      <c r="AR204" s="158"/>
      <c r="AS204" s="158"/>
      <c r="AT204" s="158"/>
      <c r="AU204" s="158"/>
      <c r="AV204" s="158"/>
      <c r="AW204" s="158"/>
      <c r="AX204" s="158"/>
      <c r="AY204" s="158"/>
      <c r="AZ204" s="158"/>
      <c r="BA204" s="158"/>
      <c r="BB204" s="158"/>
      <c r="BC204" s="1"/>
    </row>
    <row r="205" ht="7.5" customHeight="1">
      <c r="A205" s="1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"/>
    </row>
    <row r="206">
      <c r="A206" s="47"/>
      <c r="B206" s="4" t="s">
        <v>13</v>
      </c>
      <c r="BC206" s="47"/>
    </row>
    <row r="207" ht="7.5" customHeight="1">
      <c r="A207" s="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"/>
    </row>
    <row r="208" ht="14.25" customHeight="1">
      <c r="A208" s="1"/>
      <c r="B208" s="158"/>
      <c r="C208" s="158"/>
      <c r="D208" s="158"/>
      <c r="E208" s="158"/>
      <c r="F208" s="158"/>
      <c r="G208" s="158"/>
      <c r="H208" s="158"/>
      <c r="I208" s="158"/>
      <c r="J208" s="158"/>
      <c r="K208" s="158"/>
      <c r="L208" s="158"/>
      <c r="M208" s="158"/>
      <c r="N208" s="158"/>
      <c r="O208" s="158"/>
      <c r="P208" s="158"/>
      <c r="Q208" s="158"/>
      <c r="R208" s="158"/>
      <c r="S208" s="158"/>
      <c r="T208" s="158"/>
      <c r="U208" s="158"/>
      <c r="V208" s="158"/>
      <c r="W208" s="158"/>
      <c r="X208" s="158"/>
      <c r="Y208" s="158"/>
      <c r="Z208" s="158"/>
      <c r="AA208" s="158"/>
      <c r="AB208" s="158"/>
      <c r="AC208" s="158"/>
      <c r="AD208" s="158"/>
      <c r="AE208" s="158"/>
      <c r="AF208" s="158"/>
      <c r="AG208" s="158"/>
      <c r="AH208" s="158"/>
      <c r="AI208" s="158"/>
      <c r="AJ208" s="158"/>
      <c r="AK208" s="158"/>
      <c r="AL208" s="158"/>
      <c r="AM208" s="158"/>
      <c r="AN208" s="158"/>
      <c r="AO208" s="158"/>
      <c r="AP208" s="158"/>
      <c r="AQ208" s="158"/>
      <c r="AR208" s="158"/>
      <c r="AS208" s="158"/>
      <c r="AT208" s="158"/>
      <c r="AU208" s="158"/>
      <c r="AV208" s="158"/>
      <c r="AW208" s="158"/>
      <c r="AX208" s="158"/>
      <c r="AY208" s="158"/>
      <c r="AZ208" s="158"/>
      <c r="BA208" s="158"/>
      <c r="BB208" s="158"/>
      <c r="BC208" s="1"/>
    </row>
    <row r="209" ht="7.5" customHeight="1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159"/>
      <c r="O209" s="160"/>
      <c r="P209" s="160"/>
      <c r="Q209" s="160"/>
      <c r="R209" s="160"/>
      <c r="S209" s="160"/>
      <c r="T209" s="160"/>
      <c r="U209" s="160"/>
      <c r="V209" s="160"/>
      <c r="W209" s="160"/>
      <c r="X209" s="160"/>
      <c r="Y209" s="160"/>
      <c r="Z209" s="160"/>
      <c r="AA209" s="160"/>
      <c r="AB209" s="160"/>
      <c r="AC209" s="160"/>
      <c r="AD209" s="160"/>
      <c r="AE209" s="160"/>
      <c r="AF209" s="160"/>
      <c r="AG209" s="160"/>
      <c r="AH209" s="160"/>
      <c r="AI209" s="160"/>
      <c r="AJ209" s="160"/>
      <c r="AK209" s="160"/>
      <c r="AL209" s="160"/>
      <c r="AM209" s="160"/>
      <c r="AN209" s="160"/>
      <c r="AO209" s="160"/>
      <c r="AP209" s="161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1"/>
    </row>
    <row r="210" ht="14.25" customHeight="1">
      <c r="A210" s="4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162"/>
      <c r="O210" s="4" t="s">
        <v>66</v>
      </c>
      <c r="U210" s="4"/>
      <c r="V210" s="4" t="s">
        <v>67</v>
      </c>
      <c r="AB210" s="4"/>
      <c r="AC210" s="4" t="s">
        <v>68</v>
      </c>
      <c r="AI210" s="4"/>
      <c r="AJ210" s="4" t="s">
        <v>69</v>
      </c>
      <c r="AP210" s="163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7"/>
    </row>
    <row r="211" ht="7.5" customHeight="1">
      <c r="A211" s="1"/>
      <c r="B211" s="158"/>
      <c r="C211" s="158"/>
      <c r="D211" s="158"/>
      <c r="E211" s="158"/>
      <c r="F211" s="158"/>
      <c r="G211" s="158"/>
      <c r="H211" s="158"/>
      <c r="I211" s="158"/>
      <c r="J211" s="158"/>
      <c r="K211" s="158"/>
      <c r="L211" s="158"/>
      <c r="M211" s="158"/>
      <c r="N211" s="164"/>
      <c r="O211" s="165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65"/>
      <c r="AB211" s="165"/>
      <c r="AC211" s="165"/>
      <c r="AD211" s="165"/>
      <c r="AE211" s="165"/>
      <c r="AF211" s="165"/>
      <c r="AG211" s="165"/>
      <c r="AH211" s="165"/>
      <c r="AI211" s="165"/>
      <c r="AJ211" s="165"/>
      <c r="AK211" s="165"/>
      <c r="AL211" s="165"/>
      <c r="AM211" s="165"/>
      <c r="AN211" s="165"/>
      <c r="AO211" s="165"/>
      <c r="AP211" s="166"/>
      <c r="AQ211" s="158"/>
      <c r="AR211" s="158"/>
      <c r="AS211" s="158"/>
      <c r="AT211" s="158"/>
      <c r="AU211" s="158"/>
      <c r="AV211" s="158"/>
      <c r="AW211" s="158"/>
      <c r="AX211" s="158"/>
      <c r="AY211" s="158"/>
      <c r="AZ211" s="158"/>
      <c r="BA211" s="158"/>
      <c r="BB211" s="158"/>
      <c r="BC211" s="1"/>
    </row>
    <row r="212" ht="14.25" customHeight="1">
      <c r="A212" s="1"/>
      <c r="B212" s="158"/>
      <c r="C212" s="158"/>
      <c r="D212" s="158"/>
      <c r="E212" s="158"/>
      <c r="F212" s="158"/>
      <c r="G212" s="158"/>
      <c r="H212" s="158"/>
      <c r="I212" s="158"/>
      <c r="J212" s="158"/>
      <c r="K212" s="158"/>
      <c r="L212" s="158"/>
      <c r="M212" s="158"/>
      <c r="N212" s="158"/>
      <c r="O212" s="158"/>
      <c r="P212" s="158"/>
      <c r="Q212" s="158"/>
      <c r="R212" s="158"/>
      <c r="S212" s="158"/>
      <c r="T212" s="158"/>
      <c r="U212" s="158"/>
      <c r="V212" s="158"/>
      <c r="W212" s="158"/>
      <c r="X212" s="158"/>
      <c r="Y212" s="158"/>
      <c r="Z212" s="158"/>
      <c r="AA212" s="158"/>
      <c r="AB212" s="158"/>
      <c r="AC212" s="158"/>
      <c r="AD212" s="158"/>
      <c r="AE212" s="158"/>
      <c r="AF212" s="158"/>
      <c r="AG212" s="158"/>
      <c r="AH212" s="158"/>
      <c r="AI212" s="158"/>
      <c r="AJ212" s="158"/>
      <c r="AK212" s="158"/>
      <c r="AL212" s="158"/>
      <c r="AM212" s="158"/>
      <c r="AN212" s="158"/>
      <c r="AO212" s="158"/>
      <c r="AP212" s="158"/>
      <c r="AQ212" s="158"/>
      <c r="AR212" s="158"/>
      <c r="AS212" s="158"/>
      <c r="AT212" s="158"/>
      <c r="AU212" s="158"/>
      <c r="AV212" s="158"/>
      <c r="AW212" s="158"/>
      <c r="AX212" s="158"/>
      <c r="AY212" s="158"/>
      <c r="AZ212" s="158"/>
      <c r="BA212" s="158"/>
      <c r="BB212" s="158"/>
      <c r="BC212" s="1"/>
    </row>
    <row r="213" ht="14.25" customHeight="1">
      <c r="A213" s="47"/>
      <c r="B213" s="4" t="s">
        <v>70</v>
      </c>
      <c r="AB213" s="4"/>
      <c r="AC213" s="4" t="s">
        <v>71</v>
      </c>
      <c r="BC213" s="47"/>
    </row>
    <row r="214" ht="7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58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</row>
    <row r="215" ht="14.25" customHeight="1">
      <c r="A215" s="1"/>
      <c r="B215" s="48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50"/>
      <c r="AB215" s="158"/>
      <c r="AC215" s="48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50"/>
      <c r="BC215" s="1"/>
    </row>
    <row r="216" ht="14.25" customHeight="1">
      <c r="A216" s="1"/>
      <c r="B216" s="5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52"/>
      <c r="AB216" s="158"/>
      <c r="AC216" s="5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52"/>
      <c r="BC216" s="1"/>
    </row>
    <row r="217" ht="14.25" customHeight="1">
      <c r="A217" s="1"/>
      <c r="B217" s="5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52"/>
      <c r="AB217" s="158"/>
      <c r="AC217" s="5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52"/>
      <c r="BC217" s="1"/>
    </row>
    <row r="218" ht="14.25" customHeight="1">
      <c r="A218" s="1"/>
      <c r="B218" s="5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52"/>
      <c r="AB218" s="158"/>
      <c r="AC218" s="5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52"/>
      <c r="BC218" s="1"/>
    </row>
    <row r="219" ht="14.25" customHeight="1">
      <c r="A219" s="1"/>
      <c r="B219" s="5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52"/>
      <c r="AB219" s="158"/>
      <c r="AC219" s="5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52"/>
      <c r="BC219" s="1"/>
    </row>
    <row r="220" ht="14.25" customHeight="1">
      <c r="A220" s="1"/>
      <c r="B220" s="5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52"/>
      <c r="AB220" s="158"/>
      <c r="AC220" s="5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52"/>
      <c r="BC220" s="1"/>
    </row>
    <row r="221" ht="14.25" customHeight="1">
      <c r="A221" s="1"/>
      <c r="B221" s="5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52"/>
      <c r="AB221" s="158"/>
      <c r="AC221" s="5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52"/>
      <c r="BC221" s="1"/>
    </row>
    <row r="222" ht="14.25" customHeight="1">
      <c r="A222" s="1"/>
      <c r="B222" s="53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5"/>
      <c r="AB222" s="158"/>
      <c r="AC222" s="53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5"/>
      <c r="BC222" s="1"/>
    </row>
    <row r="223" ht="7.5" customHeight="1">
      <c r="A223" s="1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158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</row>
    <row r="224" ht="7.5" customHeight="1">
      <c r="A224" s="1"/>
      <c r="B224" s="167"/>
      <c r="C224" s="168"/>
      <c r="D224" s="168"/>
      <c r="E224" s="168"/>
      <c r="F224" s="168"/>
      <c r="G224" s="168"/>
      <c r="H224" s="168"/>
      <c r="I224" s="168"/>
      <c r="J224" s="168"/>
      <c r="K224" s="168"/>
      <c r="L224" s="168"/>
      <c r="M224" s="168"/>
      <c r="N224" s="168"/>
      <c r="O224" s="168"/>
      <c r="P224" s="168"/>
      <c r="Q224" s="168"/>
      <c r="R224" s="168"/>
      <c r="S224" s="168"/>
      <c r="T224" s="168"/>
      <c r="U224" s="168"/>
      <c r="V224" s="168"/>
      <c r="W224" s="168"/>
      <c r="X224" s="168"/>
      <c r="Y224" s="168"/>
      <c r="Z224" s="168"/>
      <c r="AA224" s="169"/>
      <c r="AB224" s="158"/>
      <c r="AC224" s="167"/>
      <c r="AD224" s="168"/>
      <c r="AE224" s="168"/>
      <c r="AF224" s="168"/>
      <c r="AG224" s="168"/>
      <c r="AH224" s="168"/>
      <c r="AI224" s="168"/>
      <c r="AJ224" s="168"/>
      <c r="AK224" s="168"/>
      <c r="AL224" s="168"/>
      <c r="AM224" s="168"/>
      <c r="AN224" s="168"/>
      <c r="AO224" s="168"/>
      <c r="AP224" s="168"/>
      <c r="AQ224" s="168"/>
      <c r="AR224" s="168"/>
      <c r="AS224" s="168"/>
      <c r="AT224" s="168"/>
      <c r="AU224" s="168"/>
      <c r="AV224" s="168"/>
      <c r="AW224" s="168"/>
      <c r="AX224" s="168"/>
      <c r="AY224" s="168"/>
      <c r="AZ224" s="168"/>
      <c r="BA224" s="168"/>
      <c r="BB224" s="169"/>
      <c r="BC224" s="1"/>
    </row>
    <row r="225" ht="14.25" customHeight="1">
      <c r="A225" s="1"/>
      <c r="B225" s="170"/>
      <c r="C225" s="171" t="s">
        <v>48</v>
      </c>
      <c r="D225" s="70"/>
      <c r="E225" s="71"/>
      <c r="F225" s="172"/>
      <c r="G225" s="143" t="str">
        <f>TECHNICAL!$EP$6</f>
        <v/>
      </c>
      <c r="H225" s="70"/>
      <c r="I225" s="70"/>
      <c r="J225" s="71"/>
      <c r="K225" s="143" t="str">
        <f>TECHNICAL!$EP$7</f>
        <v/>
      </c>
      <c r="L225" s="70"/>
      <c r="M225" s="70"/>
      <c r="N225" s="71"/>
      <c r="O225" s="143" t="str">
        <f>TECHNICAL!$EP$8</f>
        <v/>
      </c>
      <c r="P225" s="70"/>
      <c r="Q225" s="70"/>
      <c r="R225" s="71"/>
      <c r="S225" s="143" t="str">
        <f>TECHNICAL!$EP$9</f>
        <v/>
      </c>
      <c r="T225" s="70"/>
      <c r="U225" s="70"/>
      <c r="V225" s="71"/>
      <c r="W225" s="143" t="str">
        <f>TECHNICAL!$EO$44</f>
        <v/>
      </c>
      <c r="X225" s="70"/>
      <c r="Y225" s="70"/>
      <c r="Z225" s="71"/>
      <c r="AA225" s="173"/>
      <c r="AB225" s="158"/>
      <c r="AC225" s="68"/>
      <c r="AD225" s="171" t="s">
        <v>48</v>
      </c>
      <c r="AE225" s="70"/>
      <c r="AF225" s="71"/>
      <c r="AG225" s="78"/>
      <c r="AH225" s="143" t="str">
        <f>TECHNICAL!$EP$11</f>
        <v/>
      </c>
      <c r="AI225" s="70"/>
      <c r="AJ225" s="70"/>
      <c r="AK225" s="71"/>
      <c r="AL225" s="143" t="str">
        <f>TECHNICAL!$EP$12</f>
        <v/>
      </c>
      <c r="AM225" s="70"/>
      <c r="AN225" s="70"/>
      <c r="AO225" s="71"/>
      <c r="AP225" s="143" t="str">
        <f>TECHNICAL!$EP$13</f>
        <v/>
      </c>
      <c r="AQ225" s="70"/>
      <c r="AR225" s="70"/>
      <c r="AS225" s="71"/>
      <c r="AT225" s="143" t="str">
        <f>TECHNICAL!$EP$14</f>
        <v/>
      </c>
      <c r="AU225" s="70"/>
      <c r="AV225" s="70"/>
      <c r="AW225" s="71"/>
      <c r="AX225" s="143" t="str">
        <f>TECHNICAL!$EO$42</f>
        <v/>
      </c>
      <c r="AY225" s="70"/>
      <c r="AZ225" s="70"/>
      <c r="BA225" s="71"/>
      <c r="BB225" s="174"/>
      <c r="BC225" s="1"/>
    </row>
    <row r="226" ht="14.25" customHeight="1">
      <c r="A226" s="1"/>
      <c r="B226" s="170"/>
      <c r="C226" s="175" t="s">
        <v>49</v>
      </c>
      <c r="D226" s="70"/>
      <c r="E226" s="71"/>
      <c r="F226" s="172"/>
      <c r="G226" s="176" t="str">
        <f>TECHNICAL!$EQ$6</f>
        <v/>
      </c>
      <c r="H226" s="70"/>
      <c r="I226" s="70"/>
      <c r="J226" s="71"/>
      <c r="K226" s="176" t="str">
        <f>TECHNICAL!$EQ$7</f>
        <v/>
      </c>
      <c r="L226" s="70"/>
      <c r="M226" s="70"/>
      <c r="N226" s="71"/>
      <c r="O226" s="176" t="str">
        <f>TECHNICAL!$EQ$8</f>
        <v/>
      </c>
      <c r="P226" s="70"/>
      <c r="Q226" s="70"/>
      <c r="R226" s="71"/>
      <c r="S226" s="176" t="str">
        <f>TECHNICAL!$EQ$9</f>
        <v/>
      </c>
      <c r="T226" s="70"/>
      <c r="U226" s="70"/>
      <c r="V226" s="71"/>
      <c r="W226" s="177">
        <f>SUM($G$226:$V$226)</f>
        <v>0</v>
      </c>
      <c r="X226" s="70"/>
      <c r="Y226" s="70"/>
      <c r="Z226" s="71"/>
      <c r="AA226" s="173"/>
      <c r="AB226" s="158"/>
      <c r="AC226" s="68"/>
      <c r="AD226" s="175" t="s">
        <v>49</v>
      </c>
      <c r="AE226" s="70"/>
      <c r="AF226" s="71"/>
      <c r="AG226" s="78"/>
      <c r="AH226" s="176" t="str">
        <f>TECHNICAL!$EQ$11</f>
        <v/>
      </c>
      <c r="AI226" s="70"/>
      <c r="AJ226" s="70"/>
      <c r="AK226" s="71"/>
      <c r="AL226" s="176" t="str">
        <f>TECHNICAL!$EQ$12</f>
        <v/>
      </c>
      <c r="AM226" s="70"/>
      <c r="AN226" s="70"/>
      <c r="AO226" s="71"/>
      <c r="AP226" s="176" t="str">
        <f>TECHNICAL!$EQ$13</f>
        <v/>
      </c>
      <c r="AQ226" s="70"/>
      <c r="AR226" s="70"/>
      <c r="AS226" s="71"/>
      <c r="AT226" s="176" t="str">
        <f>TECHNICAL!$EQ$14</f>
        <v/>
      </c>
      <c r="AU226" s="70"/>
      <c r="AV226" s="70"/>
      <c r="AW226" s="71"/>
      <c r="AX226" s="177">
        <f t="shared" ref="AX226:AX228" si="1">SUM(AH226:AW226)</f>
        <v>0</v>
      </c>
      <c r="AY226" s="70"/>
      <c r="AZ226" s="70"/>
      <c r="BA226" s="71"/>
      <c r="BB226" s="174"/>
      <c r="BC226" s="1"/>
    </row>
    <row r="227" ht="14.25" customHeight="1">
      <c r="A227" s="1"/>
      <c r="B227" s="170"/>
      <c r="C227" s="178" t="s">
        <v>72</v>
      </c>
      <c r="D227" s="70"/>
      <c r="E227" s="71"/>
      <c r="F227" s="172"/>
      <c r="G227" s="176" t="str">
        <f>TECHNICAL!$EV$6</f>
        <v/>
      </c>
      <c r="H227" s="70"/>
      <c r="I227" s="70"/>
      <c r="J227" s="71"/>
      <c r="K227" s="176" t="str">
        <f>TECHNICAL!$EV$8</f>
        <v/>
      </c>
      <c r="L227" s="70"/>
      <c r="M227" s="70"/>
      <c r="N227" s="71"/>
      <c r="O227" s="176" t="str">
        <f>TECHNICAL!$EV$10</f>
        <v/>
      </c>
      <c r="P227" s="70"/>
      <c r="Q227" s="70"/>
      <c r="R227" s="71"/>
      <c r="S227" s="176" t="str">
        <f>TECHNICAL!$EV$12</f>
        <v/>
      </c>
      <c r="T227" s="70"/>
      <c r="U227" s="70"/>
      <c r="V227" s="71"/>
      <c r="W227" s="177">
        <f>SUM($G$227:$V$227)</f>
        <v>0</v>
      </c>
      <c r="X227" s="70"/>
      <c r="Y227" s="70"/>
      <c r="Z227" s="71"/>
      <c r="AA227" s="173"/>
      <c r="AB227" s="158"/>
      <c r="AC227" s="68"/>
      <c r="AD227" s="178" t="s">
        <v>72</v>
      </c>
      <c r="AE227" s="70"/>
      <c r="AF227" s="71"/>
      <c r="AG227" s="78"/>
      <c r="AH227" s="176" t="str">
        <f>TECHNICAL!$EV$14</f>
        <v/>
      </c>
      <c r="AI227" s="70"/>
      <c r="AJ227" s="70"/>
      <c r="AK227" s="71"/>
      <c r="AL227" s="176" t="str">
        <f>TECHNICAL!$EV$16</f>
        <v/>
      </c>
      <c r="AM227" s="70"/>
      <c r="AN227" s="70"/>
      <c r="AO227" s="71"/>
      <c r="AP227" s="176" t="str">
        <f>TECHNICAL!$EV$18</f>
        <v/>
      </c>
      <c r="AQ227" s="70"/>
      <c r="AR227" s="70"/>
      <c r="AS227" s="71"/>
      <c r="AT227" s="176" t="str">
        <f>TECHNICAL!$EV$20</f>
        <v/>
      </c>
      <c r="AU227" s="70"/>
      <c r="AV227" s="70"/>
      <c r="AW227" s="71"/>
      <c r="AX227" s="177">
        <f t="shared" si="1"/>
        <v>0</v>
      </c>
      <c r="AY227" s="70"/>
      <c r="AZ227" s="70"/>
      <c r="BA227" s="71"/>
      <c r="BB227" s="174"/>
      <c r="BC227" s="1"/>
    </row>
    <row r="228" ht="14.25" customHeight="1">
      <c r="A228" s="1"/>
      <c r="B228" s="170"/>
      <c r="C228" s="178" t="s">
        <v>73</v>
      </c>
      <c r="D228" s="70"/>
      <c r="E228" s="71"/>
      <c r="F228" s="172"/>
      <c r="G228" s="179" t="str">
        <f>IF($G$227="", "", $G$227/TECHNICAL!$V$38)</f>
        <v/>
      </c>
      <c r="H228" s="70"/>
      <c r="I228" s="70"/>
      <c r="J228" s="71"/>
      <c r="K228" s="179" t="str">
        <f>IF($K$227="", "", $K$227/TECHNICAL!$V$38)</f>
        <v/>
      </c>
      <c r="L228" s="70"/>
      <c r="M228" s="70"/>
      <c r="N228" s="71"/>
      <c r="O228" s="179" t="str">
        <f>IF($O$227="", "", $O$227/TECHNICAL!$V$38)</f>
        <v/>
      </c>
      <c r="P228" s="70"/>
      <c r="Q228" s="70"/>
      <c r="R228" s="71"/>
      <c r="S228" s="179" t="str">
        <f>IF($S$227="", "", $S$227/TECHNICAL!$V$38)</f>
        <v/>
      </c>
      <c r="T228" s="70"/>
      <c r="U228" s="70"/>
      <c r="V228" s="71"/>
      <c r="W228" s="179">
        <f>SUM($G$228:$V$228)</f>
        <v>0</v>
      </c>
      <c r="X228" s="70"/>
      <c r="Y228" s="70"/>
      <c r="Z228" s="71"/>
      <c r="AA228" s="173"/>
      <c r="AB228" s="158"/>
      <c r="AC228" s="68"/>
      <c r="AD228" s="178" t="s">
        <v>73</v>
      </c>
      <c r="AE228" s="70"/>
      <c r="AF228" s="71"/>
      <c r="AG228" s="78"/>
      <c r="AH228" s="179" t="str">
        <f>IF($AH$227="", "", $AH$227/TECHNICAL!$V$38)</f>
        <v/>
      </c>
      <c r="AI228" s="70"/>
      <c r="AJ228" s="70"/>
      <c r="AK228" s="71"/>
      <c r="AL228" s="179" t="str">
        <f>IF($AL$227="", "", $AL$227/TECHNICAL!$V$38)</f>
        <v/>
      </c>
      <c r="AM228" s="70"/>
      <c r="AN228" s="70"/>
      <c r="AO228" s="71"/>
      <c r="AP228" s="179" t="str">
        <f>IF($AP$227="", "", $AP$227/TECHNICAL!$V$38)</f>
        <v/>
      </c>
      <c r="AQ228" s="70"/>
      <c r="AR228" s="70"/>
      <c r="AS228" s="71"/>
      <c r="AT228" s="179" t="str">
        <f>IF($AT$227="", "", $AT$227/TECHNICAL!$V$38)</f>
        <v/>
      </c>
      <c r="AU228" s="70"/>
      <c r="AV228" s="70"/>
      <c r="AW228" s="71"/>
      <c r="AX228" s="179">
        <f t="shared" si="1"/>
        <v>0</v>
      </c>
      <c r="AY228" s="70"/>
      <c r="AZ228" s="70"/>
      <c r="BA228" s="71"/>
      <c r="BB228" s="174"/>
      <c r="BC228" s="1"/>
    </row>
    <row r="229" ht="7.5" customHeight="1">
      <c r="A229" s="1"/>
      <c r="B229" s="180"/>
      <c r="C229" s="181"/>
      <c r="D229" s="182"/>
      <c r="E229" s="183"/>
      <c r="F229" s="183"/>
      <c r="G229" s="183"/>
      <c r="H229" s="183"/>
      <c r="I229" s="183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  <c r="Y229" s="183"/>
      <c r="Z229" s="183"/>
      <c r="AA229" s="184"/>
      <c r="AB229" s="158"/>
      <c r="AC229" s="180"/>
      <c r="AD229" s="185"/>
      <c r="AE229" s="185"/>
      <c r="AF229" s="185"/>
      <c r="AG229" s="185"/>
      <c r="AH229" s="185"/>
      <c r="AI229" s="185"/>
      <c r="AJ229" s="185"/>
      <c r="AK229" s="185"/>
      <c r="AL229" s="185"/>
      <c r="AM229" s="185"/>
      <c r="AN229" s="185"/>
      <c r="AO229" s="185"/>
      <c r="AP229" s="185"/>
      <c r="AQ229" s="185"/>
      <c r="AR229" s="185"/>
      <c r="AS229" s="185"/>
      <c r="AT229" s="185"/>
      <c r="AU229" s="185"/>
      <c r="AV229" s="185"/>
      <c r="AW229" s="185"/>
      <c r="AX229" s="185"/>
      <c r="AY229" s="185"/>
      <c r="AZ229" s="185"/>
      <c r="BA229" s="185"/>
      <c r="BB229" s="184"/>
      <c r="BC229" s="1"/>
    </row>
    <row r="230" ht="14.25" customHeight="1">
      <c r="A230" s="1"/>
      <c r="B230" s="158"/>
      <c r="C230" s="186"/>
      <c r="D230" s="186"/>
      <c r="E230" s="186"/>
      <c r="F230" s="186"/>
      <c r="G230" s="186"/>
      <c r="H230" s="186"/>
      <c r="I230" s="186"/>
      <c r="J230" s="186"/>
      <c r="K230" s="186"/>
      <c r="L230" s="186"/>
      <c r="M230" s="186"/>
      <c r="N230" s="186"/>
      <c r="O230" s="186"/>
      <c r="P230" s="186"/>
      <c r="Q230" s="186"/>
      <c r="R230" s="186"/>
      <c r="S230" s="186"/>
      <c r="T230" s="186"/>
      <c r="U230" s="186"/>
      <c r="V230" s="186"/>
      <c r="W230" s="186"/>
      <c r="X230" s="186"/>
      <c r="Y230" s="186"/>
      <c r="Z230" s="186"/>
      <c r="AA230" s="158"/>
      <c r="AB230" s="158"/>
      <c r="AC230" s="158"/>
      <c r="AD230" s="158"/>
      <c r="AE230" s="158"/>
      <c r="AF230" s="158"/>
      <c r="AG230" s="158"/>
      <c r="AH230" s="158"/>
      <c r="AI230" s="158"/>
      <c r="AJ230" s="158"/>
      <c r="AK230" s="158"/>
      <c r="AL230" s="158"/>
      <c r="AM230" s="158"/>
      <c r="AN230" s="158"/>
      <c r="AO230" s="158"/>
      <c r="AP230" s="158"/>
      <c r="AQ230" s="158"/>
      <c r="AR230" s="158"/>
      <c r="AS230" s="158"/>
      <c r="AT230" s="158"/>
      <c r="AU230" s="158"/>
      <c r="AV230" s="158"/>
      <c r="AW230" s="158"/>
      <c r="AX230" s="158"/>
      <c r="AY230" s="158"/>
      <c r="AZ230" s="158"/>
      <c r="BA230" s="158"/>
      <c r="BB230" s="158"/>
      <c r="BC230" s="1"/>
    </row>
    <row r="231" ht="14.25" customHeight="1">
      <c r="A231" s="1"/>
      <c r="B231" s="4" t="s">
        <v>74</v>
      </c>
      <c r="AB231" s="158"/>
      <c r="AC231" s="4" t="s">
        <v>75</v>
      </c>
      <c r="BC231" s="1"/>
    </row>
    <row r="232" ht="7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58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</row>
    <row r="233" ht="14.25" customHeight="1">
      <c r="A233" s="1"/>
      <c r="B233" s="48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50"/>
      <c r="AB233" s="158"/>
      <c r="AC233" s="48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50"/>
      <c r="BC233" s="1"/>
    </row>
    <row r="234" ht="14.25" customHeight="1">
      <c r="A234" s="1"/>
      <c r="B234" s="5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52"/>
      <c r="AB234" s="158"/>
      <c r="AC234" s="5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52"/>
      <c r="BC234" s="1"/>
    </row>
    <row r="235" ht="14.25" customHeight="1">
      <c r="A235" s="1"/>
      <c r="B235" s="5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52"/>
      <c r="AB235" s="158"/>
      <c r="AC235" s="5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52"/>
      <c r="BC235" s="1"/>
    </row>
    <row r="236" ht="14.25" customHeight="1">
      <c r="A236" s="1"/>
      <c r="B236" s="5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52"/>
      <c r="AB236" s="158"/>
      <c r="AC236" s="5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52"/>
      <c r="BC236" s="1"/>
    </row>
    <row r="237" ht="14.25" customHeight="1">
      <c r="A237" s="1"/>
      <c r="B237" s="5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52"/>
      <c r="AB237" s="158"/>
      <c r="AC237" s="5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52"/>
      <c r="BC237" s="1"/>
    </row>
    <row r="238" ht="14.25" customHeight="1">
      <c r="A238" s="1"/>
      <c r="B238" s="5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52"/>
      <c r="AB238" s="158"/>
      <c r="AC238" s="5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52"/>
      <c r="BC238" s="1"/>
    </row>
    <row r="239" ht="14.25" customHeight="1">
      <c r="A239" s="1"/>
      <c r="B239" s="5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52"/>
      <c r="AB239" s="158"/>
      <c r="AC239" s="5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52"/>
      <c r="BC239" s="1"/>
    </row>
    <row r="240" ht="14.25" customHeight="1">
      <c r="A240" s="1"/>
      <c r="B240" s="53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5"/>
      <c r="AB240" s="158"/>
      <c r="AC240" s="53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5"/>
      <c r="BC240" s="1"/>
    </row>
    <row r="241" ht="7.5" customHeight="1">
      <c r="A241" s="1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158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1"/>
    </row>
    <row r="242" ht="7.5" customHeight="1">
      <c r="A242" s="1"/>
      <c r="B242" s="167"/>
      <c r="C242" s="168"/>
      <c r="D242" s="168"/>
      <c r="E242" s="168"/>
      <c r="F242" s="168"/>
      <c r="G242" s="168"/>
      <c r="H242" s="168"/>
      <c r="I242" s="168"/>
      <c r="J242" s="168"/>
      <c r="K242" s="168"/>
      <c r="L242" s="168"/>
      <c r="M242" s="168"/>
      <c r="N242" s="168"/>
      <c r="O242" s="168"/>
      <c r="P242" s="168"/>
      <c r="Q242" s="168"/>
      <c r="R242" s="168"/>
      <c r="S242" s="168"/>
      <c r="T242" s="168"/>
      <c r="U242" s="168"/>
      <c r="V242" s="168"/>
      <c r="W242" s="168"/>
      <c r="X242" s="168"/>
      <c r="Y242" s="168"/>
      <c r="Z242" s="168"/>
      <c r="AA242" s="169"/>
      <c r="AB242" s="158"/>
      <c r="AC242" s="167"/>
      <c r="AD242" s="168"/>
      <c r="AE242" s="168"/>
      <c r="AF242" s="168"/>
      <c r="AG242" s="168"/>
      <c r="AH242" s="168"/>
      <c r="AI242" s="168"/>
      <c r="AJ242" s="168"/>
      <c r="AK242" s="168"/>
      <c r="AL242" s="168"/>
      <c r="AM242" s="168"/>
      <c r="AN242" s="168"/>
      <c r="AO242" s="168"/>
      <c r="AP242" s="168"/>
      <c r="AQ242" s="168"/>
      <c r="AR242" s="168"/>
      <c r="AS242" s="168"/>
      <c r="AT242" s="168"/>
      <c r="AU242" s="168"/>
      <c r="AV242" s="168"/>
      <c r="AW242" s="168"/>
      <c r="AX242" s="168"/>
      <c r="AY242" s="168"/>
      <c r="AZ242" s="168"/>
      <c r="BA242" s="168"/>
      <c r="BB242" s="169"/>
      <c r="BC242" s="1"/>
    </row>
    <row r="243" ht="14.25" customHeight="1">
      <c r="A243" s="1"/>
      <c r="B243" s="170"/>
      <c r="C243" s="171" t="s">
        <v>48</v>
      </c>
      <c r="D243" s="70"/>
      <c r="E243" s="71"/>
      <c r="F243" s="172"/>
      <c r="G243" s="187" t="str">
        <f>TECHNICAL!$EP$16</f>
        <v/>
      </c>
      <c r="H243" s="70"/>
      <c r="I243" s="70"/>
      <c r="J243" s="71"/>
      <c r="K243" s="187" t="str">
        <f>TECHNICAL!$EP$17</f>
        <v/>
      </c>
      <c r="L243" s="70"/>
      <c r="M243" s="70"/>
      <c r="N243" s="71"/>
      <c r="O243" s="187" t="str">
        <f>TECHNICAL!$EP$18</f>
        <v/>
      </c>
      <c r="P243" s="70"/>
      <c r="Q243" s="70"/>
      <c r="R243" s="71"/>
      <c r="S243" s="187" t="str">
        <f>TECHNICAL!$EP$19</f>
        <v/>
      </c>
      <c r="T243" s="70"/>
      <c r="U243" s="70"/>
      <c r="V243" s="71"/>
      <c r="W243" s="132" t="str">
        <f>TECHNICAL!$EO$46</f>
        <v/>
      </c>
      <c r="X243" s="70"/>
      <c r="Y243" s="70"/>
      <c r="Z243" s="71"/>
      <c r="AA243" s="173"/>
      <c r="AB243" s="158"/>
      <c r="AC243" s="170"/>
      <c r="AD243" s="171" t="s">
        <v>48</v>
      </c>
      <c r="AE243" s="70"/>
      <c r="AF243" s="71"/>
      <c r="AG243" s="172"/>
      <c r="AH243" s="187" t="str">
        <f>TECHNICAL!$EP$21</f>
        <v/>
      </c>
      <c r="AI243" s="70"/>
      <c r="AJ243" s="70"/>
      <c r="AK243" s="71"/>
      <c r="AL243" s="187" t="str">
        <f>TECHNICAL!$EP$22</f>
        <v/>
      </c>
      <c r="AM243" s="70"/>
      <c r="AN243" s="70"/>
      <c r="AO243" s="71"/>
      <c r="AP243" s="187" t="str">
        <f>TECHNICAL!$EP$23</f>
        <v/>
      </c>
      <c r="AQ243" s="70"/>
      <c r="AR243" s="70"/>
      <c r="AS243" s="71"/>
      <c r="AT243" s="187" t="str">
        <f>TECHNICAL!$EP$24</f>
        <v/>
      </c>
      <c r="AU243" s="70"/>
      <c r="AV243" s="70"/>
      <c r="AW243" s="71"/>
      <c r="AX243" s="132" t="str">
        <f>TECHNICAL!$EO$43</f>
        <v/>
      </c>
      <c r="AY243" s="70"/>
      <c r="AZ243" s="70"/>
      <c r="BA243" s="71"/>
      <c r="BB243" s="173"/>
      <c r="BC243" s="1"/>
    </row>
    <row r="244" ht="14.25" customHeight="1">
      <c r="A244" s="1"/>
      <c r="B244" s="170"/>
      <c r="C244" s="175" t="s">
        <v>49</v>
      </c>
      <c r="D244" s="70"/>
      <c r="E244" s="71"/>
      <c r="F244" s="172"/>
      <c r="G244" s="188" t="str">
        <f>TECHNICAL!$EQ$16</f>
        <v/>
      </c>
      <c r="H244" s="70"/>
      <c r="I244" s="70"/>
      <c r="J244" s="71"/>
      <c r="K244" s="188" t="str">
        <f>TECHNICAL!$EQ$17</f>
        <v/>
      </c>
      <c r="L244" s="70"/>
      <c r="M244" s="70"/>
      <c r="N244" s="71"/>
      <c r="O244" s="188" t="str">
        <f>TECHNICAL!$EQ$18</f>
        <v/>
      </c>
      <c r="P244" s="70"/>
      <c r="Q244" s="70"/>
      <c r="R244" s="71"/>
      <c r="S244" s="188" t="str">
        <f>TECHNICAL!$EQ$19</f>
        <v/>
      </c>
      <c r="T244" s="70"/>
      <c r="U244" s="70"/>
      <c r="V244" s="71"/>
      <c r="W244" s="137">
        <f>SUM($G$244:$V$244)</f>
        <v>0</v>
      </c>
      <c r="X244" s="70"/>
      <c r="Y244" s="70"/>
      <c r="Z244" s="71"/>
      <c r="AA244" s="173"/>
      <c r="AB244" s="158"/>
      <c r="AC244" s="170"/>
      <c r="AD244" s="175" t="s">
        <v>49</v>
      </c>
      <c r="AE244" s="70"/>
      <c r="AF244" s="71"/>
      <c r="AG244" s="172"/>
      <c r="AH244" s="188" t="str">
        <f>TECHNICAL!$EQ$21</f>
        <v/>
      </c>
      <c r="AI244" s="70"/>
      <c r="AJ244" s="70"/>
      <c r="AK244" s="71"/>
      <c r="AL244" s="188" t="str">
        <f>TECHNICAL!$EQ$22</f>
        <v/>
      </c>
      <c r="AM244" s="70"/>
      <c r="AN244" s="70"/>
      <c r="AO244" s="71"/>
      <c r="AP244" s="189" t="str">
        <f>TECHNICAL!$EQ$23</f>
        <v/>
      </c>
      <c r="AQ244" s="70"/>
      <c r="AR244" s="70"/>
      <c r="AS244" s="71"/>
      <c r="AT244" s="189" t="str">
        <f>TECHNICAL!$EQ$24</f>
        <v/>
      </c>
      <c r="AU244" s="70"/>
      <c r="AV244" s="70"/>
      <c r="AW244" s="71"/>
      <c r="AX244" s="137">
        <f>SUM($AH$244:$AW$244)</f>
        <v>0</v>
      </c>
      <c r="AY244" s="70"/>
      <c r="AZ244" s="70"/>
      <c r="BA244" s="71"/>
      <c r="BB244" s="173"/>
      <c r="BC244" s="1"/>
    </row>
    <row r="245" ht="14.25" customHeight="1">
      <c r="A245" s="1"/>
      <c r="B245" s="170"/>
      <c r="C245" s="178" t="s">
        <v>72</v>
      </c>
      <c r="D245" s="70"/>
      <c r="E245" s="71"/>
      <c r="F245" s="172"/>
      <c r="G245" s="188" t="str">
        <f>TECHNICAL!$EV$22</f>
        <v/>
      </c>
      <c r="H245" s="70"/>
      <c r="I245" s="70"/>
      <c r="J245" s="71"/>
      <c r="K245" s="188" t="str">
        <f>TECHNICAL!$EV$24</f>
        <v/>
      </c>
      <c r="L245" s="70"/>
      <c r="M245" s="70"/>
      <c r="N245" s="71"/>
      <c r="O245" s="188" t="str">
        <f>TECHNICAL!$EV$26</f>
        <v/>
      </c>
      <c r="P245" s="70"/>
      <c r="Q245" s="70"/>
      <c r="R245" s="71"/>
      <c r="S245" s="188" t="str">
        <f>TECHNICAL!$EV$28</f>
        <v/>
      </c>
      <c r="T245" s="70"/>
      <c r="U245" s="70"/>
      <c r="V245" s="71"/>
      <c r="W245" s="137">
        <f>SUM($G$245:$V$245)</f>
        <v>0</v>
      </c>
      <c r="X245" s="70"/>
      <c r="Y245" s="70"/>
      <c r="Z245" s="71"/>
      <c r="AA245" s="173"/>
      <c r="AB245" s="158"/>
      <c r="AC245" s="170"/>
      <c r="AD245" s="178" t="s">
        <v>72</v>
      </c>
      <c r="AE245" s="70"/>
      <c r="AF245" s="71"/>
      <c r="AG245" s="172"/>
      <c r="AH245" s="188" t="str">
        <f>TECHNICAL!$EV$30</f>
        <v/>
      </c>
      <c r="AI245" s="70"/>
      <c r="AJ245" s="70"/>
      <c r="AK245" s="71"/>
      <c r="AL245" s="188" t="str">
        <f>TECHNICAL!$EV$32</f>
        <v/>
      </c>
      <c r="AM245" s="70"/>
      <c r="AN245" s="70"/>
      <c r="AO245" s="71"/>
      <c r="AP245" s="188" t="str">
        <f>TECHNICAL!$EV$34</f>
        <v/>
      </c>
      <c r="AQ245" s="70"/>
      <c r="AR245" s="70"/>
      <c r="AS245" s="71"/>
      <c r="AT245" s="188" t="str">
        <f>TECHNICAL!$EV$36</f>
        <v/>
      </c>
      <c r="AU245" s="70"/>
      <c r="AV245" s="70"/>
      <c r="AW245" s="71"/>
      <c r="AX245" s="137">
        <f>SUM($AH$245:$AW$245)</f>
        <v>0</v>
      </c>
      <c r="AY245" s="70"/>
      <c r="AZ245" s="70"/>
      <c r="BA245" s="71"/>
      <c r="BB245" s="173"/>
      <c r="BC245" s="1"/>
    </row>
    <row r="246" ht="14.25" customHeight="1">
      <c r="A246" s="1"/>
      <c r="B246" s="170"/>
      <c r="C246" s="178" t="s">
        <v>73</v>
      </c>
      <c r="D246" s="70"/>
      <c r="E246" s="71"/>
      <c r="F246" s="172"/>
      <c r="G246" s="179" t="str">
        <f>IF($G$245="", "", $G$245/TECHNICAL!$V$38)</f>
        <v/>
      </c>
      <c r="H246" s="70"/>
      <c r="I246" s="70"/>
      <c r="J246" s="71"/>
      <c r="K246" s="179" t="str">
        <f>IF($K$245="", "", $K$245/TECHNICAL!$V$38)</f>
        <v/>
      </c>
      <c r="L246" s="70"/>
      <c r="M246" s="70"/>
      <c r="N246" s="71"/>
      <c r="O246" s="179" t="str">
        <f>IF($O$245="", "", $O$245/TECHNICAL!$V$38)</f>
        <v/>
      </c>
      <c r="P246" s="70"/>
      <c r="Q246" s="70"/>
      <c r="R246" s="71"/>
      <c r="S246" s="179" t="str">
        <f>IF($S$245="", "", $S$245/TECHNICAL!$V$38)</f>
        <v/>
      </c>
      <c r="T246" s="70"/>
      <c r="U246" s="70"/>
      <c r="V246" s="71"/>
      <c r="W246" s="190">
        <f>SUM($G$246:$V$246)</f>
        <v>0</v>
      </c>
      <c r="X246" s="70"/>
      <c r="Y246" s="70"/>
      <c r="Z246" s="71"/>
      <c r="AA246" s="191"/>
      <c r="AB246" s="192"/>
      <c r="AC246" s="170"/>
      <c r="AD246" s="178" t="s">
        <v>73</v>
      </c>
      <c r="AE246" s="70"/>
      <c r="AF246" s="71"/>
      <c r="AG246" s="172"/>
      <c r="AH246" s="179" t="str">
        <f>IF($AH$245="", "", $AH$245/TECHNICAL!$V$38)</f>
        <v/>
      </c>
      <c r="AI246" s="70"/>
      <c r="AJ246" s="70"/>
      <c r="AK246" s="71"/>
      <c r="AL246" s="179" t="str">
        <f>IF($AL$245="", "", $AL$245/TECHNICAL!$V$38)</f>
        <v/>
      </c>
      <c r="AM246" s="70"/>
      <c r="AN246" s="70"/>
      <c r="AO246" s="71"/>
      <c r="AP246" s="179" t="str">
        <f>IF($AP$245="", "", $AP$245/TECHNICAL!$V$38)</f>
        <v/>
      </c>
      <c r="AQ246" s="70"/>
      <c r="AR246" s="70"/>
      <c r="AS246" s="71"/>
      <c r="AT246" s="179" t="str">
        <f>IF($AT$245="", "", $AT$245/TECHNICAL!$V$38)</f>
        <v/>
      </c>
      <c r="AU246" s="70"/>
      <c r="AV246" s="70"/>
      <c r="AW246" s="71"/>
      <c r="AX246" s="190">
        <f>SUM($AH$246:$AW$246)</f>
        <v>0</v>
      </c>
      <c r="AY246" s="70"/>
      <c r="AZ246" s="70"/>
      <c r="BA246" s="71"/>
      <c r="BB246" s="191"/>
      <c r="BC246" s="1"/>
    </row>
    <row r="247" ht="7.5" customHeight="1">
      <c r="A247" s="1"/>
      <c r="B247" s="180"/>
      <c r="C247" s="181"/>
      <c r="D247" s="182"/>
      <c r="E247" s="183"/>
      <c r="F247" s="183"/>
      <c r="G247" s="183"/>
      <c r="H247" s="183"/>
      <c r="I247" s="183"/>
      <c r="J247" s="183"/>
      <c r="K247" s="183"/>
      <c r="L247" s="183"/>
      <c r="M247" s="183"/>
      <c r="N247" s="183"/>
      <c r="O247" s="183"/>
      <c r="P247" s="183"/>
      <c r="Q247" s="183"/>
      <c r="R247" s="183"/>
      <c r="S247" s="183"/>
      <c r="T247" s="183"/>
      <c r="U247" s="183"/>
      <c r="V247" s="183"/>
      <c r="W247" s="183"/>
      <c r="X247" s="183"/>
      <c r="Y247" s="183"/>
      <c r="Z247" s="183"/>
      <c r="AA247" s="184"/>
      <c r="AB247" s="192"/>
      <c r="AC247" s="180"/>
      <c r="AD247" s="181"/>
      <c r="AE247" s="182"/>
      <c r="AF247" s="183"/>
      <c r="AG247" s="183"/>
      <c r="AH247" s="183"/>
      <c r="AI247" s="183"/>
      <c r="AJ247" s="183"/>
      <c r="AK247" s="183"/>
      <c r="AL247" s="183"/>
      <c r="AM247" s="183"/>
      <c r="AN247" s="183"/>
      <c r="AO247" s="183"/>
      <c r="AP247" s="183"/>
      <c r="AQ247" s="183"/>
      <c r="AR247" s="183"/>
      <c r="AS247" s="183"/>
      <c r="AT247" s="183"/>
      <c r="AU247" s="183"/>
      <c r="AV247" s="183"/>
      <c r="AW247" s="183"/>
      <c r="AX247" s="183"/>
      <c r="AY247" s="183"/>
      <c r="AZ247" s="183"/>
      <c r="BA247" s="183"/>
      <c r="BB247" s="184"/>
      <c r="BC247" s="1"/>
    </row>
    <row r="248" ht="14.25" customHeight="1">
      <c r="A248" s="1"/>
      <c r="B248" s="192"/>
      <c r="C248" s="192"/>
      <c r="D248" s="192"/>
      <c r="E248" s="192"/>
      <c r="F248" s="192"/>
      <c r="G248" s="192"/>
      <c r="H248" s="192"/>
      <c r="I248" s="192"/>
      <c r="J248" s="192"/>
      <c r="K248" s="192"/>
      <c r="L248" s="192"/>
      <c r="M248" s="192"/>
      <c r="N248" s="192"/>
      <c r="O248" s="192"/>
      <c r="P248" s="192"/>
      <c r="Q248" s="192"/>
      <c r="R248" s="192"/>
      <c r="S248" s="192"/>
      <c r="T248" s="192"/>
      <c r="U248" s="192"/>
      <c r="V248" s="192"/>
      <c r="W248" s="192"/>
      <c r="X248" s="192"/>
      <c r="Y248" s="192"/>
      <c r="Z248" s="192"/>
      <c r="AA248" s="192"/>
      <c r="AB248" s="192"/>
      <c r="AC248" s="192"/>
      <c r="AD248" s="192"/>
      <c r="AE248" s="192"/>
      <c r="AF248" s="192"/>
      <c r="AG248" s="192"/>
      <c r="AH248" s="192"/>
      <c r="AI248" s="192"/>
      <c r="AJ248" s="192"/>
      <c r="AK248" s="192"/>
      <c r="AL248" s="192"/>
      <c r="AM248" s="192"/>
      <c r="AN248" s="192"/>
      <c r="AO248" s="192"/>
      <c r="AP248" s="192"/>
      <c r="AQ248" s="192"/>
      <c r="AR248" s="192"/>
      <c r="AS248" s="192"/>
      <c r="AT248" s="192"/>
      <c r="AU248" s="192"/>
      <c r="AV248" s="192"/>
      <c r="AW248" s="192"/>
      <c r="AX248" s="192"/>
      <c r="AY248" s="192"/>
      <c r="AZ248" s="192"/>
      <c r="BA248" s="192"/>
      <c r="BB248" s="192"/>
      <c r="BC248" s="1"/>
    </row>
    <row r="249" ht="14.25" customHeight="1">
      <c r="A249" s="1"/>
      <c r="B249" s="4" t="s">
        <v>76</v>
      </c>
      <c r="AB249" s="192"/>
      <c r="AC249" s="4" t="s">
        <v>77</v>
      </c>
      <c r="BC249" s="1"/>
    </row>
    <row r="250" ht="7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92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</row>
    <row r="251" ht="14.25" customHeight="1">
      <c r="A251" s="1"/>
      <c r="B251" s="48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50"/>
      <c r="AB251" s="192"/>
      <c r="AC251" s="48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50"/>
      <c r="BC251" s="1"/>
    </row>
    <row r="252" ht="14.25" customHeight="1">
      <c r="A252" s="1"/>
      <c r="B252" s="5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52"/>
      <c r="AB252" s="192"/>
      <c r="AC252" s="5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52"/>
      <c r="BC252" s="1"/>
    </row>
    <row r="253" ht="14.25" customHeight="1">
      <c r="A253" s="1"/>
      <c r="B253" s="5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52"/>
      <c r="AB253" s="192"/>
      <c r="AC253" s="5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52"/>
      <c r="BC253" s="1"/>
    </row>
    <row r="254" ht="14.25" customHeight="1">
      <c r="A254" s="1"/>
      <c r="B254" s="5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52"/>
      <c r="AB254" s="192"/>
      <c r="AC254" s="5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52"/>
      <c r="BC254" s="1"/>
    </row>
    <row r="255" ht="14.25" customHeight="1">
      <c r="A255" s="1"/>
      <c r="B255" s="5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52"/>
      <c r="AB255" s="192"/>
      <c r="AC255" s="5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52"/>
      <c r="BC255" s="1"/>
    </row>
    <row r="256" ht="14.25" customHeight="1">
      <c r="A256" s="1"/>
      <c r="B256" s="5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52"/>
      <c r="AB256" s="192"/>
      <c r="AC256" s="5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52"/>
      <c r="BC256" s="1"/>
    </row>
    <row r="257" ht="14.25" customHeight="1">
      <c r="A257" s="1"/>
      <c r="B257" s="5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52"/>
      <c r="AB257" s="192"/>
      <c r="AC257" s="5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52"/>
      <c r="BC257" s="1"/>
    </row>
    <row r="258" ht="14.25" customHeight="1">
      <c r="A258" s="1"/>
      <c r="B258" s="53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5"/>
      <c r="AB258" s="158"/>
      <c r="AC258" s="53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5"/>
      <c r="BC258" s="1"/>
    </row>
    <row r="259" ht="7.5" customHeight="1">
      <c r="A259" s="1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158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1"/>
    </row>
    <row r="260" ht="7.5" customHeight="1">
      <c r="A260" s="1"/>
      <c r="B260" s="167"/>
      <c r="C260" s="168"/>
      <c r="D260" s="168"/>
      <c r="E260" s="168"/>
      <c r="F260" s="168"/>
      <c r="G260" s="168"/>
      <c r="H260" s="168"/>
      <c r="I260" s="168"/>
      <c r="J260" s="168"/>
      <c r="K260" s="168"/>
      <c r="L260" s="168"/>
      <c r="M260" s="168"/>
      <c r="N260" s="168"/>
      <c r="O260" s="168"/>
      <c r="P260" s="168"/>
      <c r="Q260" s="168"/>
      <c r="R260" s="168"/>
      <c r="S260" s="168"/>
      <c r="T260" s="168"/>
      <c r="U260" s="168"/>
      <c r="V260" s="168"/>
      <c r="W260" s="168"/>
      <c r="X260" s="168"/>
      <c r="Y260" s="168"/>
      <c r="Z260" s="168"/>
      <c r="AA260" s="169"/>
      <c r="AB260" s="158"/>
      <c r="AC260" s="167"/>
      <c r="AD260" s="168"/>
      <c r="AE260" s="168"/>
      <c r="AF260" s="168"/>
      <c r="AG260" s="168"/>
      <c r="AH260" s="168"/>
      <c r="AI260" s="168"/>
      <c r="AJ260" s="168"/>
      <c r="AK260" s="168"/>
      <c r="AL260" s="168"/>
      <c r="AM260" s="168"/>
      <c r="AN260" s="168"/>
      <c r="AO260" s="168"/>
      <c r="AP260" s="168"/>
      <c r="AQ260" s="168"/>
      <c r="AR260" s="168"/>
      <c r="AS260" s="168"/>
      <c r="AT260" s="168"/>
      <c r="AU260" s="168"/>
      <c r="AV260" s="168"/>
      <c r="AW260" s="168"/>
      <c r="AX260" s="168"/>
      <c r="AY260" s="168"/>
      <c r="AZ260" s="168"/>
      <c r="BA260" s="168"/>
      <c r="BB260" s="169"/>
      <c r="BC260" s="1"/>
    </row>
    <row r="261" ht="14.25" customHeight="1">
      <c r="A261" s="1"/>
      <c r="B261" s="170"/>
      <c r="C261" s="171" t="s">
        <v>48</v>
      </c>
      <c r="D261" s="70"/>
      <c r="E261" s="71"/>
      <c r="F261" s="172"/>
      <c r="G261" s="187" t="str">
        <f>TECHNICAL!$EP$26</f>
        <v/>
      </c>
      <c r="H261" s="70"/>
      <c r="I261" s="70"/>
      <c r="J261" s="71"/>
      <c r="K261" s="187" t="str">
        <f>TECHNICAL!$EP$27</f>
        <v/>
      </c>
      <c r="L261" s="70"/>
      <c r="M261" s="70"/>
      <c r="N261" s="71"/>
      <c r="O261" s="187" t="str">
        <f>TECHNICAL!$EP$28</f>
        <v/>
      </c>
      <c r="P261" s="70"/>
      <c r="Q261" s="70"/>
      <c r="R261" s="71"/>
      <c r="S261" s="187" t="str">
        <f>TECHNICAL!$EP$29</f>
        <v/>
      </c>
      <c r="T261" s="70"/>
      <c r="U261" s="70"/>
      <c r="V261" s="71"/>
      <c r="W261" s="132" t="str">
        <f>TECHNICAL!$EO$45</f>
        <v/>
      </c>
      <c r="X261" s="70"/>
      <c r="Y261" s="70"/>
      <c r="Z261" s="71"/>
      <c r="AA261" s="173"/>
      <c r="AB261" s="158"/>
      <c r="AC261" s="170"/>
      <c r="AD261" s="171" t="s">
        <v>48</v>
      </c>
      <c r="AE261" s="70"/>
      <c r="AF261" s="71"/>
      <c r="AG261" s="172"/>
      <c r="AH261" s="187" t="str">
        <f>TECHNICAL!$EP$31</f>
        <v/>
      </c>
      <c r="AI261" s="70"/>
      <c r="AJ261" s="70"/>
      <c r="AK261" s="71"/>
      <c r="AL261" s="187" t="str">
        <f>TECHNICAL!$EP$32</f>
        <v/>
      </c>
      <c r="AM261" s="70"/>
      <c r="AN261" s="70"/>
      <c r="AO261" s="71"/>
      <c r="AP261" s="187" t="str">
        <f>TECHNICAL!$EP$33</f>
        <v/>
      </c>
      <c r="AQ261" s="70"/>
      <c r="AR261" s="70"/>
      <c r="AS261" s="71"/>
      <c r="AT261" s="187" t="str">
        <f>TECHNICAL!$EP$34</f>
        <v/>
      </c>
      <c r="AU261" s="70"/>
      <c r="AV261" s="70"/>
      <c r="AW261" s="71"/>
      <c r="AX261" s="132" t="str">
        <f>TECHNICAL!$EO$48</f>
        <v/>
      </c>
      <c r="AY261" s="70"/>
      <c r="AZ261" s="70"/>
      <c r="BA261" s="71"/>
      <c r="BB261" s="173"/>
      <c r="BC261" s="1"/>
    </row>
    <row r="262" ht="14.25" customHeight="1">
      <c r="A262" s="1"/>
      <c r="B262" s="170"/>
      <c r="C262" s="175" t="s">
        <v>49</v>
      </c>
      <c r="D262" s="70"/>
      <c r="E262" s="71"/>
      <c r="F262" s="172"/>
      <c r="G262" s="188" t="str">
        <f>TECHNICAL!$EQ$26</f>
        <v/>
      </c>
      <c r="H262" s="70"/>
      <c r="I262" s="70"/>
      <c r="J262" s="71"/>
      <c r="K262" s="188" t="str">
        <f>TECHNICAL!$EQ$27</f>
        <v/>
      </c>
      <c r="L262" s="70"/>
      <c r="M262" s="70"/>
      <c r="N262" s="71"/>
      <c r="O262" s="189" t="str">
        <f>TECHNICAL!$EQ$28</f>
        <v/>
      </c>
      <c r="P262" s="70"/>
      <c r="Q262" s="70"/>
      <c r="R262" s="71"/>
      <c r="S262" s="189" t="str">
        <f>TECHNICAL!$EQ$29</f>
        <v/>
      </c>
      <c r="T262" s="70"/>
      <c r="U262" s="70"/>
      <c r="V262" s="71"/>
      <c r="W262" s="137">
        <f>SUM($G$262:$V$262)</f>
        <v>0</v>
      </c>
      <c r="X262" s="70"/>
      <c r="Y262" s="70"/>
      <c r="Z262" s="71"/>
      <c r="AA262" s="173"/>
      <c r="AB262" s="158"/>
      <c r="AC262" s="170"/>
      <c r="AD262" s="175" t="s">
        <v>49</v>
      </c>
      <c r="AE262" s="70"/>
      <c r="AF262" s="71"/>
      <c r="AG262" s="172"/>
      <c r="AH262" s="188" t="str">
        <f>TECHNICAL!$EQ$31</f>
        <v/>
      </c>
      <c r="AI262" s="70"/>
      <c r="AJ262" s="70"/>
      <c r="AK262" s="71"/>
      <c r="AL262" s="188" t="str">
        <f>TECHNICAL!$EQ$32</f>
        <v/>
      </c>
      <c r="AM262" s="70"/>
      <c r="AN262" s="70"/>
      <c r="AO262" s="71"/>
      <c r="AP262" s="189" t="str">
        <f>TECHNICAL!$EQ$33</f>
        <v/>
      </c>
      <c r="AQ262" s="70"/>
      <c r="AR262" s="70"/>
      <c r="AS262" s="71"/>
      <c r="AT262" s="189" t="str">
        <f>TECHNICAL!$EQ$34</f>
        <v/>
      </c>
      <c r="AU262" s="70"/>
      <c r="AV262" s="70"/>
      <c r="AW262" s="71"/>
      <c r="AX262" s="137">
        <f>SUM($AH$262:$AW$262)</f>
        <v>0</v>
      </c>
      <c r="AY262" s="70"/>
      <c r="AZ262" s="70"/>
      <c r="BA262" s="71"/>
      <c r="BB262" s="173"/>
      <c r="BC262" s="1"/>
    </row>
    <row r="263" ht="14.25" customHeight="1">
      <c r="A263" s="1"/>
      <c r="B263" s="170"/>
      <c r="C263" s="178" t="s">
        <v>72</v>
      </c>
      <c r="D263" s="70"/>
      <c r="E263" s="71"/>
      <c r="F263" s="172"/>
      <c r="G263" s="188" t="str">
        <f>TECHNICAL!$EV$38</f>
        <v/>
      </c>
      <c r="H263" s="70"/>
      <c r="I263" s="70"/>
      <c r="J263" s="71"/>
      <c r="K263" s="188" t="str">
        <f>TECHNICAL!$EV$40</f>
        <v/>
      </c>
      <c r="L263" s="70"/>
      <c r="M263" s="70"/>
      <c r="N263" s="71"/>
      <c r="O263" s="188" t="str">
        <f>TECHNICAL!$EV$42</f>
        <v/>
      </c>
      <c r="P263" s="70"/>
      <c r="Q263" s="70"/>
      <c r="R263" s="71"/>
      <c r="S263" s="188" t="str">
        <f>TECHNICAL!$EV$44</f>
        <v/>
      </c>
      <c r="T263" s="70"/>
      <c r="U263" s="70"/>
      <c r="V263" s="71"/>
      <c r="W263" s="137">
        <f>SUM($G$263:$V$263)</f>
        <v>0</v>
      </c>
      <c r="X263" s="70"/>
      <c r="Y263" s="70"/>
      <c r="Z263" s="71"/>
      <c r="AA263" s="173"/>
      <c r="AB263" s="158"/>
      <c r="AC263" s="170"/>
      <c r="AD263" s="178" t="s">
        <v>72</v>
      </c>
      <c r="AE263" s="70"/>
      <c r="AF263" s="71"/>
      <c r="AG263" s="172"/>
      <c r="AH263" s="188" t="str">
        <f>TECHNICAL!$EV$46</f>
        <v/>
      </c>
      <c r="AI263" s="70"/>
      <c r="AJ263" s="70"/>
      <c r="AK263" s="71"/>
      <c r="AL263" s="188" t="str">
        <f>TECHNICAL!$EV$48</f>
        <v/>
      </c>
      <c r="AM263" s="70"/>
      <c r="AN263" s="70"/>
      <c r="AO263" s="71"/>
      <c r="AP263" s="188" t="str">
        <f>TECHNICAL!$EV$50</f>
        <v/>
      </c>
      <c r="AQ263" s="70"/>
      <c r="AR263" s="70"/>
      <c r="AS263" s="71"/>
      <c r="AT263" s="188" t="str">
        <f>TECHNICAL!$EV$52</f>
        <v/>
      </c>
      <c r="AU263" s="70"/>
      <c r="AV263" s="70"/>
      <c r="AW263" s="71"/>
      <c r="AX263" s="137">
        <f>SUM($AH$263:$AW$263)</f>
        <v>0</v>
      </c>
      <c r="AY263" s="70"/>
      <c r="AZ263" s="70"/>
      <c r="BA263" s="71"/>
      <c r="BB263" s="173"/>
      <c r="BC263" s="1"/>
    </row>
    <row r="264" ht="14.25" customHeight="1">
      <c r="A264" s="1"/>
      <c r="B264" s="170"/>
      <c r="C264" s="178" t="s">
        <v>73</v>
      </c>
      <c r="D264" s="70"/>
      <c r="E264" s="71"/>
      <c r="F264" s="172"/>
      <c r="G264" s="179" t="str">
        <f>IF($G$263="", "", $G$263/TECHNICAL!$V$38)</f>
        <v/>
      </c>
      <c r="H264" s="70"/>
      <c r="I264" s="70"/>
      <c r="J264" s="71"/>
      <c r="K264" s="179" t="str">
        <f>IF($K$263="", "", $K$263/TECHNICAL!$V$38)</f>
        <v/>
      </c>
      <c r="L264" s="70"/>
      <c r="M264" s="70"/>
      <c r="N264" s="71"/>
      <c r="O264" s="179" t="str">
        <f>IF($O$263="", "", $O$263/TECHNICAL!$V$38)</f>
        <v/>
      </c>
      <c r="P264" s="70"/>
      <c r="Q264" s="70"/>
      <c r="R264" s="71"/>
      <c r="S264" s="179" t="str">
        <f>IF($S$263="", "", $S$263/TECHNICAL!$V$38)</f>
        <v/>
      </c>
      <c r="T264" s="70"/>
      <c r="U264" s="70"/>
      <c r="V264" s="71"/>
      <c r="W264" s="190">
        <f>SUM($G$264:$V$264)</f>
        <v>0</v>
      </c>
      <c r="X264" s="70"/>
      <c r="Y264" s="70"/>
      <c r="Z264" s="71"/>
      <c r="AA264" s="191"/>
      <c r="AB264" s="158"/>
      <c r="AC264" s="170"/>
      <c r="AD264" s="178" t="s">
        <v>73</v>
      </c>
      <c r="AE264" s="70"/>
      <c r="AF264" s="71"/>
      <c r="AG264" s="172"/>
      <c r="AH264" s="179" t="str">
        <f>IF($AH$263="", "", $AH$263/TECHNICAL!$V$38)</f>
        <v/>
      </c>
      <c r="AI264" s="70"/>
      <c r="AJ264" s="70"/>
      <c r="AK264" s="71"/>
      <c r="AL264" s="179" t="str">
        <f>IF($AL$263="", "", $AL$263/TECHNICAL!$V$38)</f>
        <v/>
      </c>
      <c r="AM264" s="70"/>
      <c r="AN264" s="70"/>
      <c r="AO264" s="71"/>
      <c r="AP264" s="179" t="str">
        <f>IF($AP$263="", "", $AP$263/TECHNICAL!$V$38)</f>
        <v/>
      </c>
      <c r="AQ264" s="70"/>
      <c r="AR264" s="70"/>
      <c r="AS264" s="71"/>
      <c r="AT264" s="179" t="str">
        <f>IF($AT$263="", "", $AT$263/TECHNICAL!$V$38)</f>
        <v/>
      </c>
      <c r="AU264" s="70"/>
      <c r="AV264" s="70"/>
      <c r="AW264" s="71"/>
      <c r="AX264" s="190">
        <f>SUM($AH$264:$AW$264)</f>
        <v>0</v>
      </c>
      <c r="AY264" s="70"/>
      <c r="AZ264" s="70"/>
      <c r="BA264" s="71"/>
      <c r="BB264" s="191"/>
      <c r="BC264" s="1"/>
    </row>
    <row r="265" ht="7.5" customHeight="1">
      <c r="A265" s="1"/>
      <c r="B265" s="180"/>
      <c r="C265" s="181"/>
      <c r="D265" s="182"/>
      <c r="E265" s="183"/>
      <c r="F265" s="183"/>
      <c r="G265" s="183"/>
      <c r="H265" s="183"/>
      <c r="I265" s="183"/>
      <c r="J265" s="183"/>
      <c r="K265" s="183"/>
      <c r="L265" s="183"/>
      <c r="M265" s="183"/>
      <c r="N265" s="183"/>
      <c r="O265" s="183"/>
      <c r="P265" s="183"/>
      <c r="Q265" s="183"/>
      <c r="R265" s="183"/>
      <c r="S265" s="183"/>
      <c r="T265" s="183"/>
      <c r="U265" s="183"/>
      <c r="V265" s="183"/>
      <c r="W265" s="183"/>
      <c r="X265" s="183"/>
      <c r="Y265" s="183"/>
      <c r="Z265" s="183"/>
      <c r="AA265" s="184"/>
      <c r="AB265" s="158"/>
      <c r="AC265" s="180"/>
      <c r="AD265" s="181"/>
      <c r="AE265" s="182"/>
      <c r="AF265" s="183"/>
      <c r="AG265" s="183"/>
      <c r="AH265" s="183"/>
      <c r="AI265" s="183"/>
      <c r="AJ265" s="183"/>
      <c r="AK265" s="183"/>
      <c r="AL265" s="183"/>
      <c r="AM265" s="183"/>
      <c r="AN265" s="183"/>
      <c r="AO265" s="183"/>
      <c r="AP265" s="183"/>
      <c r="AQ265" s="183"/>
      <c r="AR265" s="183"/>
      <c r="AS265" s="183"/>
      <c r="AT265" s="183"/>
      <c r="AU265" s="183"/>
      <c r="AV265" s="183"/>
      <c r="AW265" s="183"/>
      <c r="AX265" s="183"/>
      <c r="AY265" s="183"/>
      <c r="AZ265" s="183"/>
      <c r="BA265" s="183"/>
      <c r="BB265" s="184"/>
      <c r="BC265" s="1"/>
    </row>
    <row r="266" ht="14.25" customHeight="1">
      <c r="A266" s="1"/>
      <c r="B266" s="158"/>
      <c r="C266" s="158"/>
      <c r="D266" s="158"/>
      <c r="E266" s="158"/>
      <c r="F266" s="158"/>
      <c r="G266" s="158"/>
      <c r="H266" s="158"/>
      <c r="I266" s="158"/>
      <c r="J266" s="158"/>
      <c r="K266" s="158"/>
      <c r="L266" s="158"/>
      <c r="M266" s="158"/>
      <c r="N266" s="158"/>
      <c r="O266" s="158"/>
      <c r="P266" s="158"/>
      <c r="Q266" s="158"/>
      <c r="R266" s="158"/>
      <c r="S266" s="158"/>
      <c r="T266" s="158"/>
      <c r="U266" s="158"/>
      <c r="V266" s="158"/>
      <c r="W266" s="158"/>
      <c r="X266" s="158"/>
      <c r="Y266" s="158"/>
      <c r="Z266" s="158"/>
      <c r="AA266" s="158"/>
      <c r="AB266" s="158"/>
      <c r="AC266" s="158"/>
      <c r="AD266" s="158"/>
      <c r="AE266" s="158"/>
      <c r="AF266" s="158"/>
      <c r="AG266" s="158"/>
      <c r="AH266" s="158"/>
      <c r="AI266" s="158"/>
      <c r="AJ266" s="158"/>
      <c r="AK266" s="158"/>
      <c r="AL266" s="158"/>
      <c r="AM266" s="158"/>
      <c r="AN266" s="158"/>
      <c r="AO266" s="158"/>
      <c r="AP266" s="158"/>
      <c r="AQ266" s="158"/>
      <c r="AR266" s="158"/>
      <c r="AS266" s="158"/>
      <c r="AT266" s="158"/>
      <c r="AU266" s="158"/>
      <c r="AV266" s="158"/>
      <c r="AW266" s="158"/>
      <c r="AX266" s="158"/>
      <c r="AY266" s="158"/>
      <c r="AZ266" s="158"/>
      <c r="BA266" s="158"/>
      <c r="BB266" s="158"/>
      <c r="BC266" s="1"/>
    </row>
    <row r="267" ht="14.25" customHeight="1">
      <c r="A267" s="1"/>
      <c r="B267" s="4" t="s">
        <v>78</v>
      </c>
      <c r="AB267" s="158"/>
      <c r="AC267" s="158"/>
      <c r="AD267" s="158"/>
      <c r="AE267" s="158"/>
      <c r="AF267" s="158"/>
      <c r="AG267" s="158"/>
      <c r="AH267" s="158"/>
      <c r="AI267" s="158"/>
      <c r="AJ267" s="158"/>
      <c r="AK267" s="158"/>
      <c r="AL267" s="158"/>
      <c r="AM267" s="158"/>
      <c r="AN267" s="158"/>
      <c r="AO267" s="158"/>
      <c r="AP267" s="158"/>
      <c r="AQ267" s="158"/>
      <c r="AR267" s="158"/>
      <c r="AS267" s="158"/>
      <c r="AT267" s="158"/>
      <c r="AU267" s="158"/>
      <c r="AV267" s="158"/>
      <c r="AW267" s="158"/>
      <c r="AX267" s="158"/>
      <c r="AY267" s="158"/>
      <c r="AZ267" s="158"/>
      <c r="BA267" s="158"/>
      <c r="BB267" s="158"/>
      <c r="BC267" s="1"/>
    </row>
    <row r="268" ht="7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58"/>
      <c r="AC268" s="158"/>
      <c r="AD268" s="158"/>
      <c r="AE268" s="158"/>
      <c r="AF268" s="158"/>
      <c r="AG268" s="158"/>
      <c r="AH268" s="158"/>
      <c r="AI268" s="158"/>
      <c r="AJ268" s="158"/>
      <c r="AK268" s="158"/>
      <c r="AL268" s="158"/>
      <c r="AM268" s="158"/>
      <c r="AN268" s="158"/>
      <c r="AO268" s="158"/>
      <c r="AP268" s="158"/>
      <c r="AQ268" s="158"/>
      <c r="AR268" s="158"/>
      <c r="AS268" s="158"/>
      <c r="AT268" s="158"/>
      <c r="AU268" s="158"/>
      <c r="AV268" s="158"/>
      <c r="AW268" s="158"/>
      <c r="AX268" s="158"/>
      <c r="AY268" s="158"/>
      <c r="AZ268" s="158"/>
      <c r="BA268" s="158"/>
      <c r="BB268" s="158"/>
      <c r="BC268" s="1"/>
    </row>
    <row r="269" ht="14.25" customHeight="1">
      <c r="A269" s="1"/>
      <c r="B269" s="48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50"/>
      <c r="AB269" s="158"/>
      <c r="AC269" s="158"/>
      <c r="AD269" s="158"/>
      <c r="AE269" s="158"/>
      <c r="AF269" s="158"/>
      <c r="AG269" s="158"/>
      <c r="AH269" s="158"/>
      <c r="AI269" s="158"/>
      <c r="AJ269" s="158"/>
      <c r="AK269" s="158"/>
      <c r="AL269" s="158"/>
      <c r="AM269" s="158"/>
      <c r="AN269" s="158"/>
      <c r="AO269" s="158"/>
      <c r="AP269" s="158"/>
      <c r="AQ269" s="158"/>
      <c r="AR269" s="158"/>
      <c r="AS269" s="158"/>
      <c r="AT269" s="158"/>
      <c r="AU269" s="158"/>
      <c r="AV269" s="158"/>
      <c r="AW269" s="158"/>
      <c r="AX269" s="158"/>
      <c r="AY269" s="158"/>
      <c r="AZ269" s="158"/>
      <c r="BA269" s="158"/>
      <c r="BB269" s="158"/>
      <c r="BC269" s="1"/>
    </row>
    <row r="270" ht="14.25" customHeight="1">
      <c r="A270" s="1"/>
      <c r="B270" s="5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52"/>
      <c r="AB270" s="158"/>
      <c r="AC270" s="158"/>
      <c r="AD270" s="158"/>
      <c r="AE270" s="158"/>
      <c r="AF270" s="158"/>
      <c r="AG270" s="158"/>
      <c r="AH270" s="158"/>
      <c r="AI270" s="158"/>
      <c r="AJ270" s="158"/>
      <c r="AK270" s="158"/>
      <c r="AL270" s="158"/>
      <c r="AM270" s="158"/>
      <c r="AN270" s="158"/>
      <c r="AO270" s="158"/>
      <c r="AP270" s="158"/>
      <c r="AQ270" s="158"/>
      <c r="AR270" s="158"/>
      <c r="AS270" s="158"/>
      <c r="AT270" s="158"/>
      <c r="AU270" s="158"/>
      <c r="AV270" s="158"/>
      <c r="AW270" s="158"/>
      <c r="AX270" s="158"/>
      <c r="AY270" s="158"/>
      <c r="AZ270" s="158"/>
      <c r="BA270" s="158"/>
      <c r="BB270" s="158"/>
      <c r="BC270" s="1"/>
    </row>
    <row r="271" ht="14.25" customHeight="1">
      <c r="A271" s="1"/>
      <c r="B271" s="5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52"/>
      <c r="AB271" s="158"/>
      <c r="AC271" s="158"/>
      <c r="AD271" s="158"/>
      <c r="AE271" s="158"/>
      <c r="AF271" s="158"/>
      <c r="AG271" s="158"/>
      <c r="AH271" s="158"/>
      <c r="AI271" s="158"/>
      <c r="AJ271" s="158"/>
      <c r="AK271" s="158"/>
      <c r="AL271" s="158"/>
      <c r="AM271" s="158"/>
      <c r="AN271" s="158"/>
      <c r="AO271" s="158"/>
      <c r="AP271" s="158"/>
      <c r="AQ271" s="158"/>
      <c r="AR271" s="158"/>
      <c r="AS271" s="158"/>
      <c r="AT271" s="158"/>
      <c r="AU271" s="158"/>
      <c r="AV271" s="158"/>
      <c r="AW271" s="158"/>
      <c r="AX271" s="158"/>
      <c r="AY271" s="158"/>
      <c r="AZ271" s="158"/>
      <c r="BA271" s="158"/>
      <c r="BB271" s="158"/>
      <c r="BC271" s="1"/>
    </row>
    <row r="272" ht="14.25" customHeight="1">
      <c r="A272" s="1"/>
      <c r="B272" s="5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52"/>
      <c r="AB272" s="158"/>
      <c r="AC272" s="158"/>
      <c r="AD272" s="158"/>
      <c r="AE272" s="158"/>
      <c r="AF272" s="158"/>
      <c r="AG272" s="158"/>
      <c r="AH272" s="158"/>
      <c r="AI272" s="158"/>
      <c r="AJ272" s="158"/>
      <c r="AK272" s="158"/>
      <c r="AL272" s="158"/>
      <c r="AM272" s="158"/>
      <c r="AN272" s="158"/>
      <c r="AO272" s="158"/>
      <c r="AP272" s="158"/>
      <c r="AQ272" s="158"/>
      <c r="AR272" s="158"/>
      <c r="AS272" s="158"/>
      <c r="AT272" s="158"/>
      <c r="AU272" s="158"/>
      <c r="AV272" s="158"/>
      <c r="AW272" s="158"/>
      <c r="AX272" s="158"/>
      <c r="AY272" s="158"/>
      <c r="AZ272" s="158"/>
      <c r="BA272" s="158"/>
      <c r="BB272" s="158"/>
      <c r="BC272" s="1"/>
    </row>
    <row r="273" ht="14.25" customHeight="1">
      <c r="A273" s="1"/>
      <c r="B273" s="5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52"/>
      <c r="AB273" s="158"/>
      <c r="AC273" s="158"/>
      <c r="AD273" s="158"/>
      <c r="AE273" s="158"/>
      <c r="AF273" s="158"/>
      <c r="AG273" s="158"/>
      <c r="AH273" s="158"/>
      <c r="AI273" s="158"/>
      <c r="AJ273" s="158"/>
      <c r="AK273" s="158"/>
      <c r="AL273" s="158"/>
      <c r="AM273" s="158"/>
      <c r="AN273" s="158"/>
      <c r="AO273" s="158"/>
      <c r="AP273" s="158"/>
      <c r="AQ273" s="158"/>
      <c r="AR273" s="158"/>
      <c r="AS273" s="158"/>
      <c r="AT273" s="158"/>
      <c r="AU273" s="158"/>
      <c r="AV273" s="158"/>
      <c r="AW273" s="158"/>
      <c r="AX273" s="158"/>
      <c r="AY273" s="158"/>
      <c r="AZ273" s="158"/>
      <c r="BA273" s="158"/>
      <c r="BB273" s="158"/>
      <c r="BC273" s="1"/>
    </row>
    <row r="274" ht="14.25" customHeight="1">
      <c r="A274" s="1"/>
      <c r="B274" s="5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52"/>
      <c r="AB274" s="158"/>
      <c r="AC274" s="158"/>
      <c r="AD274" s="158"/>
      <c r="AE274" s="158"/>
      <c r="AF274" s="158"/>
      <c r="AG274" s="158"/>
      <c r="AH274" s="158"/>
      <c r="AI274" s="158"/>
      <c r="AJ274" s="158"/>
      <c r="AK274" s="158"/>
      <c r="AL274" s="158"/>
      <c r="AM274" s="158"/>
      <c r="AN274" s="158"/>
      <c r="AO274" s="158"/>
      <c r="AP274" s="158"/>
      <c r="AQ274" s="158"/>
      <c r="AR274" s="158"/>
      <c r="AS274" s="158"/>
      <c r="AT274" s="158"/>
      <c r="AU274" s="158"/>
      <c r="AV274" s="158"/>
      <c r="AW274" s="158"/>
      <c r="AX274" s="158"/>
      <c r="AY274" s="158"/>
      <c r="AZ274" s="158"/>
      <c r="BA274" s="158"/>
      <c r="BB274" s="158"/>
      <c r="BC274" s="1"/>
    </row>
    <row r="275" ht="14.25" customHeight="1">
      <c r="A275" s="1"/>
      <c r="B275" s="5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52"/>
      <c r="AB275" s="158"/>
      <c r="AC275" s="158"/>
      <c r="AD275" s="158"/>
      <c r="AE275" s="158"/>
      <c r="AF275" s="158"/>
      <c r="AG275" s="158"/>
      <c r="AH275" s="158"/>
      <c r="AI275" s="158"/>
      <c r="AJ275" s="158"/>
      <c r="AK275" s="158"/>
      <c r="AL275" s="158"/>
      <c r="AM275" s="158"/>
      <c r="AN275" s="158"/>
      <c r="AO275" s="158"/>
      <c r="AP275" s="158"/>
      <c r="AQ275" s="158"/>
      <c r="AR275" s="158"/>
      <c r="AS275" s="158"/>
      <c r="AT275" s="158"/>
      <c r="AU275" s="158"/>
      <c r="AV275" s="158"/>
      <c r="AW275" s="158"/>
      <c r="AX275" s="158"/>
      <c r="AY275" s="158"/>
      <c r="AZ275" s="158"/>
      <c r="BA275" s="158"/>
      <c r="BB275" s="158"/>
      <c r="BC275" s="1"/>
    </row>
    <row r="276" ht="14.25" customHeight="1">
      <c r="A276" s="1"/>
      <c r="B276" s="53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5"/>
      <c r="AB276" s="158"/>
      <c r="AC276" s="158"/>
      <c r="AD276" s="158"/>
      <c r="AE276" s="158"/>
      <c r="AF276" s="158"/>
      <c r="AG276" s="158"/>
      <c r="AH276" s="158"/>
      <c r="AI276" s="158"/>
      <c r="AJ276" s="158"/>
      <c r="AK276" s="158"/>
      <c r="AL276" s="158"/>
      <c r="AM276" s="158"/>
      <c r="AN276" s="158"/>
      <c r="AO276" s="158"/>
      <c r="AP276" s="158"/>
      <c r="AQ276" s="158"/>
      <c r="AR276" s="158"/>
      <c r="AS276" s="158"/>
      <c r="AT276" s="158"/>
      <c r="AU276" s="158"/>
      <c r="AV276" s="158"/>
      <c r="AW276" s="158"/>
      <c r="AX276" s="158"/>
      <c r="AY276" s="158"/>
      <c r="AZ276" s="158"/>
      <c r="BA276" s="158"/>
      <c r="BB276" s="158"/>
      <c r="BC276" s="1"/>
    </row>
    <row r="277" ht="7.5" customHeight="1">
      <c r="A277" s="1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158"/>
      <c r="AC277" s="158"/>
      <c r="AD277" s="158"/>
      <c r="AE277" s="158"/>
      <c r="AF277" s="158"/>
      <c r="AG277" s="158"/>
      <c r="AH277" s="158"/>
      <c r="AI277" s="158"/>
      <c r="AJ277" s="158"/>
      <c r="AK277" s="158"/>
      <c r="AL277" s="158"/>
      <c r="AM277" s="158"/>
      <c r="AN277" s="158"/>
      <c r="AO277" s="158"/>
      <c r="AP277" s="158"/>
      <c r="AQ277" s="158"/>
      <c r="AR277" s="158"/>
      <c r="AS277" s="158"/>
      <c r="AT277" s="158"/>
      <c r="AU277" s="158"/>
      <c r="AV277" s="158"/>
      <c r="AW277" s="158"/>
      <c r="AX277" s="158"/>
      <c r="AY277" s="158"/>
      <c r="AZ277" s="158"/>
      <c r="BA277" s="158"/>
      <c r="BB277" s="158"/>
      <c r="BC277" s="1"/>
    </row>
    <row r="278" ht="7.5" customHeight="1">
      <c r="A278" s="1"/>
      <c r="B278" s="167"/>
      <c r="C278" s="168"/>
      <c r="D278" s="168"/>
      <c r="E278" s="168"/>
      <c r="F278" s="168"/>
      <c r="G278" s="168"/>
      <c r="H278" s="168"/>
      <c r="I278" s="168"/>
      <c r="J278" s="168"/>
      <c r="K278" s="168"/>
      <c r="L278" s="168"/>
      <c r="M278" s="168"/>
      <c r="N278" s="168"/>
      <c r="O278" s="168"/>
      <c r="P278" s="168"/>
      <c r="Q278" s="168"/>
      <c r="R278" s="168"/>
      <c r="S278" s="168"/>
      <c r="T278" s="168"/>
      <c r="U278" s="168"/>
      <c r="V278" s="168"/>
      <c r="W278" s="168"/>
      <c r="X278" s="168"/>
      <c r="Y278" s="168"/>
      <c r="Z278" s="168"/>
      <c r="AA278" s="169"/>
      <c r="AB278" s="158"/>
      <c r="AC278" s="158"/>
      <c r="AD278" s="158"/>
      <c r="AE278" s="158"/>
      <c r="AF278" s="158"/>
      <c r="AG278" s="158"/>
      <c r="AH278" s="158"/>
      <c r="AI278" s="158"/>
      <c r="AJ278" s="158"/>
      <c r="AK278" s="158"/>
      <c r="AL278" s="158"/>
      <c r="AM278" s="158"/>
      <c r="AN278" s="158"/>
      <c r="AO278" s="158"/>
      <c r="AP278" s="158"/>
      <c r="AQ278" s="158"/>
      <c r="AR278" s="158"/>
      <c r="AS278" s="158"/>
      <c r="AT278" s="158"/>
      <c r="AU278" s="158"/>
      <c r="AV278" s="158"/>
      <c r="AW278" s="158"/>
      <c r="AX278" s="158"/>
      <c r="AY278" s="158"/>
      <c r="AZ278" s="158"/>
      <c r="BA278" s="158"/>
      <c r="BB278" s="158"/>
      <c r="BC278" s="1"/>
    </row>
    <row r="279" ht="14.25" customHeight="1">
      <c r="A279" s="1"/>
      <c r="B279" s="170"/>
      <c r="C279" s="171" t="s">
        <v>48</v>
      </c>
      <c r="D279" s="70"/>
      <c r="E279" s="71"/>
      <c r="F279" s="172"/>
      <c r="G279" s="187" t="str">
        <f>TECHNICAL!$EP$36</f>
        <v/>
      </c>
      <c r="H279" s="70"/>
      <c r="I279" s="70"/>
      <c r="J279" s="71"/>
      <c r="K279" s="187" t="str">
        <f>TECHNICAL!$EP$37</f>
        <v/>
      </c>
      <c r="L279" s="70"/>
      <c r="M279" s="70"/>
      <c r="N279" s="71"/>
      <c r="O279" s="187" t="str">
        <f>TECHNICAL!$EP$38</f>
        <v/>
      </c>
      <c r="P279" s="70"/>
      <c r="Q279" s="70"/>
      <c r="R279" s="71"/>
      <c r="S279" s="187" t="str">
        <f>TECHNICAL!$EP$39</f>
        <v/>
      </c>
      <c r="T279" s="70"/>
      <c r="U279" s="70"/>
      <c r="V279" s="71"/>
      <c r="W279" s="132" t="str">
        <f>TECHNICAL!$EO$47</f>
        <v/>
      </c>
      <c r="X279" s="70"/>
      <c r="Y279" s="70"/>
      <c r="Z279" s="71"/>
      <c r="AA279" s="173"/>
      <c r="AB279" s="158"/>
      <c r="AC279" s="158"/>
      <c r="AD279" s="158"/>
      <c r="AE279" s="158"/>
      <c r="AF279" s="158"/>
      <c r="AG279" s="158"/>
      <c r="AH279" s="158"/>
      <c r="AI279" s="158"/>
      <c r="AJ279" s="158"/>
      <c r="AK279" s="158"/>
      <c r="AL279" s="158"/>
      <c r="AM279" s="158"/>
      <c r="AN279" s="158"/>
      <c r="AO279" s="158"/>
      <c r="AP279" s="158"/>
      <c r="AQ279" s="158"/>
      <c r="AR279" s="158"/>
      <c r="AS279" s="158"/>
      <c r="AT279" s="158"/>
      <c r="AU279" s="158"/>
      <c r="AV279" s="158"/>
      <c r="AW279" s="158"/>
      <c r="AX279" s="158"/>
      <c r="AY279" s="158"/>
      <c r="AZ279" s="158"/>
      <c r="BA279" s="158"/>
      <c r="BB279" s="158"/>
      <c r="BC279" s="1"/>
    </row>
    <row r="280" ht="14.25" customHeight="1">
      <c r="A280" s="1"/>
      <c r="B280" s="170"/>
      <c r="C280" s="175" t="s">
        <v>49</v>
      </c>
      <c r="D280" s="70"/>
      <c r="E280" s="71"/>
      <c r="F280" s="172"/>
      <c r="G280" s="188" t="str">
        <f>TECHNICAL!$EQ$36</f>
        <v/>
      </c>
      <c r="H280" s="70"/>
      <c r="I280" s="70"/>
      <c r="J280" s="71"/>
      <c r="K280" s="188" t="str">
        <f>TECHNICAL!$EQ$37</f>
        <v/>
      </c>
      <c r="L280" s="70"/>
      <c r="M280" s="70"/>
      <c r="N280" s="71"/>
      <c r="O280" s="189" t="str">
        <f>TECHNICAL!$EQ$38</f>
        <v/>
      </c>
      <c r="P280" s="70"/>
      <c r="Q280" s="70"/>
      <c r="R280" s="71"/>
      <c r="S280" s="189" t="str">
        <f>TECHNICAL!$EQ$39</f>
        <v/>
      </c>
      <c r="T280" s="70"/>
      <c r="U280" s="70"/>
      <c r="V280" s="71"/>
      <c r="W280" s="137">
        <f>SUM($G$280:$V$280)</f>
        <v>0</v>
      </c>
      <c r="X280" s="70"/>
      <c r="Y280" s="70"/>
      <c r="Z280" s="71"/>
      <c r="AA280" s="173"/>
      <c r="AB280" s="158"/>
      <c r="AC280" s="158"/>
      <c r="AD280" s="158"/>
      <c r="AE280" s="158"/>
      <c r="AF280" s="158"/>
      <c r="AG280" s="158"/>
      <c r="AH280" s="158"/>
      <c r="AI280" s="158"/>
      <c r="AJ280" s="158"/>
      <c r="AK280" s="158"/>
      <c r="AL280" s="158"/>
      <c r="AM280" s="158"/>
      <c r="AN280" s="158"/>
      <c r="AO280" s="158"/>
      <c r="AP280" s="158"/>
      <c r="AQ280" s="158"/>
      <c r="AR280" s="158"/>
      <c r="AS280" s="158"/>
      <c r="AT280" s="158"/>
      <c r="AU280" s="158"/>
      <c r="AV280" s="158"/>
      <c r="AW280" s="158"/>
      <c r="AX280" s="158"/>
      <c r="AY280" s="158"/>
      <c r="AZ280" s="158"/>
      <c r="BA280" s="158"/>
      <c r="BB280" s="158"/>
      <c r="BC280" s="1"/>
    </row>
    <row r="281" ht="14.25" customHeight="1">
      <c r="A281" s="1"/>
      <c r="B281" s="170"/>
      <c r="C281" s="178" t="s">
        <v>72</v>
      </c>
      <c r="D281" s="70"/>
      <c r="E281" s="71"/>
      <c r="F281" s="172"/>
      <c r="G281" s="188" t="str">
        <f>TECHNICAL!$EV$54</f>
        <v/>
      </c>
      <c r="H281" s="70"/>
      <c r="I281" s="70"/>
      <c r="J281" s="71"/>
      <c r="K281" s="188" t="str">
        <f>TECHNICAL!$EV$56</f>
        <v/>
      </c>
      <c r="L281" s="70"/>
      <c r="M281" s="70"/>
      <c r="N281" s="71"/>
      <c r="O281" s="188" t="str">
        <f>TECHNICAL!$EV$58</f>
        <v/>
      </c>
      <c r="P281" s="70"/>
      <c r="Q281" s="70"/>
      <c r="R281" s="71"/>
      <c r="S281" s="188" t="str">
        <f>TECHNICAL!$EV$60</f>
        <v/>
      </c>
      <c r="T281" s="70"/>
      <c r="U281" s="70"/>
      <c r="V281" s="71"/>
      <c r="W281" s="137">
        <f>SUM(G281:V281)</f>
        <v>0</v>
      </c>
      <c r="X281" s="70"/>
      <c r="Y281" s="70"/>
      <c r="Z281" s="71"/>
      <c r="AA281" s="173"/>
      <c r="AB281" s="158"/>
      <c r="AC281" s="158"/>
      <c r="AD281" s="158"/>
      <c r="AE281" s="158"/>
      <c r="AF281" s="158"/>
      <c r="AG281" s="158"/>
      <c r="AH281" s="158"/>
      <c r="AI281" s="158"/>
      <c r="AJ281" s="158"/>
      <c r="AK281" s="158"/>
      <c r="AL281" s="158"/>
      <c r="AM281" s="158"/>
      <c r="AN281" s="158"/>
      <c r="AO281" s="158"/>
      <c r="AP281" s="158"/>
      <c r="AQ281" s="158"/>
      <c r="AR281" s="158"/>
      <c r="AS281" s="158"/>
      <c r="AT281" s="158"/>
      <c r="AU281" s="158"/>
      <c r="AV281" s="158"/>
      <c r="AW281" s="158"/>
      <c r="AX281" s="158"/>
      <c r="AY281" s="158"/>
      <c r="AZ281" s="158"/>
      <c r="BA281" s="158"/>
      <c r="BB281" s="158"/>
      <c r="BC281" s="1"/>
    </row>
    <row r="282" ht="14.25" customHeight="1">
      <c r="A282" s="1"/>
      <c r="B282" s="170"/>
      <c r="C282" s="178" t="s">
        <v>73</v>
      </c>
      <c r="D282" s="70"/>
      <c r="E282" s="71"/>
      <c r="F282" s="172"/>
      <c r="G282" s="179" t="str">
        <f>IF($G$281="", "", $G$281/TECHNICAL!$V$38)</f>
        <v/>
      </c>
      <c r="H282" s="70"/>
      <c r="I282" s="70"/>
      <c r="J282" s="71"/>
      <c r="K282" s="179" t="str">
        <f>IF($K$281="", "", $K$281/TECHNICAL!$V$38)</f>
        <v/>
      </c>
      <c r="L282" s="70"/>
      <c r="M282" s="70"/>
      <c r="N282" s="71"/>
      <c r="O282" s="179" t="str">
        <f>IF($O$281="", "", $O$281/TECHNICAL!$V$38)</f>
        <v/>
      </c>
      <c r="P282" s="70"/>
      <c r="Q282" s="70"/>
      <c r="R282" s="71"/>
      <c r="S282" s="179" t="str">
        <f>IF($S$281="", "", $S$281/TECHNICAL!$V$38)</f>
        <v/>
      </c>
      <c r="T282" s="70"/>
      <c r="U282" s="70"/>
      <c r="V282" s="71"/>
      <c r="W282" s="190">
        <f>SUM($G$282:$V$282)</f>
        <v>0</v>
      </c>
      <c r="X282" s="70"/>
      <c r="Y282" s="70"/>
      <c r="Z282" s="71"/>
      <c r="AA282" s="191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1"/>
    </row>
    <row r="283" ht="7.5" customHeight="1">
      <c r="A283" s="1"/>
      <c r="B283" s="180"/>
      <c r="C283" s="181"/>
      <c r="D283" s="182"/>
      <c r="E283" s="183"/>
      <c r="F283" s="183"/>
      <c r="G283" s="183"/>
      <c r="H283" s="183"/>
      <c r="I283" s="183"/>
      <c r="J283" s="183"/>
      <c r="K283" s="183"/>
      <c r="L283" s="183"/>
      <c r="M283" s="183"/>
      <c r="N283" s="183"/>
      <c r="O283" s="183"/>
      <c r="P283" s="183"/>
      <c r="Q283" s="183"/>
      <c r="R283" s="183"/>
      <c r="S283" s="183"/>
      <c r="T283" s="183"/>
      <c r="U283" s="183"/>
      <c r="V283" s="183"/>
      <c r="W283" s="183"/>
      <c r="X283" s="183"/>
      <c r="Y283" s="183"/>
      <c r="Z283" s="183"/>
      <c r="AA283" s="184"/>
      <c r="AB283" s="158"/>
      <c r="AC283" s="158"/>
      <c r="AD283" s="158"/>
      <c r="AE283" s="158"/>
      <c r="AF283" s="158"/>
      <c r="AG283" s="158"/>
      <c r="AH283" s="158"/>
      <c r="AI283" s="158"/>
      <c r="AJ283" s="158"/>
      <c r="AK283" s="158"/>
      <c r="AL283" s="158"/>
      <c r="AM283" s="158"/>
      <c r="AN283" s="158"/>
      <c r="AO283" s="158"/>
      <c r="AP283" s="158"/>
      <c r="AQ283" s="158"/>
      <c r="AR283" s="158"/>
      <c r="AS283" s="158"/>
      <c r="AT283" s="158"/>
      <c r="AU283" s="158"/>
      <c r="AV283" s="158"/>
      <c r="AW283" s="158"/>
      <c r="AX283" s="158"/>
      <c r="AY283" s="158"/>
      <c r="AZ283" s="158"/>
      <c r="BA283" s="158"/>
      <c r="BB283" s="158"/>
      <c r="BC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5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5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"/>
    </row>
    <row r="286" ht="7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5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"/>
    </row>
  </sheetData>
  <mergeCells count="387">
    <mergeCell ref="AP227:AS227"/>
    <mergeCell ref="AP228:AS228"/>
    <mergeCell ref="AT228:AW228"/>
    <mergeCell ref="AX228:BA228"/>
    <mergeCell ref="AP225:AS225"/>
    <mergeCell ref="AT225:AW225"/>
    <mergeCell ref="AP226:AS226"/>
    <mergeCell ref="AT226:AW226"/>
    <mergeCell ref="AX226:BA226"/>
    <mergeCell ref="AT227:AW227"/>
    <mergeCell ref="AX227:BA227"/>
    <mergeCell ref="AP243:AS243"/>
    <mergeCell ref="AT243:AW243"/>
    <mergeCell ref="AX243:BA243"/>
    <mergeCell ref="K243:N243"/>
    <mergeCell ref="O243:R243"/>
    <mergeCell ref="S243:V243"/>
    <mergeCell ref="W243:Z243"/>
    <mergeCell ref="AD243:AF243"/>
    <mergeCell ref="AH243:AK243"/>
    <mergeCell ref="AL243:AO243"/>
    <mergeCell ref="W244:Z244"/>
    <mergeCell ref="AD244:AF244"/>
    <mergeCell ref="AH244:AK244"/>
    <mergeCell ref="AL244:AO244"/>
    <mergeCell ref="AP244:AS244"/>
    <mergeCell ref="AT244:AW244"/>
    <mergeCell ref="AX244:BA244"/>
    <mergeCell ref="S244:V244"/>
    <mergeCell ref="S245:V245"/>
    <mergeCell ref="W245:Z245"/>
    <mergeCell ref="AD245:AF245"/>
    <mergeCell ref="AH245:AK245"/>
    <mergeCell ref="AL245:AO245"/>
    <mergeCell ref="AP245:AS245"/>
    <mergeCell ref="AD246:AF246"/>
    <mergeCell ref="AD247:AE247"/>
    <mergeCell ref="B249:AA249"/>
    <mergeCell ref="AC249:BB249"/>
    <mergeCell ref="S246:V246"/>
    <mergeCell ref="W246:Z246"/>
    <mergeCell ref="AH246:AK246"/>
    <mergeCell ref="AL246:AO246"/>
    <mergeCell ref="AP246:AS246"/>
    <mergeCell ref="AT246:AW246"/>
    <mergeCell ref="AX246:BA246"/>
    <mergeCell ref="B213:AA213"/>
    <mergeCell ref="AC213:BB213"/>
    <mergeCell ref="C225:E225"/>
    <mergeCell ref="G225:J225"/>
    <mergeCell ref="K225:N225"/>
    <mergeCell ref="O225:R225"/>
    <mergeCell ref="S225:V225"/>
    <mergeCell ref="AX225:BA225"/>
    <mergeCell ref="AD225:AF225"/>
    <mergeCell ref="AD226:AF226"/>
    <mergeCell ref="AD227:AF227"/>
    <mergeCell ref="AD228:AF228"/>
    <mergeCell ref="S227:V227"/>
    <mergeCell ref="W227:Z227"/>
    <mergeCell ref="S228:V228"/>
    <mergeCell ref="W228:Z228"/>
    <mergeCell ref="W225:Z225"/>
    <mergeCell ref="C226:E226"/>
    <mergeCell ref="K226:N226"/>
    <mergeCell ref="O226:R226"/>
    <mergeCell ref="S226:V226"/>
    <mergeCell ref="W226:Z226"/>
    <mergeCell ref="C227:E227"/>
    <mergeCell ref="B231:AA231"/>
    <mergeCell ref="AL228:AO228"/>
    <mergeCell ref="AC231:BB231"/>
    <mergeCell ref="AH225:AK225"/>
    <mergeCell ref="AL225:AO225"/>
    <mergeCell ref="AH226:AK226"/>
    <mergeCell ref="AL226:AO226"/>
    <mergeCell ref="AH227:AK227"/>
    <mergeCell ref="AL227:AO227"/>
    <mergeCell ref="AH228:AK228"/>
    <mergeCell ref="AT245:AW245"/>
    <mergeCell ref="AX245:BA245"/>
    <mergeCell ref="K227:N227"/>
    <mergeCell ref="O227:R227"/>
    <mergeCell ref="K228:N228"/>
    <mergeCell ref="O228:R228"/>
    <mergeCell ref="G243:J243"/>
    <mergeCell ref="G244:J244"/>
    <mergeCell ref="K244:N244"/>
    <mergeCell ref="O244:R244"/>
    <mergeCell ref="C245:E245"/>
    <mergeCell ref="G245:J245"/>
    <mergeCell ref="K245:N245"/>
    <mergeCell ref="O245:R245"/>
    <mergeCell ref="C246:E246"/>
    <mergeCell ref="G246:J246"/>
    <mergeCell ref="K246:N246"/>
    <mergeCell ref="O246:R246"/>
    <mergeCell ref="C247:D247"/>
    <mergeCell ref="G226:J226"/>
    <mergeCell ref="G227:J227"/>
    <mergeCell ref="C228:E228"/>
    <mergeCell ref="G228:J228"/>
    <mergeCell ref="C229:D229"/>
    <mergeCell ref="C243:E243"/>
    <mergeCell ref="C244:E244"/>
    <mergeCell ref="G261:J261"/>
    <mergeCell ref="G262:J262"/>
    <mergeCell ref="AP262:AS262"/>
    <mergeCell ref="AT262:AW262"/>
    <mergeCell ref="AH261:AK261"/>
    <mergeCell ref="AL261:AO261"/>
    <mergeCell ref="AP261:AS261"/>
    <mergeCell ref="AT261:AW261"/>
    <mergeCell ref="AX261:BA261"/>
    <mergeCell ref="AH262:AK262"/>
    <mergeCell ref="AL262:AO262"/>
    <mergeCell ref="AX262:BA262"/>
    <mergeCell ref="K262:N262"/>
    <mergeCell ref="O262:R262"/>
    <mergeCell ref="C263:E263"/>
    <mergeCell ref="G263:J263"/>
    <mergeCell ref="K263:N263"/>
    <mergeCell ref="O263:R263"/>
    <mergeCell ref="O264:R264"/>
    <mergeCell ref="C264:E264"/>
    <mergeCell ref="C265:D265"/>
    <mergeCell ref="G279:J279"/>
    <mergeCell ref="K279:N279"/>
    <mergeCell ref="O279:R279"/>
    <mergeCell ref="S279:V279"/>
    <mergeCell ref="W279:Z279"/>
    <mergeCell ref="G282:J282"/>
    <mergeCell ref="K282:N282"/>
    <mergeCell ref="C283:D283"/>
    <mergeCell ref="O282:R282"/>
    <mergeCell ref="S282:V282"/>
    <mergeCell ref="C281:E281"/>
    <mergeCell ref="G281:J281"/>
    <mergeCell ref="K281:N281"/>
    <mergeCell ref="O281:R281"/>
    <mergeCell ref="S281:V281"/>
    <mergeCell ref="W281:Z281"/>
    <mergeCell ref="C282:E282"/>
    <mergeCell ref="W282:Z282"/>
    <mergeCell ref="C261:E261"/>
    <mergeCell ref="K261:N261"/>
    <mergeCell ref="O261:R261"/>
    <mergeCell ref="S261:V261"/>
    <mergeCell ref="W261:Z261"/>
    <mergeCell ref="AD261:AF261"/>
    <mergeCell ref="C262:E262"/>
    <mergeCell ref="AD262:AF262"/>
    <mergeCell ref="AP263:AS263"/>
    <mergeCell ref="AT263:AW263"/>
    <mergeCell ref="AX263:BA263"/>
    <mergeCell ref="S262:V262"/>
    <mergeCell ref="W262:Z262"/>
    <mergeCell ref="S263:V263"/>
    <mergeCell ref="W263:Z263"/>
    <mergeCell ref="AD263:AF263"/>
    <mergeCell ref="AH263:AK263"/>
    <mergeCell ref="AL263:AO263"/>
    <mergeCell ref="AP264:AS264"/>
    <mergeCell ref="AT264:AW264"/>
    <mergeCell ref="AX264:BA264"/>
    <mergeCell ref="AD265:AE265"/>
    <mergeCell ref="B267:AA267"/>
    <mergeCell ref="G264:J264"/>
    <mergeCell ref="K264:N264"/>
    <mergeCell ref="S264:V264"/>
    <mergeCell ref="W264:Z264"/>
    <mergeCell ref="AD264:AF264"/>
    <mergeCell ref="AH264:AK264"/>
    <mergeCell ref="AL264:AO264"/>
    <mergeCell ref="C279:E279"/>
    <mergeCell ref="C280:E280"/>
    <mergeCell ref="G280:J280"/>
    <mergeCell ref="K280:N280"/>
    <mergeCell ref="O280:R280"/>
    <mergeCell ref="S280:V280"/>
    <mergeCell ref="W280:Z280"/>
    <mergeCell ref="M2:R2"/>
    <mergeCell ref="S2:Y2"/>
    <mergeCell ref="AE2:AK2"/>
    <mergeCell ref="AL2:AQ2"/>
    <mergeCell ref="B4:F4"/>
    <mergeCell ref="G4:M4"/>
    <mergeCell ref="O4:S4"/>
    <mergeCell ref="AK4:AO4"/>
    <mergeCell ref="AQ11:AW11"/>
    <mergeCell ref="AX11:BB11"/>
    <mergeCell ref="T4:Z4"/>
    <mergeCell ref="AD4:AJ4"/>
    <mergeCell ref="AQ4:AW4"/>
    <mergeCell ref="AX4:BB4"/>
    <mergeCell ref="B8:BB8"/>
    <mergeCell ref="B11:F11"/>
    <mergeCell ref="G11:M11"/>
    <mergeCell ref="O13:T13"/>
    <mergeCell ref="O14:T14"/>
    <mergeCell ref="AQ13:AV13"/>
    <mergeCell ref="AQ14:AV14"/>
    <mergeCell ref="AD11:AJ11"/>
    <mergeCell ref="AK11:AO11"/>
    <mergeCell ref="AD13:AI13"/>
    <mergeCell ref="AJ13:AO13"/>
    <mergeCell ref="AW13:BB13"/>
    <mergeCell ref="AD14:AI14"/>
    <mergeCell ref="AJ14:AO14"/>
    <mergeCell ref="AW14:BB14"/>
    <mergeCell ref="AT16:AV16"/>
    <mergeCell ref="AW16:AY16"/>
    <mergeCell ref="AZ16:BB16"/>
    <mergeCell ref="U16:W16"/>
    <mergeCell ref="X16:Z16"/>
    <mergeCell ref="AD16:AF16"/>
    <mergeCell ref="AG16:AI16"/>
    <mergeCell ref="AJ16:AL16"/>
    <mergeCell ref="AM16:AO16"/>
    <mergeCell ref="AQ16:AS16"/>
    <mergeCell ref="F71:M71"/>
    <mergeCell ref="F72:M72"/>
    <mergeCell ref="F73:M73"/>
    <mergeCell ref="B52:BB52"/>
    <mergeCell ref="B55:AA55"/>
    <mergeCell ref="AC55:BB55"/>
    <mergeCell ref="B66:BB66"/>
    <mergeCell ref="E69:M69"/>
    <mergeCell ref="AQ69:AY69"/>
    <mergeCell ref="AR71:AY71"/>
    <mergeCell ref="O11:S11"/>
    <mergeCell ref="T11:Z11"/>
    <mergeCell ref="B13:G13"/>
    <mergeCell ref="H13:M13"/>
    <mergeCell ref="U13:Z13"/>
    <mergeCell ref="H14:M14"/>
    <mergeCell ref="U14:Z14"/>
    <mergeCell ref="B17:D17"/>
    <mergeCell ref="E17:G17"/>
    <mergeCell ref="H17:J17"/>
    <mergeCell ref="K17:M17"/>
    <mergeCell ref="O17:Q17"/>
    <mergeCell ref="R17:T17"/>
    <mergeCell ref="U17:W17"/>
    <mergeCell ref="B39:AA39"/>
    <mergeCell ref="AW17:AY17"/>
    <mergeCell ref="AZ17:BB17"/>
    <mergeCell ref="X17:Z17"/>
    <mergeCell ref="AD17:AF17"/>
    <mergeCell ref="AG17:AI17"/>
    <mergeCell ref="AJ17:AL17"/>
    <mergeCell ref="AM17:AO17"/>
    <mergeCell ref="AQ17:AS17"/>
    <mergeCell ref="AT17:AV17"/>
    <mergeCell ref="B21:BB21"/>
    <mergeCell ref="B14:G14"/>
    <mergeCell ref="B16:D16"/>
    <mergeCell ref="E16:G16"/>
    <mergeCell ref="H16:J16"/>
    <mergeCell ref="K16:M16"/>
    <mergeCell ref="O16:Q16"/>
    <mergeCell ref="R16:T16"/>
    <mergeCell ref="M25:R25"/>
    <mergeCell ref="S25:Y25"/>
    <mergeCell ref="AE25:AK25"/>
    <mergeCell ref="AL25:AQ25"/>
    <mergeCell ref="B28:AA28"/>
    <mergeCell ref="AC28:BB28"/>
    <mergeCell ref="AC39:BB39"/>
    <mergeCell ref="AR72:AY72"/>
    <mergeCell ref="AR73:AY73"/>
    <mergeCell ref="F74:M74"/>
    <mergeCell ref="AR74:AY74"/>
    <mergeCell ref="F75:M75"/>
    <mergeCell ref="AR75:AY75"/>
    <mergeCell ref="F76:M76"/>
    <mergeCell ref="J104:O104"/>
    <mergeCell ref="P104:U104"/>
    <mergeCell ref="V104:AA104"/>
    <mergeCell ref="AB104:AG104"/>
    <mergeCell ref="AH104:AM104"/>
    <mergeCell ref="AN104:AP104"/>
    <mergeCell ref="AQ104:AV104"/>
    <mergeCell ref="H104:I104"/>
    <mergeCell ref="H105:I105"/>
    <mergeCell ref="J105:O105"/>
    <mergeCell ref="P105:U105"/>
    <mergeCell ref="V105:AA105"/>
    <mergeCell ref="AB105:AG105"/>
    <mergeCell ref="AH105:AM105"/>
    <mergeCell ref="X96:AA96"/>
    <mergeCell ref="AB96:AE96"/>
    <mergeCell ref="X98:AA98"/>
    <mergeCell ref="AB98:AE98"/>
    <mergeCell ref="AF98:AI98"/>
    <mergeCell ref="X99:AA99"/>
    <mergeCell ref="AB99:AE99"/>
    <mergeCell ref="AF99:AI99"/>
    <mergeCell ref="AF96:AI96"/>
    <mergeCell ref="AJ96:AL96"/>
    <mergeCell ref="AJ98:AL99"/>
    <mergeCell ref="AM98:AO99"/>
    <mergeCell ref="F77:M77"/>
    <mergeCell ref="F78:M78"/>
    <mergeCell ref="F79:M79"/>
    <mergeCell ref="F80:M80"/>
    <mergeCell ref="F82:L82"/>
    <mergeCell ref="B93:BB93"/>
    <mergeCell ref="N96:P96"/>
    <mergeCell ref="AM96:AO96"/>
    <mergeCell ref="H101:I101"/>
    <mergeCell ref="J101:O101"/>
    <mergeCell ref="P101:U101"/>
    <mergeCell ref="V101:AA101"/>
    <mergeCell ref="AB101:AG101"/>
    <mergeCell ref="AH101:AM101"/>
    <mergeCell ref="AN101:AP101"/>
    <mergeCell ref="AQ101:AV101"/>
    <mergeCell ref="Q96:T96"/>
    <mergeCell ref="U96:W96"/>
    <mergeCell ref="N98:P98"/>
    <mergeCell ref="Q98:T99"/>
    <mergeCell ref="U98:W98"/>
    <mergeCell ref="N99:P99"/>
    <mergeCell ref="U99:W99"/>
    <mergeCell ref="AN105:AP105"/>
    <mergeCell ref="AQ105:AV105"/>
    <mergeCell ref="AN109:AP109"/>
    <mergeCell ref="AQ109:AV109"/>
    <mergeCell ref="AQ114:AV114"/>
    <mergeCell ref="B119:BB119"/>
    <mergeCell ref="B122:AA122"/>
    <mergeCell ref="AC122:BB122"/>
    <mergeCell ref="B133:AA133"/>
    <mergeCell ref="AC133:BB133"/>
    <mergeCell ref="AC144:BB144"/>
    <mergeCell ref="B144:AA144"/>
    <mergeCell ref="B155:AA155"/>
    <mergeCell ref="AC155:BB155"/>
    <mergeCell ref="B166:AA166"/>
    <mergeCell ref="AC166:BB166"/>
    <mergeCell ref="B179:BB179"/>
    <mergeCell ref="AC182:BB182"/>
    <mergeCell ref="J106:O106"/>
    <mergeCell ref="P106:U106"/>
    <mergeCell ref="V106:AA106"/>
    <mergeCell ref="AB106:AG106"/>
    <mergeCell ref="AH106:AM106"/>
    <mergeCell ref="AN106:AP106"/>
    <mergeCell ref="AQ106:AV106"/>
    <mergeCell ref="H106:I106"/>
    <mergeCell ref="H109:I109"/>
    <mergeCell ref="J109:O109"/>
    <mergeCell ref="P109:U109"/>
    <mergeCell ref="V109:AA109"/>
    <mergeCell ref="AB109:AG109"/>
    <mergeCell ref="AH109:AM109"/>
    <mergeCell ref="J112:O112"/>
    <mergeCell ref="P112:U112"/>
    <mergeCell ref="V112:AA112"/>
    <mergeCell ref="AB112:AG112"/>
    <mergeCell ref="AH112:AM112"/>
    <mergeCell ref="AN112:AP112"/>
    <mergeCell ref="AQ112:AV112"/>
    <mergeCell ref="AN113:AP113"/>
    <mergeCell ref="AQ113:AV113"/>
    <mergeCell ref="H112:I112"/>
    <mergeCell ref="H113:I113"/>
    <mergeCell ref="J113:O113"/>
    <mergeCell ref="P113:U113"/>
    <mergeCell ref="V113:AA113"/>
    <mergeCell ref="AB113:AG113"/>
    <mergeCell ref="AH113:AM113"/>
    <mergeCell ref="H114:I114"/>
    <mergeCell ref="J114:O114"/>
    <mergeCell ref="P114:U114"/>
    <mergeCell ref="V114:AA114"/>
    <mergeCell ref="AB114:AG114"/>
    <mergeCell ref="AH114:AM114"/>
    <mergeCell ref="AN114:AP114"/>
    <mergeCell ref="B182:AA182"/>
    <mergeCell ref="B193:AA193"/>
    <mergeCell ref="B206:BB206"/>
    <mergeCell ref="O210:T210"/>
    <mergeCell ref="V210:AA210"/>
    <mergeCell ref="AC210:AH210"/>
    <mergeCell ref="AJ210:AO210"/>
  </mergeCells>
  <conditionalFormatting sqref="G226:V226">
    <cfRule type="colorScale" priority="1">
      <colorScale>
        <cfvo type="min"/>
        <cfvo type="percentile" val="50"/>
        <cfvo type="max"/>
        <color rgb="FFF4CCCC"/>
        <color rgb="FFFFF2CC"/>
        <color rgb="FFD9EAD3"/>
      </colorScale>
    </cfRule>
  </conditionalFormatting>
  <conditionalFormatting sqref="G227:V227">
    <cfRule type="colorScale" priority="2">
      <colorScale>
        <cfvo type="min"/>
        <cfvo type="percentile" val="50"/>
        <cfvo type="max"/>
        <color rgb="FFF4CCCC"/>
        <color rgb="FFFFF2CC"/>
        <color rgb="FFD9EAD3"/>
      </colorScale>
    </cfRule>
  </conditionalFormatting>
  <conditionalFormatting sqref="AH226:AW226">
    <cfRule type="colorScale" priority="3">
      <colorScale>
        <cfvo type="min"/>
        <cfvo type="percentile" val="50"/>
        <cfvo type="max"/>
        <color rgb="FFF4CCCC"/>
        <color rgb="FFFFF2CC"/>
        <color rgb="FFD9EAD3"/>
      </colorScale>
    </cfRule>
  </conditionalFormatting>
  <conditionalFormatting sqref="AH227:AW227">
    <cfRule type="colorScale" priority="4">
      <colorScale>
        <cfvo type="percentile" val="0"/>
        <cfvo type="percentile" val="50"/>
        <cfvo type="max"/>
        <color rgb="FFF4CCCC"/>
        <color rgb="FFFFF2CC"/>
        <color rgb="FFD9EAD3"/>
      </colorScale>
    </cfRule>
  </conditionalFormatting>
  <conditionalFormatting sqref="G244:V244">
    <cfRule type="colorScale" priority="5">
      <colorScale>
        <cfvo type="min"/>
        <cfvo type="percentile" val="50"/>
        <cfvo type="max"/>
        <color rgb="FFF4CCCC"/>
        <color rgb="FFFFF2CC"/>
        <color rgb="FFD9EAD3"/>
      </colorScale>
    </cfRule>
  </conditionalFormatting>
  <conditionalFormatting sqref="G245:V245">
    <cfRule type="colorScale" priority="6">
      <colorScale>
        <cfvo type="min"/>
        <cfvo type="percentile" val="50"/>
        <cfvo type="max"/>
        <color rgb="FFF4CCCC"/>
        <color rgb="FFFFF2CC"/>
        <color rgb="FFD9EAD3"/>
      </colorScale>
    </cfRule>
  </conditionalFormatting>
  <conditionalFormatting sqref="AH244:AW244">
    <cfRule type="colorScale" priority="7">
      <colorScale>
        <cfvo type="min"/>
        <cfvo type="percentile" val="50"/>
        <cfvo type="max"/>
        <color rgb="FFF4CCCC"/>
        <color rgb="FFFFF2CC"/>
        <color rgb="FFD9EAD3"/>
      </colorScale>
    </cfRule>
  </conditionalFormatting>
  <conditionalFormatting sqref="AH245:AW245">
    <cfRule type="colorScale" priority="8">
      <colorScale>
        <cfvo type="min"/>
        <cfvo type="percentile" val="50"/>
        <cfvo type="max"/>
        <color rgb="FFF4CCCC"/>
        <color rgb="FFFFF2CC"/>
        <color rgb="FFD9EAD3"/>
      </colorScale>
    </cfRule>
  </conditionalFormatting>
  <conditionalFormatting sqref="G262:V262">
    <cfRule type="colorScale" priority="9">
      <colorScale>
        <cfvo type="min"/>
        <cfvo type="percentile" val="50"/>
        <cfvo type="max"/>
        <color rgb="FFF4CCCC"/>
        <color rgb="FFFFF2CC"/>
        <color rgb="FFD9EAD3"/>
      </colorScale>
    </cfRule>
  </conditionalFormatting>
  <conditionalFormatting sqref="G263:V263">
    <cfRule type="colorScale" priority="10">
      <colorScale>
        <cfvo type="min"/>
        <cfvo type="percentile" val="50"/>
        <cfvo type="max"/>
        <color rgb="FFF4CCCC"/>
        <color rgb="FFFFF2CC"/>
        <color rgb="FFD9EAD3"/>
      </colorScale>
    </cfRule>
  </conditionalFormatting>
  <conditionalFormatting sqref="AH262:AW262">
    <cfRule type="colorScale" priority="11">
      <colorScale>
        <cfvo type="min"/>
        <cfvo type="percentile" val="50"/>
        <cfvo type="max"/>
        <color rgb="FFF4CCCC"/>
        <color rgb="FFFFF2CC"/>
        <color rgb="FFD9EAD3"/>
      </colorScale>
    </cfRule>
  </conditionalFormatting>
  <conditionalFormatting sqref="AH263:AW263">
    <cfRule type="colorScale" priority="12">
      <colorScale>
        <cfvo type="min"/>
        <cfvo type="percentile" val="50"/>
        <cfvo type="max"/>
        <color rgb="FFF4CCCC"/>
        <color rgb="FFFFF2CC"/>
        <color rgb="FFD9EAD3"/>
      </colorScale>
    </cfRule>
  </conditionalFormatting>
  <conditionalFormatting sqref="G280:V280">
    <cfRule type="colorScale" priority="13">
      <colorScale>
        <cfvo type="min"/>
        <cfvo type="percentile" val="50"/>
        <cfvo type="max"/>
        <color rgb="FFF4CCCC"/>
        <color rgb="FFFFF2CC"/>
        <color rgb="FFD9EAD3"/>
      </colorScale>
    </cfRule>
  </conditionalFormatting>
  <conditionalFormatting sqref="G281:V281">
    <cfRule type="colorScale" priority="14">
      <colorScale>
        <cfvo type="min"/>
        <cfvo type="percentile" val="50"/>
        <cfvo type="max"/>
        <color rgb="FFF4CCCC"/>
        <color rgb="FFFFF2CC"/>
        <color rgb="FFD9EAD3"/>
      </colorScale>
    </cfRule>
  </conditionalFormatting>
  <conditionalFormatting sqref="U98:U99">
    <cfRule type="colorScale" priority="15">
      <colorScale>
        <cfvo type="min"/>
        <cfvo type="formula" val="0.66"/>
        <color rgb="FFF4CCCC"/>
        <color rgb="FFD9EAD3"/>
      </colorScale>
    </cfRule>
  </conditionalFormatting>
  <dataValidations>
    <dataValidation type="list" allowBlank="1" sqref="AD11">
      <formula1>"Carousel,Video"</formula1>
    </dataValidation>
    <dataValidation type="list" allowBlank="1" sqref="G11">
      <formula1>"Stephanie PERRAULT,Eliot PERRAULT,Sila EL HASYNY,Farrah EL ALOUA,Ash KABIRI,Sarah BOUHEDDOU,Erica ESSAHIBI"</formula1>
    </dataValidation>
    <dataValidation type="list" allowBlank="1" showErrorMessage="1" sqref="AD4">
      <formula1>"Black,Blue,Dark Purple,Green,Orange,Purple,Red"</formula1>
    </dataValidation>
    <dataValidation type="list" allowBlank="1" showErrorMessage="1" sqref="T11">
      <formula1>"AssistaNova"</formula1>
    </dataValidation>
    <dataValidation type="list" allowBlank="1" showErrorMessage="1" sqref="AQ4">
      <formula1>"Yes,No"</formula1>
    </dataValidation>
    <dataValidation type="list" allowBlank="1" showErrorMessage="1" sqref="G4">
      <formula1>"1,2,3,4,5,6,7,8,9,10"</formula1>
    </dataValidation>
    <dataValidation type="list" allowBlank="1" showErrorMessage="1" sqref="S2 AE2 S25 AE25">
      <formula1>MONTH!$A$6:$A$100</formula1>
    </dataValidation>
    <dataValidation type="list" allowBlank="1" showErrorMessage="1" sqref="T4">
      <formula1>"1,2,3,4,5,6,7,8,9,10"</formula1>
    </dataValidation>
  </dataValidations>
  <hyperlinks>
    <hyperlink display="FOLLOWER GROWTH" location="DASHBOARD!A19" ref="B13"/>
    <hyperlink display="MONTHLY OVERVIEW" location="DASHBOARD!A91" ref="H13"/>
    <hyperlink display="MONTHLY INSIGHTS" location="DASHBOARD!A117" ref="O13"/>
    <hyperlink display="STATLAB" location="DASHBOARD!A204" ref="U13"/>
    <hyperlink display="TECHNICAL" location="TECHNICAL!A1" ref="AD13"/>
    <hyperlink display="FILTER" location="FILTER!A1" ref="AJ13"/>
    <hyperlink display="MONTHLY RATE" location="DASHBOARD!A177" ref="O14"/>
    <hyperlink display="RANK" location="RANK!A1" ref="AD14"/>
    <hyperlink display="NON-FILTER" location="'NON-FILTER'!A1" ref="AJ14"/>
    <hyperlink display="ALGORITHM ALCHEMY" location="'ALGORITHM ALCHEMY'!A1" ref="AQ14"/>
  </hyperlinks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9C9D0"/>
    <outlinePr summaryBelow="0" summaryRight="0"/>
    <pageSetUpPr fitToPage="1"/>
  </sheetPr>
  <sheetViews>
    <sheetView showGridLines="0"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75"/>
  <cols>
    <col customWidth="1" min="1" max="1" width="18.88"/>
    <col customWidth="1" min="2" max="2" width="5.75"/>
    <col customWidth="1" min="3" max="3" width="8.88"/>
    <col customWidth="1" min="4" max="5" width="1.38"/>
    <col customWidth="1" min="6" max="12" width="8.88"/>
    <col customWidth="1" min="13" max="13" width="5.75"/>
    <col customWidth="1" min="14" max="19" width="8.88"/>
    <col customWidth="1" min="20" max="20" width="5.75"/>
    <col customWidth="1" min="21" max="24" width="8.88"/>
    <col customWidth="1" min="25" max="25" width="5.75"/>
    <col customWidth="1" min="26" max="29" width="8.88"/>
    <col customWidth="1" min="30" max="30" width="5.75"/>
    <col customWidth="1" min="31" max="32" width="8.88"/>
    <col customWidth="1" min="33" max="33" width="5.75"/>
    <col customWidth="1" min="34" max="53" width="8.88"/>
    <col customWidth="1" min="54" max="54" width="1.38"/>
  </cols>
  <sheetData>
    <row r="1" ht="7.5" customHeight="1">
      <c r="A1" s="193" t="s">
        <v>79</v>
      </c>
      <c r="B1" s="194"/>
      <c r="C1" s="195"/>
      <c r="D1" s="195"/>
      <c r="E1" s="196"/>
      <c r="F1" s="197"/>
      <c r="G1" s="198"/>
      <c r="H1" s="199"/>
      <c r="I1" s="200"/>
      <c r="J1" s="201"/>
      <c r="K1" s="198"/>
      <c r="L1" s="202"/>
      <c r="M1" s="203"/>
      <c r="N1" s="203"/>
      <c r="O1" s="204"/>
      <c r="P1" s="205"/>
      <c r="Q1" s="206"/>
      <c r="R1" s="199"/>
      <c r="S1" s="207"/>
      <c r="T1" s="208"/>
      <c r="U1" s="208"/>
      <c r="V1" s="209"/>
      <c r="W1" s="206"/>
      <c r="X1" s="210"/>
      <c r="Y1" s="198"/>
      <c r="Z1" s="198"/>
      <c r="AA1" s="198"/>
      <c r="AB1" s="211"/>
      <c r="AC1" s="212"/>
      <c r="AD1" s="212"/>
      <c r="AE1" s="212"/>
      <c r="AF1" s="213"/>
      <c r="AG1" s="212"/>
      <c r="AH1" s="212"/>
      <c r="AI1" s="214"/>
      <c r="AJ1" s="215"/>
      <c r="AK1" s="216"/>
      <c r="AL1" s="216"/>
      <c r="AM1" s="216"/>
      <c r="AN1" s="216"/>
      <c r="AO1" s="216"/>
      <c r="AP1" s="216"/>
      <c r="AQ1" s="216"/>
      <c r="AR1" s="217"/>
      <c r="AS1" s="217"/>
      <c r="AT1" s="217"/>
      <c r="AU1" s="217"/>
      <c r="AV1" s="217"/>
      <c r="AW1" s="217"/>
      <c r="AX1" s="217"/>
      <c r="AY1" s="217"/>
      <c r="AZ1" s="217"/>
      <c r="BA1" s="217"/>
      <c r="BB1" s="211"/>
    </row>
    <row r="2">
      <c r="A2" s="218" t="s">
        <v>51</v>
      </c>
      <c r="B2" s="219" t="str">
        <f>IF(TECHNICAL!$V$38="", "", "#" &amp; TECHNICAL!$V$38)</f>
        <v>#0</v>
      </c>
      <c r="C2" s="220" t="s">
        <v>80</v>
      </c>
      <c r="D2" s="221"/>
      <c r="E2" s="222"/>
      <c r="F2" s="223" t="s">
        <v>81</v>
      </c>
      <c r="G2" s="224" t="s">
        <v>82</v>
      </c>
      <c r="H2" s="225" t="s">
        <v>83</v>
      </c>
      <c r="I2" s="226" t="s">
        <v>84</v>
      </c>
      <c r="J2" s="227" t="s">
        <v>85</v>
      </c>
      <c r="K2" s="224" t="s">
        <v>86</v>
      </c>
      <c r="L2" s="228" t="s">
        <v>87</v>
      </c>
      <c r="M2" s="219" t="str">
        <f>IF(TECHNICAL!$V$38="", "", "#" &amp; TECHNICAL!$V$38)</f>
        <v>#0</v>
      </c>
      <c r="N2" s="229" t="s">
        <v>88</v>
      </c>
      <c r="O2" s="230" t="s">
        <v>89</v>
      </c>
      <c r="P2" s="231" t="s">
        <v>90</v>
      </c>
      <c r="Q2" s="224" t="s">
        <v>91</v>
      </c>
      <c r="R2" s="225" t="s">
        <v>92</v>
      </c>
      <c r="S2" s="232" t="s">
        <v>93</v>
      </c>
      <c r="T2" s="219" t="str">
        <f>IF(TECHNICAL!$V$38="", "", "#" &amp; TECHNICAL!$V$38)</f>
        <v>#0</v>
      </c>
      <c r="U2" s="233" t="s">
        <v>94</v>
      </c>
      <c r="V2" s="234" t="s">
        <v>95</v>
      </c>
      <c r="W2" s="224" t="s">
        <v>96</v>
      </c>
      <c r="X2" s="235" t="s">
        <v>97</v>
      </c>
      <c r="Y2" s="219" t="str">
        <f>IF(TECHNICAL!$V$38="", "", "#" &amp; TECHNICAL!$V$38)</f>
        <v>#0</v>
      </c>
      <c r="Z2" s="233" t="s">
        <v>98</v>
      </c>
      <c r="AA2" s="224" t="s">
        <v>99</v>
      </c>
      <c r="AB2" s="236" t="s">
        <v>100</v>
      </c>
      <c r="AC2" s="237" t="s">
        <v>101</v>
      </c>
      <c r="AD2" s="219" t="str">
        <f>IF(TECHNICAL!$V$39="", "", "#" &amp; TECHNICAL!$V$39)</f>
        <v>#0</v>
      </c>
      <c r="AE2" s="237" t="s">
        <v>102</v>
      </c>
      <c r="AF2" s="238" t="s">
        <v>103</v>
      </c>
      <c r="AG2" s="219" t="str">
        <f>IF(TECHNICAL!$V$39="", "", "#" &amp; TECHNICAL!$V$39)</f>
        <v>#0</v>
      </c>
      <c r="AH2" s="237" t="s">
        <v>104</v>
      </c>
      <c r="AI2" s="239" t="s">
        <v>85</v>
      </c>
      <c r="AJ2" s="240" t="s">
        <v>105</v>
      </c>
      <c r="AK2" s="240" t="s">
        <v>106</v>
      </c>
      <c r="AL2" s="240" t="s">
        <v>107</v>
      </c>
      <c r="AM2" s="240" t="s">
        <v>108</v>
      </c>
      <c r="AN2" s="240" t="s">
        <v>109</v>
      </c>
      <c r="AO2" s="240" t="s">
        <v>110</v>
      </c>
      <c r="AP2" s="240" t="s">
        <v>111</v>
      </c>
      <c r="AQ2" s="240" t="s">
        <v>112</v>
      </c>
      <c r="AR2" s="239" t="s">
        <v>113</v>
      </c>
      <c r="AS2" s="239" t="s">
        <v>114</v>
      </c>
      <c r="AT2" s="239" t="s">
        <v>115</v>
      </c>
      <c r="AU2" s="239" t="s">
        <v>116</v>
      </c>
      <c r="AV2" s="239" t="s">
        <v>117</v>
      </c>
      <c r="AW2" s="239" t="s">
        <v>94</v>
      </c>
      <c r="AX2" s="239" t="s">
        <v>118</v>
      </c>
      <c r="AY2" s="239" t="s">
        <v>119</v>
      </c>
      <c r="AZ2" s="239" t="s">
        <v>120</v>
      </c>
      <c r="BA2" s="239" t="s">
        <v>114</v>
      </c>
      <c r="BB2" s="236"/>
    </row>
    <row r="3" ht="7.5" customHeight="1">
      <c r="A3" s="241"/>
      <c r="B3" s="242"/>
      <c r="C3" s="243"/>
      <c r="D3" s="243"/>
      <c r="E3" s="244"/>
      <c r="F3" s="245"/>
      <c r="G3" s="246"/>
      <c r="H3" s="247"/>
      <c r="I3" s="248"/>
      <c r="J3" s="249"/>
      <c r="K3" s="246"/>
      <c r="L3" s="202"/>
      <c r="M3" s="203"/>
      <c r="N3" s="203"/>
      <c r="O3" s="204"/>
      <c r="P3" s="250"/>
      <c r="Q3" s="251"/>
      <c r="R3" s="247"/>
      <c r="S3" s="252"/>
      <c r="T3" s="253"/>
      <c r="U3" s="253"/>
      <c r="V3" s="254"/>
      <c r="W3" s="251"/>
      <c r="X3" s="255"/>
      <c r="Y3" s="246"/>
      <c r="Z3" s="246"/>
      <c r="AA3" s="246"/>
      <c r="AB3" s="256"/>
      <c r="AC3" s="257"/>
      <c r="AD3" s="257"/>
      <c r="AE3" s="257"/>
      <c r="AF3" s="258"/>
      <c r="AG3" s="257"/>
      <c r="AH3" s="257"/>
      <c r="AI3" s="214"/>
      <c r="AJ3" s="215"/>
      <c r="AK3" s="216"/>
      <c r="AL3" s="216"/>
      <c r="AM3" s="216"/>
      <c r="AN3" s="216"/>
      <c r="AO3" s="216"/>
      <c r="AP3" s="216"/>
      <c r="AQ3" s="216"/>
      <c r="AR3" s="217"/>
      <c r="AS3" s="217"/>
      <c r="AT3" s="217"/>
      <c r="AU3" s="217"/>
      <c r="AV3" s="217"/>
      <c r="AW3" s="217"/>
      <c r="AX3" s="217"/>
      <c r="AY3" s="217"/>
      <c r="AZ3" s="217"/>
      <c r="BA3" s="217"/>
      <c r="BB3" s="256"/>
    </row>
    <row r="4" ht="7.5" customHeight="1">
      <c r="A4" s="259"/>
      <c r="B4" s="260"/>
      <c r="C4" s="261"/>
      <c r="D4" s="261"/>
      <c r="E4" s="260"/>
      <c r="F4" s="262"/>
      <c r="G4" s="263"/>
      <c r="H4" s="261"/>
      <c r="I4" s="264"/>
      <c r="J4" s="262"/>
      <c r="K4" s="263"/>
      <c r="L4" s="265"/>
      <c r="M4" s="261"/>
      <c r="N4" s="261"/>
      <c r="O4" s="266"/>
      <c r="P4" s="267"/>
      <c r="Q4" s="263"/>
      <c r="R4" s="261"/>
      <c r="S4" s="266"/>
      <c r="T4" s="268"/>
      <c r="U4" s="268"/>
      <c r="V4" s="269"/>
      <c r="W4" s="270"/>
      <c r="X4" s="263"/>
      <c r="Y4" s="263"/>
      <c r="Z4" s="263"/>
      <c r="AA4" s="263"/>
      <c r="AB4" s="271"/>
      <c r="AC4" s="272"/>
      <c r="AD4" s="272"/>
      <c r="AE4" s="272"/>
      <c r="AF4" s="262"/>
      <c r="AG4" s="272"/>
      <c r="AH4" s="272"/>
      <c r="AI4" s="273"/>
      <c r="AJ4" s="274"/>
      <c r="AK4" s="275"/>
      <c r="AL4" s="276"/>
      <c r="AM4" s="276"/>
      <c r="AN4" s="276"/>
      <c r="AO4" s="276"/>
      <c r="AP4" s="276"/>
      <c r="AQ4" s="276"/>
      <c r="AR4" s="277"/>
      <c r="AS4" s="277"/>
      <c r="AT4" s="277"/>
      <c r="AU4" s="277"/>
      <c r="AV4" s="277"/>
      <c r="AW4" s="277"/>
      <c r="AX4" s="277"/>
      <c r="AY4" s="277"/>
      <c r="AZ4" s="277"/>
      <c r="BA4" s="277"/>
      <c r="BB4" s="278"/>
    </row>
    <row r="5" ht="14.25" customHeight="1">
      <c r="A5" s="279"/>
      <c r="B5" s="260"/>
      <c r="C5" s="261"/>
      <c r="D5" s="261"/>
      <c r="E5" s="260"/>
      <c r="F5" s="262"/>
      <c r="G5" s="263"/>
      <c r="H5" s="261"/>
      <c r="I5" s="264"/>
      <c r="J5" s="262"/>
      <c r="K5" s="263"/>
      <c r="L5" s="265"/>
      <c r="M5" s="261"/>
      <c r="N5" s="261"/>
      <c r="O5" s="266"/>
      <c r="P5" s="267"/>
      <c r="Q5" s="263"/>
      <c r="R5" s="261"/>
      <c r="S5" s="266"/>
      <c r="T5" s="268"/>
      <c r="U5" s="268"/>
      <c r="V5" s="269"/>
      <c r="W5" s="270"/>
      <c r="X5" s="263"/>
      <c r="Y5" s="263"/>
      <c r="Z5" s="263"/>
      <c r="AA5" s="263"/>
      <c r="AB5" s="271"/>
      <c r="AC5" s="272"/>
      <c r="AD5" s="272"/>
      <c r="AE5" s="272"/>
      <c r="AF5" s="262"/>
      <c r="AG5" s="272"/>
      <c r="AH5" s="272"/>
      <c r="AI5" s="273"/>
      <c r="AJ5" s="274"/>
      <c r="AK5" s="275"/>
      <c r="AL5" s="276"/>
      <c r="AM5" s="276"/>
      <c r="AN5" s="276"/>
      <c r="AO5" s="276"/>
      <c r="AP5" s="276"/>
      <c r="AQ5" s="276"/>
      <c r="AR5" s="277"/>
      <c r="AS5" s="277"/>
      <c r="AT5" s="277"/>
      <c r="AU5" s="277"/>
      <c r="AV5" s="277"/>
      <c r="AW5" s="277"/>
      <c r="AX5" s="277"/>
      <c r="AY5" s="277"/>
      <c r="AZ5" s="277"/>
      <c r="BA5" s="277"/>
      <c r="BB5" s="278"/>
    </row>
    <row r="6" ht="14.25" customHeight="1">
      <c r="A6" s="280" t="str">
        <f>'NON-FILTER'!A6</f>
        <v/>
      </c>
      <c r="B6" s="281" t="str">
        <f t="shared" ref="B6:B399" si="1">IF(C6="", "", "#" &amp; RANK(C6, $C$6:$C400, FALSE))</f>
        <v/>
      </c>
      <c r="C6" s="282" t="str">
        <f>'NON-FILTER'!B6</f>
        <v/>
      </c>
      <c r="D6" s="123"/>
      <c r="E6" s="123"/>
      <c r="F6" s="281" t="str">
        <f>'NON-FILTER'!E6</f>
        <v/>
      </c>
      <c r="G6" s="281" t="str">
        <f>'NON-FILTER'!F6</f>
        <v/>
      </c>
      <c r="H6" s="281" t="str">
        <f>'NON-FILTER'!G6</f>
        <v/>
      </c>
      <c r="I6" s="281" t="str">
        <f>'NON-FILTER'!H6</f>
        <v/>
      </c>
      <c r="J6" s="281" t="str">
        <f>'NON-FILTER'!I6</f>
        <v/>
      </c>
      <c r="K6" s="281" t="str">
        <f>'NON-FILTER'!J6</f>
        <v/>
      </c>
      <c r="L6" s="281" t="str">
        <f>'NON-FILTER'!K6</f>
        <v/>
      </c>
      <c r="M6" s="283" t="str">
        <f t="shared" ref="M6:M399" si="2">IF(N6="", "", "#" &amp; RANK(N6, $N$6:$N400, FALSE))</f>
        <v/>
      </c>
      <c r="N6" s="282" t="str">
        <f>'NON-FILTER'!L6</f>
        <v/>
      </c>
      <c r="O6" s="282" t="str">
        <f>'NON-FILTER'!M6</f>
        <v/>
      </c>
      <c r="P6" s="282" t="str">
        <f>'NON-FILTER'!N6</f>
        <v/>
      </c>
      <c r="Q6" s="282" t="str">
        <f>'NON-FILTER'!O6</f>
        <v/>
      </c>
      <c r="R6" s="282" t="str">
        <f>'NON-FILTER'!P6</f>
        <v/>
      </c>
      <c r="S6" s="282" t="str">
        <f>'NON-FILTER'!Q6</f>
        <v/>
      </c>
      <c r="T6" s="283" t="str">
        <f t="shared" ref="T6:T399" si="3">IF(U6="", "", "#" &amp; RANK(U6, $U$6:$U400, FALSE))</f>
        <v/>
      </c>
      <c r="U6" s="282" t="str">
        <f>'NON-FILTER'!R6</f>
        <v/>
      </c>
      <c r="V6" s="281" t="str">
        <f>'NON-FILTER'!S6</f>
        <v/>
      </c>
      <c r="W6" s="281" t="str">
        <f>'NON-FILTER'!T6</f>
        <v/>
      </c>
      <c r="X6" s="281" t="str">
        <f>'NON-FILTER'!U6</f>
        <v/>
      </c>
      <c r="Y6" s="283" t="str">
        <f t="shared" ref="Y6:Y399" si="4">IF(Z6="", "", "#" &amp; RANK(Z6, $Z$6:$Z400, FALSE))</f>
        <v/>
      </c>
      <c r="Z6" s="282" t="str">
        <f>'NON-FILTER'!V6</f>
        <v/>
      </c>
      <c r="AA6" s="282" t="str">
        <f>'NON-FILTER'!W6</f>
        <v/>
      </c>
      <c r="AB6" s="282" t="str">
        <f>'NON-FILTER'!X6</f>
        <v/>
      </c>
      <c r="AC6" s="282" t="str">
        <f>'NON-FILTER'!Y6</f>
        <v/>
      </c>
      <c r="AD6" s="283" t="str">
        <f t="shared" ref="AD6:AD399" si="5">IF(AE6="", "", "#" &amp; RANK(AE6, $AE$6:$AE400, FALSE))</f>
        <v/>
      </c>
      <c r="AE6" s="281" t="str">
        <f>'NON-FILTER'!Z6</f>
        <v/>
      </c>
      <c r="AF6" s="281" t="str">
        <f>'NON-FILTER'!AA6</f>
        <v/>
      </c>
      <c r="AG6" s="283" t="str">
        <f t="shared" ref="AG6:AG399" si="6">IF(AH6="", "", "#" &amp; RANK(AH6, $AH$6:$AH400, FALSE))</f>
        <v/>
      </c>
      <c r="AH6" s="281" t="str">
        <f>'NON-FILTER'!AB6</f>
        <v/>
      </c>
      <c r="AI6" s="281" t="str">
        <f>'NON-FILTER'!AC6</f>
        <v/>
      </c>
      <c r="AJ6" s="282" t="str">
        <f>'NON-FILTER'!AD6</f>
        <v/>
      </c>
      <c r="AK6" s="282" t="str">
        <f>'NON-FILTER'!AE6</f>
        <v/>
      </c>
      <c r="AL6" s="282" t="str">
        <f>'NON-FILTER'!AF6</f>
        <v/>
      </c>
      <c r="AM6" s="282" t="str">
        <f>'NON-FILTER'!AG6</f>
        <v/>
      </c>
      <c r="AN6" s="282" t="str">
        <f>'NON-FILTER'!AH6</f>
        <v/>
      </c>
      <c r="AO6" s="282" t="str">
        <f>'NON-FILTER'!AI6</f>
        <v/>
      </c>
      <c r="AP6" s="282" t="str">
        <f>'NON-FILTER'!AJ6</f>
        <v/>
      </c>
      <c r="AQ6" s="282" t="str">
        <f>'NON-FILTER'!AK6</f>
        <v/>
      </c>
      <c r="AR6" s="282" t="str">
        <f>'NON-FILTER'!AL6</f>
        <v/>
      </c>
      <c r="AS6" s="282" t="str">
        <f>'NON-FILTER'!AM6</f>
        <v/>
      </c>
      <c r="AT6" s="282" t="str">
        <f>'NON-FILTER'!AN6</f>
        <v/>
      </c>
      <c r="AU6" s="282" t="str">
        <f>'NON-FILTER'!AO6</f>
        <v/>
      </c>
      <c r="AV6" s="282" t="str">
        <f>'NON-FILTER'!AP6</f>
        <v/>
      </c>
      <c r="AW6" s="282" t="str">
        <f>'NON-FILTER'!AQ6</f>
        <v/>
      </c>
      <c r="AX6" s="282" t="str">
        <f>'NON-FILTER'!AR6</f>
        <v/>
      </c>
      <c r="AY6" s="282" t="str">
        <f>'NON-FILTER'!AS6</f>
        <v/>
      </c>
      <c r="AZ6" s="282" t="str">
        <f>'NON-FILTER'!AT6</f>
        <v/>
      </c>
      <c r="BA6" s="282" t="str">
        <f>'NON-FILTER'!AU6</f>
        <v/>
      </c>
      <c r="BB6" s="280"/>
    </row>
    <row r="7" ht="14.25" customHeight="1">
      <c r="A7" s="123" t="str">
        <f>'NON-FILTER'!A7</f>
        <v/>
      </c>
      <c r="B7" s="281" t="str">
        <f t="shared" si="1"/>
        <v/>
      </c>
      <c r="C7" s="282" t="str">
        <f>'NON-FILTER'!B7</f>
        <v/>
      </c>
      <c r="D7" s="123"/>
      <c r="E7" s="123"/>
      <c r="F7" s="281" t="str">
        <f>'NON-FILTER'!E7</f>
        <v/>
      </c>
      <c r="G7" s="283" t="str">
        <f>'NON-FILTER'!F7</f>
        <v/>
      </c>
      <c r="H7" s="283" t="str">
        <f>'NON-FILTER'!G7</f>
        <v/>
      </c>
      <c r="I7" s="283" t="str">
        <f>'NON-FILTER'!H7</f>
        <v/>
      </c>
      <c r="J7" s="283" t="str">
        <f>'NON-FILTER'!I7</f>
        <v/>
      </c>
      <c r="K7" s="283" t="str">
        <f>'NON-FILTER'!J7</f>
        <v/>
      </c>
      <c r="L7" s="283" t="str">
        <f>'NON-FILTER'!K7</f>
        <v/>
      </c>
      <c r="M7" s="283" t="str">
        <f t="shared" si="2"/>
        <v/>
      </c>
      <c r="N7" s="282" t="str">
        <f>'NON-FILTER'!L7</f>
        <v/>
      </c>
      <c r="O7" s="282" t="str">
        <f>'NON-FILTER'!M7</f>
        <v/>
      </c>
      <c r="P7" s="283" t="str">
        <f>'NON-FILTER'!N7</f>
        <v/>
      </c>
      <c r="Q7" s="283" t="str">
        <f>'NON-FILTER'!O7</f>
        <v/>
      </c>
      <c r="R7" s="283" t="str">
        <f>'NON-FILTER'!P7</f>
        <v/>
      </c>
      <c r="S7" s="283" t="str">
        <f>'NON-FILTER'!Q7</f>
        <v/>
      </c>
      <c r="T7" s="283" t="str">
        <f t="shared" si="3"/>
        <v/>
      </c>
      <c r="U7" s="282" t="str">
        <f>'NON-FILTER'!R7</f>
        <v/>
      </c>
      <c r="V7" s="281" t="str">
        <f>'NON-FILTER'!S7</f>
        <v/>
      </c>
      <c r="W7" s="283" t="str">
        <f>'NON-FILTER'!T7</f>
        <v/>
      </c>
      <c r="X7" s="283" t="str">
        <f>'NON-FILTER'!U7</f>
        <v/>
      </c>
      <c r="Y7" s="283" t="str">
        <f t="shared" si="4"/>
        <v/>
      </c>
      <c r="Z7" s="282" t="str">
        <f>'NON-FILTER'!V7</f>
        <v/>
      </c>
      <c r="AA7" s="282" t="str">
        <f>'NON-FILTER'!W7</f>
        <v/>
      </c>
      <c r="AB7" s="283" t="str">
        <f>'NON-FILTER'!X7</f>
        <v/>
      </c>
      <c r="AC7" s="283" t="str">
        <f>'NON-FILTER'!Y7</f>
        <v/>
      </c>
      <c r="AD7" s="283" t="str">
        <f t="shared" si="5"/>
        <v/>
      </c>
      <c r="AE7" s="281" t="str">
        <f>'NON-FILTER'!Z7</f>
        <v/>
      </c>
      <c r="AF7" s="283" t="str">
        <f>'NON-FILTER'!AA7</f>
        <v/>
      </c>
      <c r="AG7" s="283" t="str">
        <f t="shared" si="6"/>
        <v/>
      </c>
      <c r="AH7" s="283" t="str">
        <f>'NON-FILTER'!AB7</f>
        <v/>
      </c>
      <c r="AI7" s="283" t="str">
        <f>'NON-FILTER'!AC7</f>
        <v/>
      </c>
      <c r="AJ7" s="282" t="str">
        <f>'NON-FILTER'!AD7</f>
        <v/>
      </c>
      <c r="AK7" s="282" t="str">
        <f>'NON-FILTER'!AE7</f>
        <v/>
      </c>
      <c r="AL7" s="282" t="str">
        <f>'NON-FILTER'!AF7</f>
        <v/>
      </c>
      <c r="AM7" s="282" t="str">
        <f>'NON-FILTER'!AG7</f>
        <v/>
      </c>
      <c r="AN7" s="282" t="str">
        <f>'NON-FILTER'!AH7</f>
        <v/>
      </c>
      <c r="AO7" s="282" t="str">
        <f>'NON-FILTER'!AI7</f>
        <v/>
      </c>
      <c r="AP7" s="282" t="str">
        <f>'NON-FILTER'!AJ7</f>
        <v/>
      </c>
      <c r="AQ7" s="282" t="str">
        <f>'NON-FILTER'!AK7</f>
        <v/>
      </c>
      <c r="AR7" s="283" t="str">
        <f>'NON-FILTER'!AL7</f>
        <v/>
      </c>
      <c r="AS7" s="283" t="str">
        <f>'NON-FILTER'!AM7</f>
        <v/>
      </c>
      <c r="AT7" s="283" t="str">
        <f>'NON-FILTER'!AN7</f>
        <v/>
      </c>
      <c r="AU7" s="283" t="str">
        <f>'NON-FILTER'!AO7</f>
        <v/>
      </c>
      <c r="AV7" s="282" t="str">
        <f>'NON-FILTER'!AP7</f>
        <v/>
      </c>
      <c r="AW7" s="283" t="str">
        <f>'NON-FILTER'!AQ7</f>
        <v/>
      </c>
      <c r="AX7" s="283" t="str">
        <f>'NON-FILTER'!AR7</f>
        <v/>
      </c>
      <c r="AY7" s="282" t="str">
        <f>'NON-FILTER'!AS7</f>
        <v/>
      </c>
      <c r="AZ7" s="283" t="str">
        <f>'NON-FILTER'!AT7</f>
        <v/>
      </c>
      <c r="BA7" s="283" t="str">
        <f>'NON-FILTER'!AU7</f>
        <v/>
      </c>
      <c r="BB7" s="280"/>
    </row>
    <row r="8" ht="14.25" customHeight="1">
      <c r="A8" s="123" t="str">
        <f>'NON-FILTER'!A8</f>
        <v/>
      </c>
      <c r="B8" s="281" t="str">
        <f t="shared" si="1"/>
        <v/>
      </c>
      <c r="C8" s="282" t="str">
        <f>'NON-FILTER'!B8</f>
        <v/>
      </c>
      <c r="D8" s="123"/>
      <c r="E8" s="123"/>
      <c r="F8" s="283" t="str">
        <f>'NON-FILTER'!E8</f>
        <v/>
      </c>
      <c r="G8" s="283" t="str">
        <f>'NON-FILTER'!F8</f>
        <v/>
      </c>
      <c r="H8" s="283" t="str">
        <f>'NON-FILTER'!G8</f>
        <v/>
      </c>
      <c r="I8" s="283" t="str">
        <f>'NON-FILTER'!H8</f>
        <v/>
      </c>
      <c r="J8" s="283" t="str">
        <f>'NON-FILTER'!I8</f>
        <v/>
      </c>
      <c r="K8" s="283" t="str">
        <f>'NON-FILTER'!J8</f>
        <v/>
      </c>
      <c r="L8" s="283" t="str">
        <f>'NON-FILTER'!K8</f>
        <v/>
      </c>
      <c r="M8" s="283" t="str">
        <f t="shared" si="2"/>
        <v/>
      </c>
      <c r="N8" s="283" t="str">
        <f>'NON-FILTER'!L8</f>
        <v/>
      </c>
      <c r="O8" s="283" t="str">
        <f>'NON-FILTER'!M8</f>
        <v/>
      </c>
      <c r="P8" s="283" t="str">
        <f>'NON-FILTER'!N8</f>
        <v/>
      </c>
      <c r="Q8" s="283" t="str">
        <f>'NON-FILTER'!O8</f>
        <v/>
      </c>
      <c r="R8" s="283" t="str">
        <f>'NON-FILTER'!P8</f>
        <v/>
      </c>
      <c r="S8" s="283" t="str">
        <f>'NON-FILTER'!Q8</f>
        <v/>
      </c>
      <c r="T8" s="283" t="str">
        <f t="shared" si="3"/>
        <v/>
      </c>
      <c r="U8" s="283" t="str">
        <f>'NON-FILTER'!R8</f>
        <v/>
      </c>
      <c r="V8" s="283" t="str">
        <f>'NON-FILTER'!S8</f>
        <v/>
      </c>
      <c r="W8" s="283" t="str">
        <f>'NON-FILTER'!T8</f>
        <v/>
      </c>
      <c r="X8" s="283" t="str">
        <f>'NON-FILTER'!U8</f>
        <v/>
      </c>
      <c r="Y8" s="283" t="str">
        <f t="shared" si="4"/>
        <v/>
      </c>
      <c r="Z8" s="283" t="str">
        <f>'NON-FILTER'!V8</f>
        <v/>
      </c>
      <c r="AA8" s="283" t="str">
        <f>'NON-FILTER'!W8</f>
        <v/>
      </c>
      <c r="AB8" s="283" t="str">
        <f>'NON-FILTER'!X8</f>
        <v/>
      </c>
      <c r="AC8" s="283" t="str">
        <f>'NON-FILTER'!Y8</f>
        <v/>
      </c>
      <c r="AD8" s="283" t="str">
        <f t="shared" si="5"/>
        <v/>
      </c>
      <c r="AE8" s="283" t="str">
        <f>'NON-FILTER'!Z8</f>
        <v/>
      </c>
      <c r="AF8" s="283" t="str">
        <f>'NON-FILTER'!AA8</f>
        <v/>
      </c>
      <c r="AG8" s="283" t="str">
        <f t="shared" si="6"/>
        <v/>
      </c>
      <c r="AH8" s="283" t="str">
        <f>'NON-FILTER'!AB8</f>
        <v/>
      </c>
      <c r="AI8" s="283" t="str">
        <f>'NON-FILTER'!AC8</f>
        <v/>
      </c>
      <c r="AJ8" s="282" t="str">
        <f>'NON-FILTER'!AD8</f>
        <v/>
      </c>
      <c r="AK8" s="282" t="str">
        <f>'NON-FILTER'!AE8</f>
        <v/>
      </c>
      <c r="AL8" s="282" t="str">
        <f>'NON-FILTER'!AF8</f>
        <v/>
      </c>
      <c r="AM8" s="282" t="str">
        <f>'NON-FILTER'!AG8</f>
        <v/>
      </c>
      <c r="AN8" s="282" t="str">
        <f>'NON-FILTER'!AH8</f>
        <v/>
      </c>
      <c r="AO8" s="282" t="str">
        <f>'NON-FILTER'!AI8</f>
        <v/>
      </c>
      <c r="AP8" s="282" t="str">
        <f>'NON-FILTER'!AJ8</f>
        <v/>
      </c>
      <c r="AQ8" s="282" t="str">
        <f>'NON-FILTER'!AK8</f>
        <v/>
      </c>
      <c r="AR8" s="283" t="str">
        <f>'NON-FILTER'!AL8</f>
        <v/>
      </c>
      <c r="AS8" s="283" t="str">
        <f>'NON-FILTER'!AM8</f>
        <v/>
      </c>
      <c r="AT8" s="283" t="str">
        <f>'NON-FILTER'!AN8</f>
        <v/>
      </c>
      <c r="AU8" s="283" t="str">
        <f>'NON-FILTER'!AO8</f>
        <v/>
      </c>
      <c r="AV8" s="283" t="str">
        <f>'NON-FILTER'!AP8</f>
        <v/>
      </c>
      <c r="AW8" s="283" t="str">
        <f>'NON-FILTER'!AQ8</f>
        <v/>
      </c>
      <c r="AX8" s="283" t="str">
        <f>'NON-FILTER'!AR8</f>
        <v/>
      </c>
      <c r="AY8" s="283" t="str">
        <f>'NON-FILTER'!AS8</f>
        <v/>
      </c>
      <c r="AZ8" s="283" t="str">
        <f>'NON-FILTER'!AT8</f>
        <v/>
      </c>
      <c r="BA8" s="283" t="str">
        <f>'NON-FILTER'!AU8</f>
        <v/>
      </c>
      <c r="BB8" s="280"/>
    </row>
    <row r="9" ht="14.25" customHeight="1">
      <c r="A9" s="123" t="str">
        <f>'NON-FILTER'!A9</f>
        <v/>
      </c>
      <c r="B9" s="281" t="str">
        <f t="shared" si="1"/>
        <v/>
      </c>
      <c r="C9" s="282" t="str">
        <f>'NON-FILTER'!B9</f>
        <v/>
      </c>
      <c r="D9" s="123"/>
      <c r="E9" s="123"/>
      <c r="F9" s="283" t="str">
        <f>'NON-FILTER'!E9</f>
        <v/>
      </c>
      <c r="G9" s="283" t="str">
        <f>'NON-FILTER'!F9</f>
        <v/>
      </c>
      <c r="H9" s="283" t="str">
        <f>'NON-FILTER'!G9</f>
        <v/>
      </c>
      <c r="I9" s="283" t="str">
        <f>'NON-FILTER'!H9</f>
        <v/>
      </c>
      <c r="J9" s="283" t="str">
        <f>'NON-FILTER'!I9</f>
        <v/>
      </c>
      <c r="K9" s="283" t="str">
        <f>'NON-FILTER'!J9</f>
        <v/>
      </c>
      <c r="L9" s="283" t="str">
        <f>'NON-FILTER'!K9</f>
        <v/>
      </c>
      <c r="M9" s="283" t="str">
        <f t="shared" si="2"/>
        <v/>
      </c>
      <c r="N9" s="283" t="str">
        <f>'NON-FILTER'!L9</f>
        <v/>
      </c>
      <c r="O9" s="283" t="str">
        <f>'NON-FILTER'!M9</f>
        <v/>
      </c>
      <c r="P9" s="283" t="str">
        <f>'NON-FILTER'!N9</f>
        <v/>
      </c>
      <c r="Q9" s="283" t="str">
        <f>'NON-FILTER'!O9</f>
        <v/>
      </c>
      <c r="R9" s="283" t="str">
        <f>'NON-FILTER'!P9</f>
        <v/>
      </c>
      <c r="S9" s="283" t="str">
        <f>'NON-FILTER'!Q9</f>
        <v/>
      </c>
      <c r="T9" s="283" t="str">
        <f t="shared" si="3"/>
        <v/>
      </c>
      <c r="U9" s="283" t="str">
        <f>'NON-FILTER'!R9</f>
        <v/>
      </c>
      <c r="V9" s="283" t="str">
        <f>'NON-FILTER'!S9</f>
        <v/>
      </c>
      <c r="W9" s="283" t="str">
        <f>'NON-FILTER'!T9</f>
        <v/>
      </c>
      <c r="X9" s="283" t="str">
        <f>'NON-FILTER'!U9</f>
        <v/>
      </c>
      <c r="Y9" s="283" t="str">
        <f t="shared" si="4"/>
        <v/>
      </c>
      <c r="Z9" s="283" t="str">
        <f>'NON-FILTER'!V9</f>
        <v/>
      </c>
      <c r="AA9" s="283" t="str">
        <f>'NON-FILTER'!W9</f>
        <v/>
      </c>
      <c r="AB9" s="283" t="str">
        <f>'NON-FILTER'!X9</f>
        <v/>
      </c>
      <c r="AC9" s="283" t="str">
        <f>'NON-FILTER'!Y9</f>
        <v/>
      </c>
      <c r="AD9" s="283" t="str">
        <f t="shared" si="5"/>
        <v/>
      </c>
      <c r="AE9" s="283" t="str">
        <f>'NON-FILTER'!Z9</f>
        <v/>
      </c>
      <c r="AF9" s="283" t="str">
        <f>'NON-FILTER'!AA9</f>
        <v/>
      </c>
      <c r="AG9" s="283" t="str">
        <f t="shared" si="6"/>
        <v/>
      </c>
      <c r="AH9" s="283" t="str">
        <f>'NON-FILTER'!AB9</f>
        <v/>
      </c>
      <c r="AI9" s="283" t="str">
        <f>'NON-FILTER'!AC9</f>
        <v/>
      </c>
      <c r="AJ9" s="282" t="str">
        <f>'NON-FILTER'!AD9</f>
        <v/>
      </c>
      <c r="AK9" s="282" t="str">
        <f>'NON-FILTER'!AE9</f>
        <v/>
      </c>
      <c r="AL9" s="282" t="str">
        <f>'NON-FILTER'!AF9</f>
        <v/>
      </c>
      <c r="AM9" s="282" t="str">
        <f>'NON-FILTER'!AG9</f>
        <v/>
      </c>
      <c r="AN9" s="282" t="str">
        <f>'NON-FILTER'!AH9</f>
        <v/>
      </c>
      <c r="AO9" s="282" t="str">
        <f>'NON-FILTER'!AI9</f>
        <v/>
      </c>
      <c r="AP9" s="282" t="str">
        <f>'NON-FILTER'!AJ9</f>
        <v/>
      </c>
      <c r="AQ9" s="282" t="str">
        <f>'NON-FILTER'!AK9</f>
        <v/>
      </c>
      <c r="AR9" s="283" t="str">
        <f>'NON-FILTER'!AL9</f>
        <v/>
      </c>
      <c r="AS9" s="283" t="str">
        <f>'NON-FILTER'!AM9</f>
        <v/>
      </c>
      <c r="AT9" s="283" t="str">
        <f>'NON-FILTER'!AN9</f>
        <v/>
      </c>
      <c r="AU9" s="283" t="str">
        <f>'NON-FILTER'!AO9</f>
        <v/>
      </c>
      <c r="AV9" s="283" t="str">
        <f>'NON-FILTER'!AP9</f>
        <v/>
      </c>
      <c r="AW9" s="283" t="str">
        <f>'NON-FILTER'!AQ9</f>
        <v/>
      </c>
      <c r="AX9" s="283" t="str">
        <f>'NON-FILTER'!AR9</f>
        <v/>
      </c>
      <c r="AY9" s="283" t="str">
        <f>'NON-FILTER'!AS9</f>
        <v/>
      </c>
      <c r="AZ9" s="283" t="str">
        <f>'NON-FILTER'!AT9</f>
        <v/>
      </c>
      <c r="BA9" s="283" t="str">
        <f>'NON-FILTER'!AU9</f>
        <v/>
      </c>
      <c r="BB9" s="280"/>
    </row>
    <row r="10" ht="14.25" customHeight="1">
      <c r="A10" s="123" t="str">
        <f>'NON-FILTER'!A10</f>
        <v/>
      </c>
      <c r="B10" s="281" t="str">
        <f t="shared" si="1"/>
        <v/>
      </c>
      <c r="C10" s="282" t="str">
        <f>'NON-FILTER'!B10</f>
        <v/>
      </c>
      <c r="D10" s="123"/>
      <c r="E10" s="123"/>
      <c r="F10" s="283" t="str">
        <f>'NON-FILTER'!E10</f>
        <v/>
      </c>
      <c r="G10" s="283" t="str">
        <f>'NON-FILTER'!F10</f>
        <v/>
      </c>
      <c r="H10" s="283" t="str">
        <f>'NON-FILTER'!G10</f>
        <v/>
      </c>
      <c r="I10" s="283" t="str">
        <f>'NON-FILTER'!H10</f>
        <v/>
      </c>
      <c r="J10" s="283" t="str">
        <f>'NON-FILTER'!I10</f>
        <v/>
      </c>
      <c r="K10" s="283" t="str">
        <f>'NON-FILTER'!J10</f>
        <v/>
      </c>
      <c r="L10" s="283" t="str">
        <f>'NON-FILTER'!K10</f>
        <v/>
      </c>
      <c r="M10" s="283" t="str">
        <f t="shared" si="2"/>
        <v/>
      </c>
      <c r="N10" s="283" t="str">
        <f>'NON-FILTER'!L10</f>
        <v/>
      </c>
      <c r="O10" s="283" t="str">
        <f>'NON-FILTER'!M10</f>
        <v/>
      </c>
      <c r="P10" s="283" t="str">
        <f>'NON-FILTER'!N10</f>
        <v/>
      </c>
      <c r="Q10" s="283" t="str">
        <f>'NON-FILTER'!O10</f>
        <v/>
      </c>
      <c r="R10" s="283" t="str">
        <f>'NON-FILTER'!P10</f>
        <v/>
      </c>
      <c r="S10" s="283" t="str">
        <f>'NON-FILTER'!Q10</f>
        <v/>
      </c>
      <c r="T10" s="283" t="str">
        <f t="shared" si="3"/>
        <v/>
      </c>
      <c r="U10" s="283" t="str">
        <f>'NON-FILTER'!R10</f>
        <v/>
      </c>
      <c r="V10" s="283" t="str">
        <f>'NON-FILTER'!S10</f>
        <v/>
      </c>
      <c r="W10" s="283" t="str">
        <f>'NON-FILTER'!T10</f>
        <v/>
      </c>
      <c r="X10" s="283" t="str">
        <f>'NON-FILTER'!U10</f>
        <v/>
      </c>
      <c r="Y10" s="283" t="str">
        <f t="shared" si="4"/>
        <v/>
      </c>
      <c r="Z10" s="283" t="str">
        <f>'NON-FILTER'!V10</f>
        <v/>
      </c>
      <c r="AA10" s="283" t="str">
        <f>'NON-FILTER'!W10</f>
        <v/>
      </c>
      <c r="AB10" s="283" t="str">
        <f>'NON-FILTER'!X10</f>
        <v/>
      </c>
      <c r="AC10" s="283" t="str">
        <f>'NON-FILTER'!Y10</f>
        <v/>
      </c>
      <c r="AD10" s="283" t="str">
        <f t="shared" si="5"/>
        <v/>
      </c>
      <c r="AE10" s="283" t="str">
        <f>'NON-FILTER'!Z10</f>
        <v/>
      </c>
      <c r="AF10" s="283" t="str">
        <f>'NON-FILTER'!AA10</f>
        <v/>
      </c>
      <c r="AG10" s="283" t="str">
        <f t="shared" si="6"/>
        <v/>
      </c>
      <c r="AH10" s="283" t="str">
        <f>'NON-FILTER'!AB10</f>
        <v/>
      </c>
      <c r="AI10" s="283" t="str">
        <f>'NON-FILTER'!AC10</f>
        <v/>
      </c>
      <c r="AJ10" s="282" t="str">
        <f>'NON-FILTER'!AD10</f>
        <v/>
      </c>
      <c r="AK10" s="282" t="str">
        <f>'NON-FILTER'!AE10</f>
        <v/>
      </c>
      <c r="AL10" s="282" t="str">
        <f>'NON-FILTER'!AF10</f>
        <v/>
      </c>
      <c r="AM10" s="282" t="str">
        <f>'NON-FILTER'!AG10</f>
        <v/>
      </c>
      <c r="AN10" s="282" t="str">
        <f>'NON-FILTER'!AH10</f>
        <v/>
      </c>
      <c r="AO10" s="282" t="str">
        <f>'NON-FILTER'!AI10</f>
        <v/>
      </c>
      <c r="AP10" s="282" t="str">
        <f>'NON-FILTER'!AJ10</f>
        <v/>
      </c>
      <c r="AQ10" s="282" t="str">
        <f>'NON-FILTER'!AK10</f>
        <v/>
      </c>
      <c r="AR10" s="283" t="str">
        <f>'NON-FILTER'!AL10</f>
        <v/>
      </c>
      <c r="AS10" s="283" t="str">
        <f>'NON-FILTER'!AM10</f>
        <v/>
      </c>
      <c r="AT10" s="283" t="str">
        <f>'NON-FILTER'!AN10</f>
        <v/>
      </c>
      <c r="AU10" s="283" t="str">
        <f>'NON-FILTER'!AO10</f>
        <v/>
      </c>
      <c r="AV10" s="283" t="str">
        <f>'NON-FILTER'!AP10</f>
        <v/>
      </c>
      <c r="AW10" s="283" t="str">
        <f>'NON-FILTER'!AQ10</f>
        <v/>
      </c>
      <c r="AX10" s="283" t="str">
        <f>'NON-FILTER'!AR10</f>
        <v/>
      </c>
      <c r="AY10" s="283" t="str">
        <f>'NON-FILTER'!AS10</f>
        <v/>
      </c>
      <c r="AZ10" s="283" t="str">
        <f>'NON-FILTER'!AT10</f>
        <v/>
      </c>
      <c r="BA10" s="283" t="str">
        <f>'NON-FILTER'!AU10</f>
        <v/>
      </c>
      <c r="BB10" s="280"/>
    </row>
    <row r="11" ht="14.25" customHeight="1">
      <c r="A11" s="123" t="str">
        <f>'NON-FILTER'!A11</f>
        <v/>
      </c>
      <c r="B11" s="281" t="str">
        <f t="shared" si="1"/>
        <v/>
      </c>
      <c r="C11" s="282" t="str">
        <f>'NON-FILTER'!B11</f>
        <v/>
      </c>
      <c r="D11" s="123"/>
      <c r="E11" s="123"/>
      <c r="F11" s="283" t="str">
        <f>'NON-FILTER'!E11</f>
        <v/>
      </c>
      <c r="G11" s="283" t="str">
        <f>'NON-FILTER'!F11</f>
        <v/>
      </c>
      <c r="H11" s="283" t="str">
        <f>'NON-FILTER'!G11</f>
        <v/>
      </c>
      <c r="I11" s="283" t="str">
        <f>'NON-FILTER'!H11</f>
        <v/>
      </c>
      <c r="J11" s="283" t="str">
        <f>'NON-FILTER'!I11</f>
        <v/>
      </c>
      <c r="K11" s="283" t="str">
        <f>'NON-FILTER'!J11</f>
        <v/>
      </c>
      <c r="L11" s="283" t="str">
        <f>'NON-FILTER'!K11</f>
        <v/>
      </c>
      <c r="M11" s="283" t="str">
        <f t="shared" si="2"/>
        <v/>
      </c>
      <c r="N11" s="283" t="str">
        <f>'NON-FILTER'!L11</f>
        <v/>
      </c>
      <c r="O11" s="283" t="str">
        <f>'NON-FILTER'!M11</f>
        <v/>
      </c>
      <c r="P11" s="283" t="str">
        <f>'NON-FILTER'!N11</f>
        <v/>
      </c>
      <c r="Q11" s="283" t="str">
        <f>'NON-FILTER'!O11</f>
        <v/>
      </c>
      <c r="R11" s="283" t="str">
        <f>'NON-FILTER'!P11</f>
        <v/>
      </c>
      <c r="S11" s="283" t="str">
        <f>'NON-FILTER'!Q11</f>
        <v/>
      </c>
      <c r="T11" s="283" t="str">
        <f t="shared" si="3"/>
        <v/>
      </c>
      <c r="U11" s="283" t="str">
        <f>'NON-FILTER'!R11</f>
        <v/>
      </c>
      <c r="V11" s="283" t="str">
        <f>'NON-FILTER'!S11</f>
        <v/>
      </c>
      <c r="W11" s="283" t="str">
        <f>'NON-FILTER'!T11</f>
        <v/>
      </c>
      <c r="X11" s="283" t="str">
        <f>'NON-FILTER'!U11</f>
        <v/>
      </c>
      <c r="Y11" s="283" t="str">
        <f t="shared" si="4"/>
        <v/>
      </c>
      <c r="Z11" s="283" t="str">
        <f>'NON-FILTER'!V11</f>
        <v/>
      </c>
      <c r="AA11" s="283" t="str">
        <f>'NON-FILTER'!W11</f>
        <v/>
      </c>
      <c r="AB11" s="283" t="str">
        <f>'NON-FILTER'!X11</f>
        <v/>
      </c>
      <c r="AC11" s="283" t="str">
        <f>'NON-FILTER'!Y11</f>
        <v/>
      </c>
      <c r="AD11" s="283" t="str">
        <f t="shared" si="5"/>
        <v/>
      </c>
      <c r="AE11" s="283" t="str">
        <f>'NON-FILTER'!Z11</f>
        <v/>
      </c>
      <c r="AF11" s="283" t="str">
        <f>'NON-FILTER'!AA11</f>
        <v/>
      </c>
      <c r="AG11" s="283" t="str">
        <f t="shared" si="6"/>
        <v/>
      </c>
      <c r="AH11" s="283" t="str">
        <f>'NON-FILTER'!AB11</f>
        <v/>
      </c>
      <c r="AI11" s="283" t="str">
        <f>'NON-FILTER'!AC11</f>
        <v/>
      </c>
      <c r="AJ11" s="282" t="str">
        <f>'NON-FILTER'!AD11</f>
        <v/>
      </c>
      <c r="AK11" s="282" t="str">
        <f>'NON-FILTER'!AE11</f>
        <v/>
      </c>
      <c r="AL11" s="282" t="str">
        <f>'NON-FILTER'!AF11</f>
        <v/>
      </c>
      <c r="AM11" s="282" t="str">
        <f>'NON-FILTER'!AG11</f>
        <v/>
      </c>
      <c r="AN11" s="282" t="str">
        <f>'NON-FILTER'!AH11</f>
        <v/>
      </c>
      <c r="AO11" s="282" t="str">
        <f>'NON-FILTER'!AI11</f>
        <v/>
      </c>
      <c r="AP11" s="282" t="str">
        <f>'NON-FILTER'!AJ11</f>
        <v/>
      </c>
      <c r="AQ11" s="282" t="str">
        <f>'NON-FILTER'!AK11</f>
        <v/>
      </c>
      <c r="AR11" s="283" t="str">
        <f>'NON-FILTER'!AL11</f>
        <v/>
      </c>
      <c r="AS11" s="283" t="str">
        <f>'NON-FILTER'!AM11</f>
        <v/>
      </c>
      <c r="AT11" s="283" t="str">
        <f>'NON-FILTER'!AN11</f>
        <v/>
      </c>
      <c r="AU11" s="283" t="str">
        <f>'NON-FILTER'!AO11</f>
        <v/>
      </c>
      <c r="AV11" s="283" t="str">
        <f>'NON-FILTER'!AP11</f>
        <v/>
      </c>
      <c r="AW11" s="283" t="str">
        <f>'NON-FILTER'!AQ11</f>
        <v/>
      </c>
      <c r="AX11" s="283" t="str">
        <f>'NON-FILTER'!AR11</f>
        <v/>
      </c>
      <c r="AY11" s="283" t="str">
        <f>'NON-FILTER'!AS11</f>
        <v/>
      </c>
      <c r="AZ11" s="283" t="str">
        <f>'NON-FILTER'!AT11</f>
        <v/>
      </c>
      <c r="BA11" s="283" t="str">
        <f>'NON-FILTER'!AU11</f>
        <v/>
      </c>
      <c r="BB11" s="280"/>
    </row>
    <row r="12" ht="14.25" customHeight="1">
      <c r="A12" s="123" t="str">
        <f>'NON-FILTER'!A12</f>
        <v/>
      </c>
      <c r="B12" s="281" t="str">
        <f t="shared" si="1"/>
        <v/>
      </c>
      <c r="C12" s="282" t="str">
        <f>'NON-FILTER'!B12</f>
        <v/>
      </c>
      <c r="D12" s="123"/>
      <c r="E12" s="123"/>
      <c r="F12" s="283" t="str">
        <f>'NON-FILTER'!E12</f>
        <v/>
      </c>
      <c r="G12" s="283" t="str">
        <f>'NON-FILTER'!F12</f>
        <v/>
      </c>
      <c r="H12" s="283" t="str">
        <f>'NON-FILTER'!G12</f>
        <v/>
      </c>
      <c r="I12" s="283" t="str">
        <f>'NON-FILTER'!H12</f>
        <v/>
      </c>
      <c r="J12" s="283" t="str">
        <f>'NON-FILTER'!I12</f>
        <v/>
      </c>
      <c r="K12" s="283" t="str">
        <f>'NON-FILTER'!J12</f>
        <v/>
      </c>
      <c r="L12" s="283" t="str">
        <f>'NON-FILTER'!K12</f>
        <v/>
      </c>
      <c r="M12" s="283" t="str">
        <f t="shared" si="2"/>
        <v/>
      </c>
      <c r="N12" s="283" t="str">
        <f>'NON-FILTER'!L12</f>
        <v/>
      </c>
      <c r="O12" s="283" t="str">
        <f>'NON-FILTER'!M12</f>
        <v/>
      </c>
      <c r="P12" s="283" t="str">
        <f>'NON-FILTER'!N12</f>
        <v/>
      </c>
      <c r="Q12" s="283" t="str">
        <f>'NON-FILTER'!O12</f>
        <v/>
      </c>
      <c r="R12" s="283" t="str">
        <f>'NON-FILTER'!P12</f>
        <v/>
      </c>
      <c r="S12" s="283" t="str">
        <f>'NON-FILTER'!Q12</f>
        <v/>
      </c>
      <c r="T12" s="283" t="str">
        <f t="shared" si="3"/>
        <v/>
      </c>
      <c r="U12" s="283" t="str">
        <f>'NON-FILTER'!R12</f>
        <v/>
      </c>
      <c r="V12" s="283" t="str">
        <f>'NON-FILTER'!S12</f>
        <v/>
      </c>
      <c r="W12" s="283" t="str">
        <f>'NON-FILTER'!T12</f>
        <v/>
      </c>
      <c r="X12" s="283" t="str">
        <f>'NON-FILTER'!U12</f>
        <v/>
      </c>
      <c r="Y12" s="283" t="str">
        <f t="shared" si="4"/>
        <v/>
      </c>
      <c r="Z12" s="283" t="str">
        <f>'NON-FILTER'!V12</f>
        <v/>
      </c>
      <c r="AA12" s="283" t="str">
        <f>'NON-FILTER'!W12</f>
        <v/>
      </c>
      <c r="AB12" s="283" t="str">
        <f>'NON-FILTER'!X12</f>
        <v/>
      </c>
      <c r="AC12" s="283" t="str">
        <f>'NON-FILTER'!Y12</f>
        <v/>
      </c>
      <c r="AD12" s="283" t="str">
        <f t="shared" si="5"/>
        <v/>
      </c>
      <c r="AE12" s="283" t="str">
        <f>'NON-FILTER'!Z12</f>
        <v/>
      </c>
      <c r="AF12" s="283" t="str">
        <f>'NON-FILTER'!AA12</f>
        <v/>
      </c>
      <c r="AG12" s="283" t="str">
        <f t="shared" si="6"/>
        <v/>
      </c>
      <c r="AH12" s="283" t="str">
        <f>'NON-FILTER'!AB12</f>
        <v/>
      </c>
      <c r="AI12" s="283" t="str">
        <f>'NON-FILTER'!AC12</f>
        <v/>
      </c>
      <c r="AJ12" s="282" t="str">
        <f>'NON-FILTER'!AD12</f>
        <v/>
      </c>
      <c r="AK12" s="282" t="str">
        <f>'NON-FILTER'!AE12</f>
        <v/>
      </c>
      <c r="AL12" s="282" t="str">
        <f>'NON-FILTER'!AF12</f>
        <v/>
      </c>
      <c r="AM12" s="282" t="str">
        <f>'NON-FILTER'!AG12</f>
        <v/>
      </c>
      <c r="AN12" s="282" t="str">
        <f>'NON-FILTER'!AH12</f>
        <v/>
      </c>
      <c r="AO12" s="282" t="str">
        <f>'NON-FILTER'!AI12</f>
        <v/>
      </c>
      <c r="AP12" s="282" t="str">
        <f>'NON-FILTER'!AJ12</f>
        <v/>
      </c>
      <c r="AQ12" s="282" t="str">
        <f>'NON-FILTER'!AK12</f>
        <v/>
      </c>
      <c r="AR12" s="283" t="str">
        <f>'NON-FILTER'!AL12</f>
        <v/>
      </c>
      <c r="AS12" s="283" t="str">
        <f>'NON-FILTER'!AM12</f>
        <v/>
      </c>
      <c r="AT12" s="283" t="str">
        <f>'NON-FILTER'!AN12</f>
        <v/>
      </c>
      <c r="AU12" s="283" t="str">
        <f>'NON-FILTER'!AO12</f>
        <v/>
      </c>
      <c r="AV12" s="283" t="str">
        <f>'NON-FILTER'!AP12</f>
        <v/>
      </c>
      <c r="AW12" s="283" t="str">
        <f>'NON-FILTER'!AQ12</f>
        <v/>
      </c>
      <c r="AX12" s="283" t="str">
        <f>'NON-FILTER'!AR12</f>
        <v/>
      </c>
      <c r="AY12" s="283" t="str">
        <f>'NON-FILTER'!AS12</f>
        <v/>
      </c>
      <c r="AZ12" s="283" t="str">
        <f>'NON-FILTER'!AT12</f>
        <v/>
      </c>
      <c r="BA12" s="283" t="str">
        <f>'NON-FILTER'!AU12</f>
        <v/>
      </c>
      <c r="BB12" s="280"/>
    </row>
    <row r="13" ht="14.25" customHeight="1">
      <c r="A13" s="123" t="str">
        <f>'NON-FILTER'!A13</f>
        <v/>
      </c>
      <c r="B13" s="281" t="str">
        <f t="shared" si="1"/>
        <v/>
      </c>
      <c r="C13" s="282" t="str">
        <f>'NON-FILTER'!B13</f>
        <v/>
      </c>
      <c r="D13" s="123"/>
      <c r="E13" s="123"/>
      <c r="F13" s="283" t="str">
        <f>'NON-FILTER'!E13</f>
        <v/>
      </c>
      <c r="G13" s="283" t="str">
        <f>'NON-FILTER'!F13</f>
        <v/>
      </c>
      <c r="H13" s="283" t="str">
        <f>'NON-FILTER'!G13</f>
        <v/>
      </c>
      <c r="I13" s="283" t="str">
        <f>'NON-FILTER'!H13</f>
        <v/>
      </c>
      <c r="J13" s="283" t="str">
        <f>'NON-FILTER'!I13</f>
        <v/>
      </c>
      <c r="K13" s="283" t="str">
        <f>'NON-FILTER'!J13</f>
        <v/>
      </c>
      <c r="L13" s="283" t="str">
        <f>'NON-FILTER'!K13</f>
        <v/>
      </c>
      <c r="M13" s="283" t="str">
        <f t="shared" si="2"/>
        <v/>
      </c>
      <c r="N13" s="283" t="str">
        <f>'NON-FILTER'!L13</f>
        <v/>
      </c>
      <c r="O13" s="283" t="str">
        <f>'NON-FILTER'!M13</f>
        <v/>
      </c>
      <c r="P13" s="283" t="str">
        <f>'NON-FILTER'!N13</f>
        <v/>
      </c>
      <c r="Q13" s="283" t="str">
        <f>'NON-FILTER'!O13</f>
        <v/>
      </c>
      <c r="R13" s="283" t="str">
        <f>'NON-FILTER'!P13</f>
        <v/>
      </c>
      <c r="S13" s="283" t="str">
        <f>'NON-FILTER'!Q13</f>
        <v/>
      </c>
      <c r="T13" s="283" t="str">
        <f t="shared" si="3"/>
        <v/>
      </c>
      <c r="U13" s="283" t="str">
        <f>'NON-FILTER'!R13</f>
        <v/>
      </c>
      <c r="V13" s="283" t="str">
        <f>'NON-FILTER'!S13</f>
        <v/>
      </c>
      <c r="W13" s="283" t="str">
        <f>'NON-FILTER'!T13</f>
        <v/>
      </c>
      <c r="X13" s="283" t="str">
        <f>'NON-FILTER'!U13</f>
        <v/>
      </c>
      <c r="Y13" s="283" t="str">
        <f t="shared" si="4"/>
        <v/>
      </c>
      <c r="Z13" s="283" t="str">
        <f>'NON-FILTER'!V13</f>
        <v/>
      </c>
      <c r="AA13" s="283" t="str">
        <f>'NON-FILTER'!W13</f>
        <v/>
      </c>
      <c r="AB13" s="283" t="str">
        <f>'NON-FILTER'!X13</f>
        <v/>
      </c>
      <c r="AC13" s="283" t="str">
        <f>'NON-FILTER'!Y13</f>
        <v/>
      </c>
      <c r="AD13" s="283" t="str">
        <f t="shared" si="5"/>
        <v/>
      </c>
      <c r="AE13" s="283" t="str">
        <f>'NON-FILTER'!Z13</f>
        <v/>
      </c>
      <c r="AF13" s="283" t="str">
        <f>'NON-FILTER'!AA13</f>
        <v/>
      </c>
      <c r="AG13" s="283" t="str">
        <f t="shared" si="6"/>
        <v/>
      </c>
      <c r="AH13" s="283" t="str">
        <f>'NON-FILTER'!AB13</f>
        <v/>
      </c>
      <c r="AI13" s="283" t="str">
        <f>'NON-FILTER'!AC13</f>
        <v/>
      </c>
      <c r="AJ13" s="282" t="str">
        <f>'NON-FILTER'!AD13</f>
        <v/>
      </c>
      <c r="AK13" s="282" t="str">
        <f>'NON-FILTER'!AE13</f>
        <v/>
      </c>
      <c r="AL13" s="282" t="str">
        <f>'NON-FILTER'!AF13</f>
        <v/>
      </c>
      <c r="AM13" s="282" t="str">
        <f>'NON-FILTER'!AG13</f>
        <v/>
      </c>
      <c r="AN13" s="282" t="str">
        <f>'NON-FILTER'!AH13</f>
        <v/>
      </c>
      <c r="AO13" s="282" t="str">
        <f>'NON-FILTER'!AI13</f>
        <v/>
      </c>
      <c r="AP13" s="282" t="str">
        <f>'NON-FILTER'!AJ13</f>
        <v/>
      </c>
      <c r="AQ13" s="282" t="str">
        <f>'NON-FILTER'!AK13</f>
        <v/>
      </c>
      <c r="AR13" s="283" t="str">
        <f>'NON-FILTER'!AL13</f>
        <v/>
      </c>
      <c r="AS13" s="283" t="str">
        <f>'NON-FILTER'!AM13</f>
        <v/>
      </c>
      <c r="AT13" s="283" t="str">
        <f>'NON-FILTER'!AN13</f>
        <v/>
      </c>
      <c r="AU13" s="283" t="str">
        <f>'NON-FILTER'!AO13</f>
        <v/>
      </c>
      <c r="AV13" s="283" t="str">
        <f>'NON-FILTER'!AP13</f>
        <v/>
      </c>
      <c r="AW13" s="283" t="str">
        <f>'NON-FILTER'!AQ13</f>
        <v/>
      </c>
      <c r="AX13" s="283" t="str">
        <f>'NON-FILTER'!AR13</f>
        <v/>
      </c>
      <c r="AY13" s="283" t="str">
        <f>'NON-FILTER'!AS13</f>
        <v/>
      </c>
      <c r="AZ13" s="283" t="str">
        <f>'NON-FILTER'!AT13</f>
        <v/>
      </c>
      <c r="BA13" s="283" t="str">
        <f>'NON-FILTER'!AU13</f>
        <v/>
      </c>
      <c r="BB13" s="280"/>
    </row>
    <row r="14" ht="14.25" customHeight="1">
      <c r="A14" s="123" t="str">
        <f>'NON-FILTER'!A14</f>
        <v/>
      </c>
      <c r="B14" s="281" t="str">
        <f t="shared" si="1"/>
        <v/>
      </c>
      <c r="C14" s="282" t="str">
        <f>'NON-FILTER'!B14</f>
        <v/>
      </c>
      <c r="D14" s="123"/>
      <c r="E14" s="123"/>
      <c r="F14" s="283" t="str">
        <f>'NON-FILTER'!E14</f>
        <v/>
      </c>
      <c r="G14" s="283" t="str">
        <f>'NON-FILTER'!F14</f>
        <v/>
      </c>
      <c r="H14" s="283" t="str">
        <f>'NON-FILTER'!G14</f>
        <v/>
      </c>
      <c r="I14" s="283" t="str">
        <f>'NON-FILTER'!H14</f>
        <v/>
      </c>
      <c r="J14" s="283" t="str">
        <f>'NON-FILTER'!I14</f>
        <v/>
      </c>
      <c r="K14" s="283" t="str">
        <f>'NON-FILTER'!J14</f>
        <v/>
      </c>
      <c r="L14" s="283" t="str">
        <f>'NON-FILTER'!K14</f>
        <v/>
      </c>
      <c r="M14" s="283" t="str">
        <f t="shared" si="2"/>
        <v/>
      </c>
      <c r="N14" s="283" t="str">
        <f>'NON-FILTER'!L14</f>
        <v/>
      </c>
      <c r="O14" s="283" t="str">
        <f>'NON-FILTER'!M14</f>
        <v/>
      </c>
      <c r="P14" s="283" t="str">
        <f>'NON-FILTER'!N14</f>
        <v/>
      </c>
      <c r="Q14" s="283" t="str">
        <f>'NON-FILTER'!O14</f>
        <v/>
      </c>
      <c r="R14" s="283" t="str">
        <f>'NON-FILTER'!P14</f>
        <v/>
      </c>
      <c r="S14" s="283" t="str">
        <f>'NON-FILTER'!Q14</f>
        <v/>
      </c>
      <c r="T14" s="283" t="str">
        <f t="shared" si="3"/>
        <v/>
      </c>
      <c r="U14" s="283" t="str">
        <f>'NON-FILTER'!R14</f>
        <v/>
      </c>
      <c r="V14" s="283" t="str">
        <f>'NON-FILTER'!S14</f>
        <v/>
      </c>
      <c r="W14" s="283" t="str">
        <f>'NON-FILTER'!T14</f>
        <v/>
      </c>
      <c r="X14" s="283" t="str">
        <f>'NON-FILTER'!U14</f>
        <v/>
      </c>
      <c r="Y14" s="283" t="str">
        <f t="shared" si="4"/>
        <v/>
      </c>
      <c r="Z14" s="283" t="str">
        <f>'NON-FILTER'!V14</f>
        <v/>
      </c>
      <c r="AA14" s="283" t="str">
        <f>'NON-FILTER'!W14</f>
        <v/>
      </c>
      <c r="AB14" s="283" t="str">
        <f>'NON-FILTER'!X14</f>
        <v/>
      </c>
      <c r="AC14" s="283" t="str">
        <f>'NON-FILTER'!Y14</f>
        <v/>
      </c>
      <c r="AD14" s="283" t="str">
        <f t="shared" si="5"/>
        <v/>
      </c>
      <c r="AE14" s="283" t="str">
        <f>'NON-FILTER'!Z14</f>
        <v/>
      </c>
      <c r="AF14" s="283" t="str">
        <f>'NON-FILTER'!AA14</f>
        <v/>
      </c>
      <c r="AG14" s="283" t="str">
        <f t="shared" si="6"/>
        <v/>
      </c>
      <c r="AH14" s="283" t="str">
        <f>'NON-FILTER'!AB14</f>
        <v/>
      </c>
      <c r="AI14" s="283" t="str">
        <f>'NON-FILTER'!AC14</f>
        <v/>
      </c>
      <c r="AJ14" s="282" t="str">
        <f>'NON-FILTER'!AD14</f>
        <v/>
      </c>
      <c r="AK14" s="282" t="str">
        <f>'NON-FILTER'!AE14</f>
        <v/>
      </c>
      <c r="AL14" s="282" t="str">
        <f>'NON-FILTER'!AF14</f>
        <v/>
      </c>
      <c r="AM14" s="282" t="str">
        <f>'NON-FILTER'!AG14</f>
        <v/>
      </c>
      <c r="AN14" s="282" t="str">
        <f>'NON-FILTER'!AH14</f>
        <v/>
      </c>
      <c r="AO14" s="282" t="str">
        <f>'NON-FILTER'!AI14</f>
        <v/>
      </c>
      <c r="AP14" s="282" t="str">
        <f>'NON-FILTER'!AJ14</f>
        <v/>
      </c>
      <c r="AQ14" s="282" t="str">
        <f>'NON-FILTER'!AK14</f>
        <v/>
      </c>
      <c r="AR14" s="283" t="str">
        <f>'NON-FILTER'!AL14</f>
        <v/>
      </c>
      <c r="AS14" s="283" t="str">
        <f>'NON-FILTER'!AM14</f>
        <v/>
      </c>
      <c r="AT14" s="283" t="str">
        <f>'NON-FILTER'!AN14</f>
        <v/>
      </c>
      <c r="AU14" s="283" t="str">
        <f>'NON-FILTER'!AO14</f>
        <v/>
      </c>
      <c r="AV14" s="283" t="str">
        <f>'NON-FILTER'!AP14</f>
        <v/>
      </c>
      <c r="AW14" s="283" t="str">
        <f>'NON-FILTER'!AQ14</f>
        <v/>
      </c>
      <c r="AX14" s="283" t="str">
        <f>'NON-FILTER'!AR14</f>
        <v/>
      </c>
      <c r="AY14" s="283" t="str">
        <f>'NON-FILTER'!AS14</f>
        <v/>
      </c>
      <c r="AZ14" s="283" t="str">
        <f>'NON-FILTER'!AT14</f>
        <v/>
      </c>
      <c r="BA14" s="283" t="str">
        <f>'NON-FILTER'!AU14</f>
        <v/>
      </c>
      <c r="BB14" s="280"/>
    </row>
    <row r="15" ht="14.25" customHeight="1">
      <c r="A15" s="123" t="str">
        <f>'NON-FILTER'!A15</f>
        <v/>
      </c>
      <c r="B15" s="281" t="str">
        <f t="shared" si="1"/>
        <v/>
      </c>
      <c r="C15" s="282" t="str">
        <f>'NON-FILTER'!B15</f>
        <v/>
      </c>
      <c r="D15" s="123"/>
      <c r="E15" s="123"/>
      <c r="F15" s="283" t="str">
        <f>'NON-FILTER'!E15</f>
        <v/>
      </c>
      <c r="G15" s="283" t="str">
        <f>'NON-FILTER'!F15</f>
        <v/>
      </c>
      <c r="H15" s="283" t="str">
        <f>'NON-FILTER'!G15</f>
        <v/>
      </c>
      <c r="I15" s="283" t="str">
        <f>'NON-FILTER'!H15</f>
        <v/>
      </c>
      <c r="J15" s="283" t="str">
        <f>'NON-FILTER'!I15</f>
        <v/>
      </c>
      <c r="K15" s="283" t="str">
        <f>'NON-FILTER'!J15</f>
        <v/>
      </c>
      <c r="L15" s="283" t="str">
        <f>'NON-FILTER'!K15</f>
        <v/>
      </c>
      <c r="M15" s="283" t="str">
        <f t="shared" si="2"/>
        <v/>
      </c>
      <c r="N15" s="283" t="str">
        <f>'NON-FILTER'!L15</f>
        <v/>
      </c>
      <c r="O15" s="283" t="str">
        <f>'NON-FILTER'!M15</f>
        <v/>
      </c>
      <c r="P15" s="283" t="str">
        <f>'NON-FILTER'!N15</f>
        <v/>
      </c>
      <c r="Q15" s="283" t="str">
        <f>'NON-FILTER'!O15</f>
        <v/>
      </c>
      <c r="R15" s="283" t="str">
        <f>'NON-FILTER'!P15</f>
        <v/>
      </c>
      <c r="S15" s="283" t="str">
        <f>'NON-FILTER'!Q15</f>
        <v/>
      </c>
      <c r="T15" s="283" t="str">
        <f t="shared" si="3"/>
        <v/>
      </c>
      <c r="U15" s="283" t="str">
        <f>'NON-FILTER'!R15</f>
        <v/>
      </c>
      <c r="V15" s="283" t="str">
        <f>'NON-FILTER'!S15</f>
        <v/>
      </c>
      <c r="W15" s="283" t="str">
        <f>'NON-FILTER'!T15</f>
        <v/>
      </c>
      <c r="X15" s="283" t="str">
        <f>'NON-FILTER'!U15</f>
        <v/>
      </c>
      <c r="Y15" s="283" t="str">
        <f t="shared" si="4"/>
        <v/>
      </c>
      <c r="Z15" s="283" t="str">
        <f>'NON-FILTER'!V15</f>
        <v/>
      </c>
      <c r="AA15" s="283" t="str">
        <f>'NON-FILTER'!W15</f>
        <v/>
      </c>
      <c r="AB15" s="283" t="str">
        <f>'NON-FILTER'!X15</f>
        <v/>
      </c>
      <c r="AC15" s="283" t="str">
        <f>'NON-FILTER'!Y15</f>
        <v/>
      </c>
      <c r="AD15" s="283" t="str">
        <f t="shared" si="5"/>
        <v/>
      </c>
      <c r="AE15" s="283" t="str">
        <f>'NON-FILTER'!Z15</f>
        <v/>
      </c>
      <c r="AF15" s="283" t="str">
        <f>'NON-FILTER'!AA15</f>
        <v/>
      </c>
      <c r="AG15" s="283" t="str">
        <f t="shared" si="6"/>
        <v/>
      </c>
      <c r="AH15" s="283" t="str">
        <f>'NON-FILTER'!AB15</f>
        <v/>
      </c>
      <c r="AI15" s="283" t="str">
        <f>'NON-FILTER'!AC15</f>
        <v/>
      </c>
      <c r="AJ15" s="282" t="str">
        <f>'NON-FILTER'!AD15</f>
        <v/>
      </c>
      <c r="AK15" s="282" t="str">
        <f>'NON-FILTER'!AE15</f>
        <v/>
      </c>
      <c r="AL15" s="282" t="str">
        <f>'NON-FILTER'!AF15</f>
        <v/>
      </c>
      <c r="AM15" s="282" t="str">
        <f>'NON-FILTER'!AG15</f>
        <v/>
      </c>
      <c r="AN15" s="282" t="str">
        <f>'NON-FILTER'!AH15</f>
        <v/>
      </c>
      <c r="AO15" s="282" t="str">
        <f>'NON-FILTER'!AI15</f>
        <v/>
      </c>
      <c r="AP15" s="282" t="str">
        <f>'NON-FILTER'!AJ15</f>
        <v/>
      </c>
      <c r="AQ15" s="282" t="str">
        <f>'NON-FILTER'!AK15</f>
        <v/>
      </c>
      <c r="AR15" s="283" t="str">
        <f>'NON-FILTER'!AL15</f>
        <v/>
      </c>
      <c r="AS15" s="283" t="str">
        <f>'NON-FILTER'!AM15</f>
        <v/>
      </c>
      <c r="AT15" s="283" t="str">
        <f>'NON-FILTER'!AN15</f>
        <v/>
      </c>
      <c r="AU15" s="283" t="str">
        <f>'NON-FILTER'!AO15</f>
        <v/>
      </c>
      <c r="AV15" s="283" t="str">
        <f>'NON-FILTER'!AP15</f>
        <v/>
      </c>
      <c r="AW15" s="283" t="str">
        <f>'NON-FILTER'!AQ15</f>
        <v/>
      </c>
      <c r="AX15" s="283" t="str">
        <f>'NON-FILTER'!AR15</f>
        <v/>
      </c>
      <c r="AY15" s="283" t="str">
        <f>'NON-FILTER'!AS15</f>
        <v/>
      </c>
      <c r="AZ15" s="283" t="str">
        <f>'NON-FILTER'!AT15</f>
        <v/>
      </c>
      <c r="BA15" s="283" t="str">
        <f>'NON-FILTER'!AU15</f>
        <v/>
      </c>
      <c r="BB15" s="280"/>
    </row>
    <row r="16" ht="14.25" customHeight="1">
      <c r="A16" s="123" t="str">
        <f>'NON-FILTER'!A16</f>
        <v/>
      </c>
      <c r="B16" s="281" t="str">
        <f t="shared" si="1"/>
        <v/>
      </c>
      <c r="C16" s="282" t="str">
        <f>'NON-FILTER'!B16</f>
        <v/>
      </c>
      <c r="D16" s="123"/>
      <c r="E16" s="123"/>
      <c r="F16" s="283" t="str">
        <f>'NON-FILTER'!E16</f>
        <v/>
      </c>
      <c r="G16" s="283" t="str">
        <f>'NON-FILTER'!F16</f>
        <v/>
      </c>
      <c r="H16" s="283" t="str">
        <f>'NON-FILTER'!G16</f>
        <v/>
      </c>
      <c r="I16" s="283" t="str">
        <f>'NON-FILTER'!H16</f>
        <v/>
      </c>
      <c r="J16" s="283" t="str">
        <f>'NON-FILTER'!I16</f>
        <v/>
      </c>
      <c r="K16" s="283" t="str">
        <f>'NON-FILTER'!J16</f>
        <v/>
      </c>
      <c r="L16" s="283" t="str">
        <f>'NON-FILTER'!K16</f>
        <v/>
      </c>
      <c r="M16" s="283" t="str">
        <f t="shared" si="2"/>
        <v/>
      </c>
      <c r="N16" s="283" t="str">
        <f>'NON-FILTER'!L16</f>
        <v/>
      </c>
      <c r="O16" s="283" t="str">
        <f>'NON-FILTER'!M16</f>
        <v/>
      </c>
      <c r="P16" s="283" t="str">
        <f>'NON-FILTER'!N16</f>
        <v/>
      </c>
      <c r="Q16" s="283" t="str">
        <f>'NON-FILTER'!O16</f>
        <v/>
      </c>
      <c r="R16" s="283" t="str">
        <f>'NON-FILTER'!P16</f>
        <v/>
      </c>
      <c r="S16" s="283" t="str">
        <f>'NON-FILTER'!Q16</f>
        <v/>
      </c>
      <c r="T16" s="283" t="str">
        <f t="shared" si="3"/>
        <v/>
      </c>
      <c r="U16" s="283" t="str">
        <f>'NON-FILTER'!R16</f>
        <v/>
      </c>
      <c r="V16" s="283" t="str">
        <f>'NON-FILTER'!S16</f>
        <v/>
      </c>
      <c r="W16" s="283" t="str">
        <f>'NON-FILTER'!T16</f>
        <v/>
      </c>
      <c r="X16" s="283" t="str">
        <f>'NON-FILTER'!U16</f>
        <v/>
      </c>
      <c r="Y16" s="283" t="str">
        <f t="shared" si="4"/>
        <v/>
      </c>
      <c r="Z16" s="283" t="str">
        <f>'NON-FILTER'!V16</f>
        <v/>
      </c>
      <c r="AA16" s="283" t="str">
        <f>'NON-FILTER'!W16</f>
        <v/>
      </c>
      <c r="AB16" s="283" t="str">
        <f>'NON-FILTER'!X16</f>
        <v/>
      </c>
      <c r="AC16" s="283" t="str">
        <f>'NON-FILTER'!Y16</f>
        <v/>
      </c>
      <c r="AD16" s="283" t="str">
        <f t="shared" si="5"/>
        <v/>
      </c>
      <c r="AE16" s="283" t="str">
        <f>'NON-FILTER'!Z16</f>
        <v/>
      </c>
      <c r="AF16" s="283" t="str">
        <f>'NON-FILTER'!AA16</f>
        <v/>
      </c>
      <c r="AG16" s="283" t="str">
        <f t="shared" si="6"/>
        <v/>
      </c>
      <c r="AH16" s="283" t="str">
        <f>'NON-FILTER'!AB16</f>
        <v/>
      </c>
      <c r="AI16" s="283" t="str">
        <f>'NON-FILTER'!AC16</f>
        <v/>
      </c>
      <c r="AJ16" s="282" t="str">
        <f>'NON-FILTER'!AD16</f>
        <v/>
      </c>
      <c r="AK16" s="282" t="str">
        <f>'NON-FILTER'!AE16</f>
        <v/>
      </c>
      <c r="AL16" s="282" t="str">
        <f>'NON-FILTER'!AF16</f>
        <v/>
      </c>
      <c r="AM16" s="282" t="str">
        <f>'NON-FILTER'!AG16</f>
        <v/>
      </c>
      <c r="AN16" s="282" t="str">
        <f>'NON-FILTER'!AH16</f>
        <v/>
      </c>
      <c r="AO16" s="282" t="str">
        <f>'NON-FILTER'!AI16</f>
        <v/>
      </c>
      <c r="AP16" s="282" t="str">
        <f>'NON-FILTER'!AJ16</f>
        <v/>
      </c>
      <c r="AQ16" s="282" t="str">
        <f>'NON-FILTER'!AK16</f>
        <v/>
      </c>
      <c r="AR16" s="283" t="str">
        <f>'NON-FILTER'!AL16</f>
        <v/>
      </c>
      <c r="AS16" s="283" t="str">
        <f>'NON-FILTER'!AM16</f>
        <v/>
      </c>
      <c r="AT16" s="283" t="str">
        <f>'NON-FILTER'!AN16</f>
        <v/>
      </c>
      <c r="AU16" s="283" t="str">
        <f>'NON-FILTER'!AO16</f>
        <v/>
      </c>
      <c r="AV16" s="283" t="str">
        <f>'NON-FILTER'!AP16</f>
        <v/>
      </c>
      <c r="AW16" s="283" t="str">
        <f>'NON-FILTER'!AQ16</f>
        <v/>
      </c>
      <c r="AX16" s="283" t="str">
        <f>'NON-FILTER'!AR16</f>
        <v/>
      </c>
      <c r="AY16" s="283" t="str">
        <f>'NON-FILTER'!AS16</f>
        <v/>
      </c>
      <c r="AZ16" s="283" t="str">
        <f>'NON-FILTER'!AT16</f>
        <v/>
      </c>
      <c r="BA16" s="283" t="str">
        <f>'NON-FILTER'!AU16</f>
        <v/>
      </c>
      <c r="BB16" s="280"/>
    </row>
    <row r="17" ht="14.25" customHeight="1">
      <c r="A17" s="123" t="str">
        <f>'NON-FILTER'!A17</f>
        <v/>
      </c>
      <c r="B17" s="281" t="str">
        <f t="shared" si="1"/>
        <v/>
      </c>
      <c r="C17" s="282" t="str">
        <f>'NON-FILTER'!B17</f>
        <v/>
      </c>
      <c r="D17" s="123"/>
      <c r="E17" s="123"/>
      <c r="F17" s="283" t="str">
        <f>'NON-FILTER'!E17</f>
        <v/>
      </c>
      <c r="G17" s="283" t="str">
        <f>'NON-FILTER'!F17</f>
        <v/>
      </c>
      <c r="H17" s="283" t="str">
        <f>'NON-FILTER'!G17</f>
        <v/>
      </c>
      <c r="I17" s="283" t="str">
        <f>'NON-FILTER'!H17</f>
        <v/>
      </c>
      <c r="J17" s="283" t="str">
        <f>'NON-FILTER'!I17</f>
        <v/>
      </c>
      <c r="K17" s="283" t="str">
        <f>'NON-FILTER'!J17</f>
        <v/>
      </c>
      <c r="L17" s="283" t="str">
        <f>'NON-FILTER'!K17</f>
        <v/>
      </c>
      <c r="M17" s="283" t="str">
        <f t="shared" si="2"/>
        <v/>
      </c>
      <c r="N17" s="283" t="str">
        <f>'NON-FILTER'!L17</f>
        <v/>
      </c>
      <c r="O17" s="283" t="str">
        <f>'NON-FILTER'!M17</f>
        <v/>
      </c>
      <c r="P17" s="283" t="str">
        <f>'NON-FILTER'!N17</f>
        <v/>
      </c>
      <c r="Q17" s="283" t="str">
        <f>'NON-FILTER'!O17</f>
        <v/>
      </c>
      <c r="R17" s="283" t="str">
        <f>'NON-FILTER'!P17</f>
        <v/>
      </c>
      <c r="S17" s="283" t="str">
        <f>'NON-FILTER'!Q17</f>
        <v/>
      </c>
      <c r="T17" s="283" t="str">
        <f t="shared" si="3"/>
        <v/>
      </c>
      <c r="U17" s="283" t="str">
        <f>'NON-FILTER'!R17</f>
        <v/>
      </c>
      <c r="V17" s="283" t="str">
        <f>'NON-FILTER'!S17</f>
        <v/>
      </c>
      <c r="W17" s="283" t="str">
        <f>'NON-FILTER'!T17</f>
        <v/>
      </c>
      <c r="X17" s="283" t="str">
        <f>'NON-FILTER'!U17</f>
        <v/>
      </c>
      <c r="Y17" s="283" t="str">
        <f t="shared" si="4"/>
        <v/>
      </c>
      <c r="Z17" s="283" t="str">
        <f>'NON-FILTER'!V17</f>
        <v/>
      </c>
      <c r="AA17" s="283" t="str">
        <f>'NON-FILTER'!W17</f>
        <v/>
      </c>
      <c r="AB17" s="283" t="str">
        <f>'NON-FILTER'!X17</f>
        <v/>
      </c>
      <c r="AC17" s="283" t="str">
        <f>'NON-FILTER'!Y17</f>
        <v/>
      </c>
      <c r="AD17" s="283" t="str">
        <f t="shared" si="5"/>
        <v/>
      </c>
      <c r="AE17" s="283" t="str">
        <f>'NON-FILTER'!Z17</f>
        <v/>
      </c>
      <c r="AF17" s="283" t="str">
        <f>'NON-FILTER'!AA17</f>
        <v/>
      </c>
      <c r="AG17" s="283" t="str">
        <f t="shared" si="6"/>
        <v/>
      </c>
      <c r="AH17" s="283" t="str">
        <f>'NON-FILTER'!AB17</f>
        <v/>
      </c>
      <c r="AI17" s="283" t="str">
        <f>'NON-FILTER'!AC17</f>
        <v/>
      </c>
      <c r="AJ17" s="282" t="str">
        <f>'NON-FILTER'!AD17</f>
        <v/>
      </c>
      <c r="AK17" s="282" t="str">
        <f>'NON-FILTER'!AE17</f>
        <v/>
      </c>
      <c r="AL17" s="282" t="str">
        <f>'NON-FILTER'!AF17</f>
        <v/>
      </c>
      <c r="AM17" s="282" t="str">
        <f>'NON-FILTER'!AG17</f>
        <v/>
      </c>
      <c r="AN17" s="282" t="str">
        <f>'NON-FILTER'!AH17</f>
        <v/>
      </c>
      <c r="AO17" s="282" t="str">
        <f>'NON-FILTER'!AI17</f>
        <v/>
      </c>
      <c r="AP17" s="282" t="str">
        <f>'NON-FILTER'!AJ17</f>
        <v/>
      </c>
      <c r="AQ17" s="282" t="str">
        <f>'NON-FILTER'!AK17</f>
        <v/>
      </c>
      <c r="AR17" s="283" t="str">
        <f>'NON-FILTER'!AL17</f>
        <v/>
      </c>
      <c r="AS17" s="283" t="str">
        <f>'NON-FILTER'!AM17</f>
        <v/>
      </c>
      <c r="AT17" s="283" t="str">
        <f>'NON-FILTER'!AN17</f>
        <v/>
      </c>
      <c r="AU17" s="283" t="str">
        <f>'NON-FILTER'!AO17</f>
        <v/>
      </c>
      <c r="AV17" s="283" t="str">
        <f>'NON-FILTER'!AP17</f>
        <v/>
      </c>
      <c r="AW17" s="283" t="str">
        <f>'NON-FILTER'!AQ17</f>
        <v/>
      </c>
      <c r="AX17" s="283" t="str">
        <f>'NON-FILTER'!AR17</f>
        <v/>
      </c>
      <c r="AY17" s="283" t="str">
        <f>'NON-FILTER'!AS17</f>
        <v/>
      </c>
      <c r="AZ17" s="283" t="str">
        <f>'NON-FILTER'!AT17</f>
        <v/>
      </c>
      <c r="BA17" s="283" t="str">
        <f>'NON-FILTER'!AU17</f>
        <v/>
      </c>
      <c r="BB17" s="280"/>
    </row>
    <row r="18" ht="14.25" customHeight="1">
      <c r="A18" s="123" t="str">
        <f>'NON-FILTER'!A18</f>
        <v/>
      </c>
      <c r="B18" s="281" t="str">
        <f t="shared" si="1"/>
        <v/>
      </c>
      <c r="C18" s="282" t="str">
        <f>'NON-FILTER'!B18</f>
        <v/>
      </c>
      <c r="D18" s="123"/>
      <c r="E18" s="123"/>
      <c r="F18" s="283" t="str">
        <f>'NON-FILTER'!E18</f>
        <v/>
      </c>
      <c r="G18" s="283" t="str">
        <f>'NON-FILTER'!F18</f>
        <v/>
      </c>
      <c r="H18" s="283" t="str">
        <f>'NON-FILTER'!G18</f>
        <v/>
      </c>
      <c r="I18" s="283" t="str">
        <f>'NON-FILTER'!H18</f>
        <v/>
      </c>
      <c r="J18" s="283" t="str">
        <f>'NON-FILTER'!I18</f>
        <v/>
      </c>
      <c r="K18" s="283" t="str">
        <f>'NON-FILTER'!J18</f>
        <v/>
      </c>
      <c r="L18" s="283" t="str">
        <f>'NON-FILTER'!K18</f>
        <v/>
      </c>
      <c r="M18" s="283" t="str">
        <f t="shared" si="2"/>
        <v/>
      </c>
      <c r="N18" s="283" t="str">
        <f>'NON-FILTER'!L18</f>
        <v/>
      </c>
      <c r="O18" s="283" t="str">
        <f>'NON-FILTER'!M18</f>
        <v/>
      </c>
      <c r="P18" s="283" t="str">
        <f>'NON-FILTER'!N18</f>
        <v/>
      </c>
      <c r="Q18" s="283" t="str">
        <f>'NON-FILTER'!O18</f>
        <v/>
      </c>
      <c r="R18" s="283" t="str">
        <f>'NON-FILTER'!P18</f>
        <v/>
      </c>
      <c r="S18" s="283" t="str">
        <f>'NON-FILTER'!Q18</f>
        <v/>
      </c>
      <c r="T18" s="283" t="str">
        <f t="shared" si="3"/>
        <v/>
      </c>
      <c r="U18" s="283" t="str">
        <f>'NON-FILTER'!R18</f>
        <v/>
      </c>
      <c r="V18" s="283" t="str">
        <f>'NON-FILTER'!S18</f>
        <v/>
      </c>
      <c r="W18" s="283" t="str">
        <f>'NON-FILTER'!T18</f>
        <v/>
      </c>
      <c r="X18" s="283" t="str">
        <f>'NON-FILTER'!U18</f>
        <v/>
      </c>
      <c r="Y18" s="283" t="str">
        <f t="shared" si="4"/>
        <v/>
      </c>
      <c r="Z18" s="283" t="str">
        <f>'NON-FILTER'!V18</f>
        <v/>
      </c>
      <c r="AA18" s="283" t="str">
        <f>'NON-FILTER'!W18</f>
        <v/>
      </c>
      <c r="AB18" s="283" t="str">
        <f>'NON-FILTER'!X18</f>
        <v/>
      </c>
      <c r="AC18" s="283" t="str">
        <f>'NON-FILTER'!Y18</f>
        <v/>
      </c>
      <c r="AD18" s="283" t="str">
        <f t="shared" si="5"/>
        <v/>
      </c>
      <c r="AE18" s="283" t="str">
        <f>'NON-FILTER'!Z18</f>
        <v/>
      </c>
      <c r="AF18" s="283" t="str">
        <f>'NON-FILTER'!AA18</f>
        <v/>
      </c>
      <c r="AG18" s="283" t="str">
        <f t="shared" si="6"/>
        <v/>
      </c>
      <c r="AH18" s="283" t="str">
        <f>'NON-FILTER'!AB18</f>
        <v/>
      </c>
      <c r="AI18" s="283" t="str">
        <f>'NON-FILTER'!AC18</f>
        <v/>
      </c>
      <c r="AJ18" s="282" t="str">
        <f>'NON-FILTER'!AD18</f>
        <v/>
      </c>
      <c r="AK18" s="282" t="str">
        <f>'NON-FILTER'!AE18</f>
        <v/>
      </c>
      <c r="AL18" s="282" t="str">
        <f>'NON-FILTER'!AF18</f>
        <v/>
      </c>
      <c r="AM18" s="282" t="str">
        <f>'NON-FILTER'!AG18</f>
        <v/>
      </c>
      <c r="AN18" s="282" t="str">
        <f>'NON-FILTER'!AH18</f>
        <v/>
      </c>
      <c r="AO18" s="282" t="str">
        <f>'NON-FILTER'!AI18</f>
        <v/>
      </c>
      <c r="AP18" s="282" t="str">
        <f>'NON-FILTER'!AJ18</f>
        <v/>
      </c>
      <c r="AQ18" s="282" t="str">
        <f>'NON-FILTER'!AK18</f>
        <v/>
      </c>
      <c r="AR18" s="283" t="str">
        <f>'NON-FILTER'!AL18</f>
        <v/>
      </c>
      <c r="AS18" s="283" t="str">
        <f>'NON-FILTER'!AM18</f>
        <v/>
      </c>
      <c r="AT18" s="283" t="str">
        <f>'NON-FILTER'!AN18</f>
        <v/>
      </c>
      <c r="AU18" s="283" t="str">
        <f>'NON-FILTER'!AO18</f>
        <v/>
      </c>
      <c r="AV18" s="283" t="str">
        <f>'NON-FILTER'!AP18</f>
        <v/>
      </c>
      <c r="AW18" s="283" t="str">
        <f>'NON-FILTER'!AQ18</f>
        <v/>
      </c>
      <c r="AX18" s="283" t="str">
        <f>'NON-FILTER'!AR18</f>
        <v/>
      </c>
      <c r="AY18" s="283" t="str">
        <f>'NON-FILTER'!AS18</f>
        <v/>
      </c>
      <c r="AZ18" s="283" t="str">
        <f>'NON-FILTER'!AT18</f>
        <v/>
      </c>
      <c r="BA18" s="283" t="str">
        <f>'NON-FILTER'!AU18</f>
        <v/>
      </c>
      <c r="BB18" s="280"/>
    </row>
    <row r="19" ht="14.25" customHeight="1">
      <c r="A19" s="123" t="str">
        <f>'NON-FILTER'!A19</f>
        <v/>
      </c>
      <c r="B19" s="281" t="str">
        <f t="shared" si="1"/>
        <v/>
      </c>
      <c r="C19" s="282" t="str">
        <f>'NON-FILTER'!B19</f>
        <v/>
      </c>
      <c r="D19" s="123"/>
      <c r="E19" s="123"/>
      <c r="F19" s="283" t="str">
        <f>'NON-FILTER'!E19</f>
        <v/>
      </c>
      <c r="G19" s="283" t="str">
        <f>'NON-FILTER'!F19</f>
        <v/>
      </c>
      <c r="H19" s="283" t="str">
        <f>'NON-FILTER'!G19</f>
        <v/>
      </c>
      <c r="I19" s="283" t="str">
        <f>'NON-FILTER'!H19</f>
        <v/>
      </c>
      <c r="J19" s="283" t="str">
        <f>'NON-FILTER'!I19</f>
        <v/>
      </c>
      <c r="K19" s="283" t="str">
        <f>'NON-FILTER'!J19</f>
        <v/>
      </c>
      <c r="L19" s="283" t="str">
        <f>'NON-FILTER'!K19</f>
        <v/>
      </c>
      <c r="M19" s="283" t="str">
        <f t="shared" si="2"/>
        <v/>
      </c>
      <c r="N19" s="283" t="str">
        <f>'NON-FILTER'!L19</f>
        <v/>
      </c>
      <c r="O19" s="283" t="str">
        <f>'NON-FILTER'!M19</f>
        <v/>
      </c>
      <c r="P19" s="283" t="str">
        <f>'NON-FILTER'!N19</f>
        <v/>
      </c>
      <c r="Q19" s="283" t="str">
        <f>'NON-FILTER'!O19</f>
        <v/>
      </c>
      <c r="R19" s="283" t="str">
        <f>'NON-FILTER'!P19</f>
        <v/>
      </c>
      <c r="S19" s="283" t="str">
        <f>'NON-FILTER'!Q19</f>
        <v/>
      </c>
      <c r="T19" s="283" t="str">
        <f t="shared" si="3"/>
        <v/>
      </c>
      <c r="U19" s="283" t="str">
        <f>'NON-FILTER'!R19</f>
        <v/>
      </c>
      <c r="V19" s="283" t="str">
        <f>'NON-FILTER'!S19</f>
        <v/>
      </c>
      <c r="W19" s="283" t="str">
        <f>'NON-FILTER'!T19</f>
        <v/>
      </c>
      <c r="X19" s="283" t="str">
        <f>'NON-FILTER'!U19</f>
        <v/>
      </c>
      <c r="Y19" s="283" t="str">
        <f t="shared" si="4"/>
        <v/>
      </c>
      <c r="Z19" s="283" t="str">
        <f>'NON-FILTER'!V19</f>
        <v/>
      </c>
      <c r="AA19" s="283" t="str">
        <f>'NON-FILTER'!W19</f>
        <v/>
      </c>
      <c r="AB19" s="283" t="str">
        <f>'NON-FILTER'!X19</f>
        <v/>
      </c>
      <c r="AC19" s="283" t="str">
        <f>'NON-FILTER'!Y19</f>
        <v/>
      </c>
      <c r="AD19" s="283" t="str">
        <f t="shared" si="5"/>
        <v/>
      </c>
      <c r="AE19" s="283" t="str">
        <f>'NON-FILTER'!Z19</f>
        <v/>
      </c>
      <c r="AF19" s="283" t="str">
        <f>'NON-FILTER'!AA19</f>
        <v/>
      </c>
      <c r="AG19" s="283" t="str">
        <f t="shared" si="6"/>
        <v/>
      </c>
      <c r="AH19" s="283" t="str">
        <f>'NON-FILTER'!AB19</f>
        <v/>
      </c>
      <c r="AI19" s="283" t="str">
        <f>'NON-FILTER'!AC19</f>
        <v/>
      </c>
      <c r="AJ19" s="282" t="str">
        <f>'NON-FILTER'!AD19</f>
        <v/>
      </c>
      <c r="AK19" s="282" t="str">
        <f>'NON-FILTER'!AE19</f>
        <v/>
      </c>
      <c r="AL19" s="282" t="str">
        <f>'NON-FILTER'!AF19</f>
        <v/>
      </c>
      <c r="AM19" s="282" t="str">
        <f>'NON-FILTER'!AG19</f>
        <v/>
      </c>
      <c r="AN19" s="282" t="str">
        <f>'NON-FILTER'!AH19</f>
        <v/>
      </c>
      <c r="AO19" s="282" t="str">
        <f>'NON-FILTER'!AI19</f>
        <v/>
      </c>
      <c r="AP19" s="282" t="str">
        <f>'NON-FILTER'!AJ19</f>
        <v/>
      </c>
      <c r="AQ19" s="282" t="str">
        <f>'NON-FILTER'!AK19</f>
        <v/>
      </c>
      <c r="AR19" s="283" t="str">
        <f>'NON-FILTER'!AL19</f>
        <v/>
      </c>
      <c r="AS19" s="283" t="str">
        <f>'NON-FILTER'!AM19</f>
        <v/>
      </c>
      <c r="AT19" s="283" t="str">
        <f>'NON-FILTER'!AN19</f>
        <v/>
      </c>
      <c r="AU19" s="283" t="str">
        <f>'NON-FILTER'!AO19</f>
        <v/>
      </c>
      <c r="AV19" s="283" t="str">
        <f>'NON-FILTER'!AP19</f>
        <v/>
      </c>
      <c r="AW19" s="283" t="str">
        <f>'NON-FILTER'!AQ19</f>
        <v/>
      </c>
      <c r="AX19" s="283" t="str">
        <f>'NON-FILTER'!AR19</f>
        <v/>
      </c>
      <c r="AY19" s="283" t="str">
        <f>'NON-FILTER'!AS19</f>
        <v/>
      </c>
      <c r="AZ19" s="283" t="str">
        <f>'NON-FILTER'!AT19</f>
        <v/>
      </c>
      <c r="BA19" s="283" t="str">
        <f>'NON-FILTER'!AU19</f>
        <v/>
      </c>
      <c r="BB19" s="280"/>
    </row>
    <row r="20" ht="14.25" customHeight="1">
      <c r="A20" s="123" t="str">
        <f>'NON-FILTER'!A20</f>
        <v/>
      </c>
      <c r="B20" s="281" t="str">
        <f t="shared" si="1"/>
        <v/>
      </c>
      <c r="C20" s="282" t="str">
        <f>'NON-FILTER'!B20</f>
        <v/>
      </c>
      <c r="D20" s="123"/>
      <c r="E20" s="123"/>
      <c r="F20" s="283" t="str">
        <f>'NON-FILTER'!E20</f>
        <v/>
      </c>
      <c r="G20" s="283" t="str">
        <f>'NON-FILTER'!F20</f>
        <v/>
      </c>
      <c r="H20" s="283" t="str">
        <f>'NON-FILTER'!G20</f>
        <v/>
      </c>
      <c r="I20" s="283" t="str">
        <f>'NON-FILTER'!H20</f>
        <v/>
      </c>
      <c r="J20" s="283" t="str">
        <f>'NON-FILTER'!I20</f>
        <v/>
      </c>
      <c r="K20" s="283" t="str">
        <f>'NON-FILTER'!J20</f>
        <v/>
      </c>
      <c r="L20" s="283" t="str">
        <f>'NON-FILTER'!K20</f>
        <v/>
      </c>
      <c r="M20" s="283" t="str">
        <f t="shared" si="2"/>
        <v/>
      </c>
      <c r="N20" s="283" t="str">
        <f>'NON-FILTER'!L20</f>
        <v/>
      </c>
      <c r="O20" s="283" t="str">
        <f>'NON-FILTER'!M20</f>
        <v/>
      </c>
      <c r="P20" s="283" t="str">
        <f>'NON-FILTER'!N20</f>
        <v/>
      </c>
      <c r="Q20" s="283" t="str">
        <f>'NON-FILTER'!O20</f>
        <v/>
      </c>
      <c r="R20" s="283" t="str">
        <f>'NON-FILTER'!P20</f>
        <v/>
      </c>
      <c r="S20" s="283" t="str">
        <f>'NON-FILTER'!Q20</f>
        <v/>
      </c>
      <c r="T20" s="283" t="str">
        <f t="shared" si="3"/>
        <v/>
      </c>
      <c r="U20" s="283" t="str">
        <f>'NON-FILTER'!R20</f>
        <v/>
      </c>
      <c r="V20" s="283" t="str">
        <f>'NON-FILTER'!S20</f>
        <v/>
      </c>
      <c r="W20" s="283" t="str">
        <f>'NON-FILTER'!T20</f>
        <v/>
      </c>
      <c r="X20" s="283" t="str">
        <f>'NON-FILTER'!U20</f>
        <v/>
      </c>
      <c r="Y20" s="283" t="str">
        <f t="shared" si="4"/>
        <v/>
      </c>
      <c r="Z20" s="283" t="str">
        <f>'NON-FILTER'!V20</f>
        <v/>
      </c>
      <c r="AA20" s="283" t="str">
        <f>'NON-FILTER'!W20</f>
        <v/>
      </c>
      <c r="AB20" s="283" t="str">
        <f>'NON-FILTER'!X20</f>
        <v/>
      </c>
      <c r="AC20" s="283" t="str">
        <f>'NON-FILTER'!Y20</f>
        <v/>
      </c>
      <c r="AD20" s="283" t="str">
        <f t="shared" si="5"/>
        <v/>
      </c>
      <c r="AE20" s="283" t="str">
        <f>'NON-FILTER'!Z20</f>
        <v/>
      </c>
      <c r="AF20" s="283" t="str">
        <f>'NON-FILTER'!AA20</f>
        <v/>
      </c>
      <c r="AG20" s="283" t="str">
        <f t="shared" si="6"/>
        <v/>
      </c>
      <c r="AH20" s="283" t="str">
        <f>'NON-FILTER'!AB20</f>
        <v/>
      </c>
      <c r="AI20" s="283" t="str">
        <f>'NON-FILTER'!AC20</f>
        <v/>
      </c>
      <c r="AJ20" s="282" t="str">
        <f>'NON-FILTER'!AD20</f>
        <v/>
      </c>
      <c r="AK20" s="282" t="str">
        <f>'NON-FILTER'!AE20</f>
        <v/>
      </c>
      <c r="AL20" s="282" t="str">
        <f>'NON-FILTER'!AF20</f>
        <v/>
      </c>
      <c r="AM20" s="282" t="str">
        <f>'NON-FILTER'!AG20</f>
        <v/>
      </c>
      <c r="AN20" s="282" t="str">
        <f>'NON-FILTER'!AH20</f>
        <v/>
      </c>
      <c r="AO20" s="282" t="str">
        <f>'NON-FILTER'!AI20</f>
        <v/>
      </c>
      <c r="AP20" s="282" t="str">
        <f>'NON-FILTER'!AJ20</f>
        <v/>
      </c>
      <c r="AQ20" s="282" t="str">
        <f>'NON-FILTER'!AK20</f>
        <v/>
      </c>
      <c r="AR20" s="283" t="str">
        <f>'NON-FILTER'!AL20</f>
        <v/>
      </c>
      <c r="AS20" s="283" t="str">
        <f>'NON-FILTER'!AM20</f>
        <v/>
      </c>
      <c r="AT20" s="283" t="str">
        <f>'NON-FILTER'!AN20</f>
        <v/>
      </c>
      <c r="AU20" s="283" t="str">
        <f>'NON-FILTER'!AO20</f>
        <v/>
      </c>
      <c r="AV20" s="283" t="str">
        <f>'NON-FILTER'!AP20</f>
        <v/>
      </c>
      <c r="AW20" s="283" t="str">
        <f>'NON-FILTER'!AQ20</f>
        <v/>
      </c>
      <c r="AX20" s="283" t="str">
        <f>'NON-FILTER'!AR20</f>
        <v/>
      </c>
      <c r="AY20" s="283" t="str">
        <f>'NON-FILTER'!AS20</f>
        <v/>
      </c>
      <c r="AZ20" s="283" t="str">
        <f>'NON-FILTER'!AT20</f>
        <v/>
      </c>
      <c r="BA20" s="283" t="str">
        <f>'NON-FILTER'!AU20</f>
        <v/>
      </c>
      <c r="BB20" s="280"/>
    </row>
    <row r="21" ht="14.25" customHeight="1">
      <c r="A21" s="123" t="str">
        <f>'NON-FILTER'!A21</f>
        <v/>
      </c>
      <c r="B21" s="281" t="str">
        <f t="shared" si="1"/>
        <v/>
      </c>
      <c r="C21" s="282" t="str">
        <f>'NON-FILTER'!B21</f>
        <v/>
      </c>
      <c r="D21" s="123"/>
      <c r="E21" s="123"/>
      <c r="F21" s="283" t="str">
        <f>'NON-FILTER'!E21</f>
        <v/>
      </c>
      <c r="G21" s="283" t="str">
        <f>'NON-FILTER'!F21</f>
        <v/>
      </c>
      <c r="H21" s="283" t="str">
        <f>'NON-FILTER'!G21</f>
        <v/>
      </c>
      <c r="I21" s="283" t="str">
        <f>'NON-FILTER'!H21</f>
        <v/>
      </c>
      <c r="J21" s="283" t="str">
        <f>'NON-FILTER'!I21</f>
        <v/>
      </c>
      <c r="K21" s="283" t="str">
        <f>'NON-FILTER'!J21</f>
        <v/>
      </c>
      <c r="L21" s="283" t="str">
        <f>'NON-FILTER'!K21</f>
        <v/>
      </c>
      <c r="M21" s="283" t="str">
        <f t="shared" si="2"/>
        <v/>
      </c>
      <c r="N21" s="283" t="str">
        <f>'NON-FILTER'!L21</f>
        <v/>
      </c>
      <c r="O21" s="283" t="str">
        <f>'NON-FILTER'!M21</f>
        <v/>
      </c>
      <c r="P21" s="283" t="str">
        <f>'NON-FILTER'!N21</f>
        <v/>
      </c>
      <c r="Q21" s="283" t="str">
        <f>'NON-FILTER'!O21</f>
        <v/>
      </c>
      <c r="R21" s="283" t="str">
        <f>'NON-FILTER'!P21</f>
        <v/>
      </c>
      <c r="S21" s="283" t="str">
        <f>'NON-FILTER'!Q21</f>
        <v/>
      </c>
      <c r="T21" s="283" t="str">
        <f t="shared" si="3"/>
        <v/>
      </c>
      <c r="U21" s="283" t="str">
        <f>'NON-FILTER'!R21</f>
        <v/>
      </c>
      <c r="V21" s="283" t="str">
        <f>'NON-FILTER'!S21</f>
        <v/>
      </c>
      <c r="W21" s="283" t="str">
        <f>'NON-FILTER'!T21</f>
        <v/>
      </c>
      <c r="X21" s="283" t="str">
        <f>'NON-FILTER'!U21</f>
        <v/>
      </c>
      <c r="Y21" s="283" t="str">
        <f t="shared" si="4"/>
        <v/>
      </c>
      <c r="Z21" s="283" t="str">
        <f>'NON-FILTER'!V21</f>
        <v/>
      </c>
      <c r="AA21" s="283" t="str">
        <f>'NON-FILTER'!W21</f>
        <v/>
      </c>
      <c r="AB21" s="283" t="str">
        <f>'NON-FILTER'!X21</f>
        <v/>
      </c>
      <c r="AC21" s="283" t="str">
        <f>'NON-FILTER'!Y21</f>
        <v/>
      </c>
      <c r="AD21" s="283" t="str">
        <f t="shared" si="5"/>
        <v/>
      </c>
      <c r="AE21" s="283" t="str">
        <f>'NON-FILTER'!Z21</f>
        <v/>
      </c>
      <c r="AF21" s="283" t="str">
        <f>'NON-FILTER'!AA21</f>
        <v/>
      </c>
      <c r="AG21" s="283" t="str">
        <f t="shared" si="6"/>
        <v/>
      </c>
      <c r="AH21" s="283" t="str">
        <f>'NON-FILTER'!AB21</f>
        <v/>
      </c>
      <c r="AI21" s="283" t="str">
        <f>'NON-FILTER'!AC21</f>
        <v/>
      </c>
      <c r="AJ21" s="282" t="str">
        <f>'NON-FILTER'!AD21</f>
        <v/>
      </c>
      <c r="AK21" s="282" t="str">
        <f>'NON-FILTER'!AE21</f>
        <v/>
      </c>
      <c r="AL21" s="282" t="str">
        <f>'NON-FILTER'!AF21</f>
        <v/>
      </c>
      <c r="AM21" s="282" t="str">
        <f>'NON-FILTER'!AG21</f>
        <v/>
      </c>
      <c r="AN21" s="282" t="str">
        <f>'NON-FILTER'!AH21</f>
        <v/>
      </c>
      <c r="AO21" s="282" t="str">
        <f>'NON-FILTER'!AI21</f>
        <v/>
      </c>
      <c r="AP21" s="282" t="str">
        <f>'NON-FILTER'!AJ21</f>
        <v/>
      </c>
      <c r="AQ21" s="282" t="str">
        <f>'NON-FILTER'!AK21</f>
        <v/>
      </c>
      <c r="AR21" s="283" t="str">
        <f>'NON-FILTER'!AL21</f>
        <v/>
      </c>
      <c r="AS21" s="283" t="str">
        <f>'NON-FILTER'!AM21</f>
        <v/>
      </c>
      <c r="AT21" s="283" t="str">
        <f>'NON-FILTER'!AN21</f>
        <v/>
      </c>
      <c r="AU21" s="283" t="str">
        <f>'NON-FILTER'!AO21</f>
        <v/>
      </c>
      <c r="AV21" s="283" t="str">
        <f>'NON-FILTER'!AP21</f>
        <v/>
      </c>
      <c r="AW21" s="283" t="str">
        <f>'NON-FILTER'!AQ21</f>
        <v/>
      </c>
      <c r="AX21" s="283" t="str">
        <f>'NON-FILTER'!AR21</f>
        <v/>
      </c>
      <c r="AY21" s="283" t="str">
        <f>'NON-FILTER'!AS21</f>
        <v/>
      </c>
      <c r="AZ21" s="283" t="str">
        <f>'NON-FILTER'!AT21</f>
        <v/>
      </c>
      <c r="BA21" s="283" t="str">
        <f>'NON-FILTER'!AU21</f>
        <v/>
      </c>
      <c r="BB21" s="284"/>
    </row>
    <row r="22" ht="14.25" customHeight="1">
      <c r="A22" s="123" t="str">
        <f>'NON-FILTER'!A22</f>
        <v/>
      </c>
      <c r="B22" s="281" t="str">
        <f t="shared" si="1"/>
        <v/>
      </c>
      <c r="C22" s="282" t="str">
        <f>'NON-FILTER'!B22</f>
        <v/>
      </c>
      <c r="D22" s="123"/>
      <c r="E22" s="123"/>
      <c r="F22" s="283" t="str">
        <f>'NON-FILTER'!E22</f>
        <v/>
      </c>
      <c r="G22" s="283" t="str">
        <f>'NON-FILTER'!F22</f>
        <v/>
      </c>
      <c r="H22" s="283" t="str">
        <f>'NON-FILTER'!G22</f>
        <v/>
      </c>
      <c r="I22" s="283" t="str">
        <f>'NON-FILTER'!H22</f>
        <v/>
      </c>
      <c r="J22" s="283" t="str">
        <f>'NON-FILTER'!I22</f>
        <v/>
      </c>
      <c r="K22" s="283" t="str">
        <f>'NON-FILTER'!J22</f>
        <v/>
      </c>
      <c r="L22" s="283" t="str">
        <f>'NON-FILTER'!K22</f>
        <v/>
      </c>
      <c r="M22" s="283" t="str">
        <f t="shared" si="2"/>
        <v/>
      </c>
      <c r="N22" s="283" t="str">
        <f>'NON-FILTER'!L22</f>
        <v/>
      </c>
      <c r="O22" s="283" t="str">
        <f>'NON-FILTER'!M22</f>
        <v/>
      </c>
      <c r="P22" s="283" t="str">
        <f>'NON-FILTER'!N22</f>
        <v/>
      </c>
      <c r="Q22" s="283" t="str">
        <f>'NON-FILTER'!O22</f>
        <v/>
      </c>
      <c r="R22" s="283" t="str">
        <f>'NON-FILTER'!P22</f>
        <v/>
      </c>
      <c r="S22" s="283" t="str">
        <f>'NON-FILTER'!Q22</f>
        <v/>
      </c>
      <c r="T22" s="283" t="str">
        <f t="shared" si="3"/>
        <v/>
      </c>
      <c r="U22" s="283" t="str">
        <f>'NON-FILTER'!R22</f>
        <v/>
      </c>
      <c r="V22" s="283" t="str">
        <f>'NON-FILTER'!S22</f>
        <v/>
      </c>
      <c r="W22" s="283" t="str">
        <f>'NON-FILTER'!T22</f>
        <v/>
      </c>
      <c r="X22" s="283" t="str">
        <f>'NON-FILTER'!U22</f>
        <v/>
      </c>
      <c r="Y22" s="283" t="str">
        <f t="shared" si="4"/>
        <v/>
      </c>
      <c r="Z22" s="283" t="str">
        <f>'NON-FILTER'!V22</f>
        <v/>
      </c>
      <c r="AA22" s="283" t="str">
        <f>'NON-FILTER'!W22</f>
        <v/>
      </c>
      <c r="AB22" s="283" t="str">
        <f>'NON-FILTER'!X22</f>
        <v/>
      </c>
      <c r="AC22" s="283" t="str">
        <f>'NON-FILTER'!Y22</f>
        <v/>
      </c>
      <c r="AD22" s="283" t="str">
        <f t="shared" si="5"/>
        <v/>
      </c>
      <c r="AE22" s="283" t="str">
        <f>'NON-FILTER'!Z22</f>
        <v/>
      </c>
      <c r="AF22" s="283" t="str">
        <f>'NON-FILTER'!AA22</f>
        <v/>
      </c>
      <c r="AG22" s="283" t="str">
        <f t="shared" si="6"/>
        <v/>
      </c>
      <c r="AH22" s="283" t="str">
        <f>'NON-FILTER'!AB22</f>
        <v/>
      </c>
      <c r="AI22" s="283" t="str">
        <f>'NON-FILTER'!AC22</f>
        <v/>
      </c>
      <c r="AJ22" s="282" t="str">
        <f>'NON-FILTER'!AD22</f>
        <v/>
      </c>
      <c r="AK22" s="282" t="str">
        <f>'NON-FILTER'!AE22</f>
        <v/>
      </c>
      <c r="AL22" s="282" t="str">
        <f>'NON-FILTER'!AF22</f>
        <v/>
      </c>
      <c r="AM22" s="282" t="str">
        <f>'NON-FILTER'!AG22</f>
        <v/>
      </c>
      <c r="AN22" s="282" t="str">
        <f>'NON-FILTER'!AH22</f>
        <v/>
      </c>
      <c r="AO22" s="282" t="str">
        <f>'NON-FILTER'!AI22</f>
        <v/>
      </c>
      <c r="AP22" s="282" t="str">
        <f>'NON-FILTER'!AJ22</f>
        <v/>
      </c>
      <c r="AQ22" s="282" t="str">
        <f>'NON-FILTER'!AK22</f>
        <v/>
      </c>
      <c r="AR22" s="283" t="str">
        <f>'NON-FILTER'!AL22</f>
        <v/>
      </c>
      <c r="AS22" s="283" t="str">
        <f>'NON-FILTER'!AM22</f>
        <v/>
      </c>
      <c r="AT22" s="283" t="str">
        <f>'NON-FILTER'!AN22</f>
        <v/>
      </c>
      <c r="AU22" s="283" t="str">
        <f>'NON-FILTER'!AO22</f>
        <v/>
      </c>
      <c r="AV22" s="283" t="str">
        <f>'NON-FILTER'!AP22</f>
        <v/>
      </c>
      <c r="AW22" s="283" t="str">
        <f>'NON-FILTER'!AQ22</f>
        <v/>
      </c>
      <c r="AX22" s="283" t="str">
        <f>'NON-FILTER'!AR22</f>
        <v/>
      </c>
      <c r="AY22" s="283" t="str">
        <f>'NON-FILTER'!AS22</f>
        <v/>
      </c>
      <c r="AZ22" s="283" t="str">
        <f>'NON-FILTER'!AT22</f>
        <v/>
      </c>
      <c r="BA22" s="283" t="str">
        <f>'NON-FILTER'!AU22</f>
        <v/>
      </c>
      <c r="BB22" s="284"/>
    </row>
    <row r="23" ht="14.25" customHeight="1">
      <c r="A23" s="123" t="str">
        <f>'NON-FILTER'!A23</f>
        <v/>
      </c>
      <c r="B23" s="281" t="str">
        <f t="shared" si="1"/>
        <v/>
      </c>
      <c r="C23" s="282" t="str">
        <f>'NON-FILTER'!B23</f>
        <v/>
      </c>
      <c r="D23" s="123"/>
      <c r="E23" s="123"/>
      <c r="F23" s="283" t="str">
        <f>'NON-FILTER'!E23</f>
        <v/>
      </c>
      <c r="G23" s="283" t="str">
        <f>'NON-FILTER'!F23</f>
        <v/>
      </c>
      <c r="H23" s="283" t="str">
        <f>'NON-FILTER'!G23</f>
        <v/>
      </c>
      <c r="I23" s="283" t="str">
        <f>'NON-FILTER'!H23</f>
        <v/>
      </c>
      <c r="J23" s="283" t="str">
        <f>'NON-FILTER'!I23</f>
        <v/>
      </c>
      <c r="K23" s="283" t="str">
        <f>'NON-FILTER'!J23</f>
        <v/>
      </c>
      <c r="L23" s="283" t="str">
        <f>'NON-FILTER'!K23</f>
        <v/>
      </c>
      <c r="M23" s="283" t="str">
        <f t="shared" si="2"/>
        <v/>
      </c>
      <c r="N23" s="283" t="str">
        <f>'NON-FILTER'!L23</f>
        <v/>
      </c>
      <c r="O23" s="283" t="str">
        <f>'NON-FILTER'!M23</f>
        <v/>
      </c>
      <c r="P23" s="283" t="str">
        <f>'NON-FILTER'!N23</f>
        <v/>
      </c>
      <c r="Q23" s="283" t="str">
        <f>'NON-FILTER'!O23</f>
        <v/>
      </c>
      <c r="R23" s="283" t="str">
        <f>'NON-FILTER'!P23</f>
        <v/>
      </c>
      <c r="S23" s="283" t="str">
        <f>'NON-FILTER'!Q23</f>
        <v/>
      </c>
      <c r="T23" s="283" t="str">
        <f t="shared" si="3"/>
        <v/>
      </c>
      <c r="U23" s="283" t="str">
        <f>'NON-FILTER'!R23</f>
        <v/>
      </c>
      <c r="V23" s="283" t="str">
        <f>'NON-FILTER'!S23</f>
        <v/>
      </c>
      <c r="W23" s="283" t="str">
        <f>'NON-FILTER'!T23</f>
        <v/>
      </c>
      <c r="X23" s="283" t="str">
        <f>'NON-FILTER'!U23</f>
        <v/>
      </c>
      <c r="Y23" s="283" t="str">
        <f t="shared" si="4"/>
        <v/>
      </c>
      <c r="Z23" s="283" t="str">
        <f>'NON-FILTER'!V23</f>
        <v/>
      </c>
      <c r="AA23" s="283" t="str">
        <f>'NON-FILTER'!W23</f>
        <v/>
      </c>
      <c r="AB23" s="283" t="str">
        <f>'NON-FILTER'!X23</f>
        <v/>
      </c>
      <c r="AC23" s="283" t="str">
        <f>'NON-FILTER'!Y23</f>
        <v/>
      </c>
      <c r="AD23" s="283" t="str">
        <f t="shared" si="5"/>
        <v/>
      </c>
      <c r="AE23" s="283" t="str">
        <f>'NON-FILTER'!Z23</f>
        <v/>
      </c>
      <c r="AF23" s="283" t="str">
        <f>'NON-FILTER'!AA23</f>
        <v/>
      </c>
      <c r="AG23" s="283" t="str">
        <f t="shared" si="6"/>
        <v/>
      </c>
      <c r="AH23" s="283" t="str">
        <f>'NON-FILTER'!AB23</f>
        <v/>
      </c>
      <c r="AI23" s="283" t="str">
        <f>'NON-FILTER'!AC23</f>
        <v/>
      </c>
      <c r="AJ23" s="282" t="str">
        <f>'NON-FILTER'!AD23</f>
        <v/>
      </c>
      <c r="AK23" s="282" t="str">
        <f>'NON-FILTER'!AE23</f>
        <v/>
      </c>
      <c r="AL23" s="282" t="str">
        <f>'NON-FILTER'!AF23</f>
        <v/>
      </c>
      <c r="AM23" s="282" t="str">
        <f>'NON-FILTER'!AG23</f>
        <v/>
      </c>
      <c r="AN23" s="282" t="str">
        <f>'NON-FILTER'!AH23</f>
        <v/>
      </c>
      <c r="AO23" s="282" t="str">
        <f>'NON-FILTER'!AI23</f>
        <v/>
      </c>
      <c r="AP23" s="282" t="str">
        <f>'NON-FILTER'!AJ23</f>
        <v/>
      </c>
      <c r="AQ23" s="282" t="str">
        <f>'NON-FILTER'!AK23</f>
        <v/>
      </c>
      <c r="AR23" s="283" t="str">
        <f>'NON-FILTER'!AL23</f>
        <v/>
      </c>
      <c r="AS23" s="283" t="str">
        <f>'NON-FILTER'!AM23</f>
        <v/>
      </c>
      <c r="AT23" s="283" t="str">
        <f>'NON-FILTER'!AN23</f>
        <v/>
      </c>
      <c r="AU23" s="283" t="str">
        <f>'NON-FILTER'!AO23</f>
        <v/>
      </c>
      <c r="AV23" s="283" t="str">
        <f>'NON-FILTER'!AP23</f>
        <v/>
      </c>
      <c r="AW23" s="283" t="str">
        <f>'NON-FILTER'!AQ23</f>
        <v/>
      </c>
      <c r="AX23" s="283" t="str">
        <f>'NON-FILTER'!AR23</f>
        <v/>
      </c>
      <c r="AY23" s="283" t="str">
        <f>'NON-FILTER'!AS23</f>
        <v/>
      </c>
      <c r="AZ23" s="283" t="str">
        <f>'NON-FILTER'!AT23</f>
        <v/>
      </c>
      <c r="BA23" s="283" t="str">
        <f>'NON-FILTER'!AU23</f>
        <v/>
      </c>
      <c r="BB23" s="284"/>
    </row>
    <row r="24" ht="14.25" customHeight="1">
      <c r="A24" s="123" t="str">
        <f>'NON-FILTER'!A24</f>
        <v/>
      </c>
      <c r="B24" s="281" t="str">
        <f t="shared" si="1"/>
        <v/>
      </c>
      <c r="C24" s="282" t="str">
        <f>'NON-FILTER'!B24</f>
        <v/>
      </c>
      <c r="D24" s="123"/>
      <c r="E24" s="123"/>
      <c r="F24" s="283" t="str">
        <f>'NON-FILTER'!E24</f>
        <v/>
      </c>
      <c r="G24" s="283" t="str">
        <f>'NON-FILTER'!F24</f>
        <v/>
      </c>
      <c r="H24" s="283" t="str">
        <f>'NON-FILTER'!G24</f>
        <v/>
      </c>
      <c r="I24" s="283" t="str">
        <f>'NON-FILTER'!H24</f>
        <v/>
      </c>
      <c r="J24" s="283" t="str">
        <f>'NON-FILTER'!I24</f>
        <v/>
      </c>
      <c r="K24" s="283" t="str">
        <f>'NON-FILTER'!J24</f>
        <v/>
      </c>
      <c r="L24" s="283" t="str">
        <f>'NON-FILTER'!K24</f>
        <v/>
      </c>
      <c r="M24" s="283" t="str">
        <f t="shared" si="2"/>
        <v/>
      </c>
      <c r="N24" s="283" t="str">
        <f>'NON-FILTER'!L24</f>
        <v/>
      </c>
      <c r="O24" s="283" t="str">
        <f>'NON-FILTER'!M24</f>
        <v/>
      </c>
      <c r="P24" s="283" t="str">
        <f>'NON-FILTER'!N24</f>
        <v/>
      </c>
      <c r="Q24" s="283" t="str">
        <f>'NON-FILTER'!O24</f>
        <v/>
      </c>
      <c r="R24" s="283" t="str">
        <f>'NON-FILTER'!P24</f>
        <v/>
      </c>
      <c r="S24" s="283" t="str">
        <f>'NON-FILTER'!Q24</f>
        <v/>
      </c>
      <c r="T24" s="283" t="str">
        <f t="shared" si="3"/>
        <v/>
      </c>
      <c r="U24" s="283" t="str">
        <f>'NON-FILTER'!R24</f>
        <v/>
      </c>
      <c r="V24" s="283" t="str">
        <f>'NON-FILTER'!S24</f>
        <v/>
      </c>
      <c r="W24" s="283" t="str">
        <f>'NON-FILTER'!T24</f>
        <v/>
      </c>
      <c r="X24" s="283" t="str">
        <f>'NON-FILTER'!U24</f>
        <v/>
      </c>
      <c r="Y24" s="283" t="str">
        <f t="shared" si="4"/>
        <v/>
      </c>
      <c r="Z24" s="283" t="str">
        <f>'NON-FILTER'!V24</f>
        <v/>
      </c>
      <c r="AA24" s="283" t="str">
        <f>'NON-FILTER'!W24</f>
        <v/>
      </c>
      <c r="AB24" s="283" t="str">
        <f>'NON-FILTER'!X24</f>
        <v/>
      </c>
      <c r="AC24" s="283" t="str">
        <f>'NON-FILTER'!Y24</f>
        <v/>
      </c>
      <c r="AD24" s="283" t="str">
        <f t="shared" si="5"/>
        <v/>
      </c>
      <c r="AE24" s="283" t="str">
        <f>'NON-FILTER'!Z24</f>
        <v/>
      </c>
      <c r="AF24" s="283" t="str">
        <f>'NON-FILTER'!AA24</f>
        <v/>
      </c>
      <c r="AG24" s="283" t="str">
        <f t="shared" si="6"/>
        <v/>
      </c>
      <c r="AH24" s="283" t="str">
        <f>'NON-FILTER'!AB24</f>
        <v/>
      </c>
      <c r="AI24" s="283" t="str">
        <f>'NON-FILTER'!AC24</f>
        <v/>
      </c>
      <c r="AJ24" s="282" t="str">
        <f>'NON-FILTER'!AD24</f>
        <v/>
      </c>
      <c r="AK24" s="282" t="str">
        <f>'NON-FILTER'!AE24</f>
        <v/>
      </c>
      <c r="AL24" s="282" t="str">
        <f>'NON-FILTER'!AF24</f>
        <v/>
      </c>
      <c r="AM24" s="282" t="str">
        <f>'NON-FILTER'!AG24</f>
        <v/>
      </c>
      <c r="AN24" s="282" t="str">
        <f>'NON-FILTER'!AH24</f>
        <v/>
      </c>
      <c r="AO24" s="282" t="str">
        <f>'NON-FILTER'!AI24</f>
        <v/>
      </c>
      <c r="AP24" s="282" t="str">
        <f>'NON-FILTER'!AJ24</f>
        <v/>
      </c>
      <c r="AQ24" s="282" t="str">
        <f>'NON-FILTER'!AK24</f>
        <v/>
      </c>
      <c r="AR24" s="283" t="str">
        <f>'NON-FILTER'!AL24</f>
        <v/>
      </c>
      <c r="AS24" s="283" t="str">
        <f>'NON-FILTER'!AM24</f>
        <v/>
      </c>
      <c r="AT24" s="283" t="str">
        <f>'NON-FILTER'!AN24</f>
        <v/>
      </c>
      <c r="AU24" s="283" t="str">
        <f>'NON-FILTER'!AO24</f>
        <v/>
      </c>
      <c r="AV24" s="283" t="str">
        <f>'NON-FILTER'!AP24</f>
        <v/>
      </c>
      <c r="AW24" s="283" t="str">
        <f>'NON-FILTER'!AQ24</f>
        <v/>
      </c>
      <c r="AX24" s="283" t="str">
        <f>'NON-FILTER'!AR24</f>
        <v/>
      </c>
      <c r="AY24" s="283" t="str">
        <f>'NON-FILTER'!AS24</f>
        <v/>
      </c>
      <c r="AZ24" s="283" t="str">
        <f>'NON-FILTER'!AT24</f>
        <v/>
      </c>
      <c r="BA24" s="283" t="str">
        <f>'NON-FILTER'!AU24</f>
        <v/>
      </c>
      <c r="BB24" s="284"/>
    </row>
    <row r="25" ht="14.25" customHeight="1">
      <c r="A25" s="123" t="str">
        <f>'NON-FILTER'!A25</f>
        <v/>
      </c>
      <c r="B25" s="281" t="str">
        <f t="shared" si="1"/>
        <v/>
      </c>
      <c r="C25" s="282" t="str">
        <f>'NON-FILTER'!B25</f>
        <v/>
      </c>
      <c r="D25" s="123"/>
      <c r="E25" s="123"/>
      <c r="F25" s="283" t="str">
        <f>'NON-FILTER'!E25</f>
        <v/>
      </c>
      <c r="G25" s="283" t="str">
        <f>'NON-FILTER'!F25</f>
        <v/>
      </c>
      <c r="H25" s="283" t="str">
        <f>'NON-FILTER'!G25</f>
        <v/>
      </c>
      <c r="I25" s="283" t="str">
        <f>'NON-FILTER'!H25</f>
        <v/>
      </c>
      <c r="J25" s="283" t="str">
        <f>'NON-FILTER'!I25</f>
        <v/>
      </c>
      <c r="K25" s="283" t="str">
        <f>'NON-FILTER'!J25</f>
        <v/>
      </c>
      <c r="L25" s="283" t="str">
        <f>'NON-FILTER'!K25</f>
        <v/>
      </c>
      <c r="M25" s="283" t="str">
        <f t="shared" si="2"/>
        <v/>
      </c>
      <c r="N25" s="283" t="str">
        <f>'NON-FILTER'!L25</f>
        <v/>
      </c>
      <c r="O25" s="283" t="str">
        <f>'NON-FILTER'!M25</f>
        <v/>
      </c>
      <c r="P25" s="283" t="str">
        <f>'NON-FILTER'!N25</f>
        <v/>
      </c>
      <c r="Q25" s="283" t="str">
        <f>'NON-FILTER'!O25</f>
        <v/>
      </c>
      <c r="R25" s="283" t="str">
        <f>'NON-FILTER'!P25</f>
        <v/>
      </c>
      <c r="S25" s="283" t="str">
        <f>'NON-FILTER'!Q25</f>
        <v/>
      </c>
      <c r="T25" s="283" t="str">
        <f t="shared" si="3"/>
        <v/>
      </c>
      <c r="U25" s="283" t="str">
        <f>'NON-FILTER'!R25</f>
        <v/>
      </c>
      <c r="V25" s="283" t="str">
        <f>'NON-FILTER'!S25</f>
        <v/>
      </c>
      <c r="W25" s="283" t="str">
        <f>'NON-FILTER'!T25</f>
        <v/>
      </c>
      <c r="X25" s="283" t="str">
        <f>'NON-FILTER'!U25</f>
        <v/>
      </c>
      <c r="Y25" s="283" t="str">
        <f t="shared" si="4"/>
        <v/>
      </c>
      <c r="Z25" s="283" t="str">
        <f>'NON-FILTER'!V25</f>
        <v/>
      </c>
      <c r="AA25" s="283" t="str">
        <f>'NON-FILTER'!W25</f>
        <v/>
      </c>
      <c r="AB25" s="283" t="str">
        <f>'NON-FILTER'!X25</f>
        <v/>
      </c>
      <c r="AC25" s="283" t="str">
        <f>'NON-FILTER'!Y25</f>
        <v/>
      </c>
      <c r="AD25" s="283" t="str">
        <f t="shared" si="5"/>
        <v/>
      </c>
      <c r="AE25" s="283" t="str">
        <f>'NON-FILTER'!Z25</f>
        <v/>
      </c>
      <c r="AF25" s="283" t="str">
        <f>'NON-FILTER'!AA25</f>
        <v/>
      </c>
      <c r="AG25" s="283" t="str">
        <f t="shared" si="6"/>
        <v/>
      </c>
      <c r="AH25" s="283" t="str">
        <f>'NON-FILTER'!AB25</f>
        <v/>
      </c>
      <c r="AI25" s="283" t="str">
        <f>'NON-FILTER'!AC25</f>
        <v/>
      </c>
      <c r="AJ25" s="282" t="str">
        <f>'NON-FILTER'!AD25</f>
        <v/>
      </c>
      <c r="AK25" s="282" t="str">
        <f>'NON-FILTER'!AE25</f>
        <v/>
      </c>
      <c r="AL25" s="282" t="str">
        <f>'NON-FILTER'!AF25</f>
        <v/>
      </c>
      <c r="AM25" s="282" t="str">
        <f>'NON-FILTER'!AG25</f>
        <v/>
      </c>
      <c r="AN25" s="282" t="str">
        <f>'NON-FILTER'!AH25</f>
        <v/>
      </c>
      <c r="AO25" s="282" t="str">
        <f>'NON-FILTER'!AI25</f>
        <v/>
      </c>
      <c r="AP25" s="282" t="str">
        <f>'NON-FILTER'!AJ25</f>
        <v/>
      </c>
      <c r="AQ25" s="282" t="str">
        <f>'NON-FILTER'!AK25</f>
        <v/>
      </c>
      <c r="AR25" s="283" t="str">
        <f>'NON-FILTER'!AL25</f>
        <v/>
      </c>
      <c r="AS25" s="283" t="str">
        <f>'NON-FILTER'!AM25</f>
        <v/>
      </c>
      <c r="AT25" s="283" t="str">
        <f>'NON-FILTER'!AN25</f>
        <v/>
      </c>
      <c r="AU25" s="283" t="str">
        <f>'NON-FILTER'!AO25</f>
        <v/>
      </c>
      <c r="AV25" s="283" t="str">
        <f>'NON-FILTER'!AP25</f>
        <v/>
      </c>
      <c r="AW25" s="283" t="str">
        <f>'NON-FILTER'!AQ25</f>
        <v/>
      </c>
      <c r="AX25" s="283" t="str">
        <f>'NON-FILTER'!AR25</f>
        <v/>
      </c>
      <c r="AY25" s="283" t="str">
        <f>'NON-FILTER'!AS25</f>
        <v/>
      </c>
      <c r="AZ25" s="283" t="str">
        <f>'NON-FILTER'!AT25</f>
        <v/>
      </c>
      <c r="BA25" s="283" t="str">
        <f>'NON-FILTER'!AU25</f>
        <v/>
      </c>
      <c r="BB25" s="284"/>
    </row>
    <row r="26" ht="14.25" customHeight="1">
      <c r="A26" s="123" t="str">
        <f>'NON-FILTER'!A26</f>
        <v/>
      </c>
      <c r="B26" s="281" t="str">
        <f t="shared" si="1"/>
        <v/>
      </c>
      <c r="C26" s="282" t="str">
        <f>'NON-FILTER'!B26</f>
        <v/>
      </c>
      <c r="D26" s="123"/>
      <c r="E26" s="123"/>
      <c r="F26" s="283" t="str">
        <f>'NON-FILTER'!E26</f>
        <v/>
      </c>
      <c r="G26" s="283" t="str">
        <f>'NON-FILTER'!F26</f>
        <v/>
      </c>
      <c r="H26" s="283" t="str">
        <f>'NON-FILTER'!G26</f>
        <v/>
      </c>
      <c r="I26" s="283" t="str">
        <f>'NON-FILTER'!H26</f>
        <v/>
      </c>
      <c r="J26" s="283" t="str">
        <f>'NON-FILTER'!I26</f>
        <v/>
      </c>
      <c r="K26" s="283" t="str">
        <f>'NON-FILTER'!J26</f>
        <v/>
      </c>
      <c r="L26" s="283" t="str">
        <f>'NON-FILTER'!K26</f>
        <v/>
      </c>
      <c r="M26" s="283" t="str">
        <f t="shared" si="2"/>
        <v/>
      </c>
      <c r="N26" s="283" t="str">
        <f>'NON-FILTER'!L26</f>
        <v/>
      </c>
      <c r="O26" s="283" t="str">
        <f>'NON-FILTER'!M26</f>
        <v/>
      </c>
      <c r="P26" s="283" t="str">
        <f>'NON-FILTER'!N26</f>
        <v/>
      </c>
      <c r="Q26" s="283" t="str">
        <f>'NON-FILTER'!O26</f>
        <v/>
      </c>
      <c r="R26" s="283" t="str">
        <f>'NON-FILTER'!P26</f>
        <v/>
      </c>
      <c r="S26" s="283" t="str">
        <f>'NON-FILTER'!Q26</f>
        <v/>
      </c>
      <c r="T26" s="283" t="str">
        <f t="shared" si="3"/>
        <v/>
      </c>
      <c r="U26" s="283" t="str">
        <f>'NON-FILTER'!R26</f>
        <v/>
      </c>
      <c r="V26" s="283" t="str">
        <f>'NON-FILTER'!S26</f>
        <v/>
      </c>
      <c r="W26" s="283" t="str">
        <f>'NON-FILTER'!T26</f>
        <v/>
      </c>
      <c r="X26" s="283" t="str">
        <f>'NON-FILTER'!U26</f>
        <v/>
      </c>
      <c r="Y26" s="283" t="str">
        <f t="shared" si="4"/>
        <v/>
      </c>
      <c r="Z26" s="283" t="str">
        <f>'NON-FILTER'!V26</f>
        <v/>
      </c>
      <c r="AA26" s="283" t="str">
        <f>'NON-FILTER'!W26</f>
        <v/>
      </c>
      <c r="AB26" s="283" t="str">
        <f>'NON-FILTER'!X26</f>
        <v/>
      </c>
      <c r="AC26" s="283" t="str">
        <f>'NON-FILTER'!Y26</f>
        <v/>
      </c>
      <c r="AD26" s="283" t="str">
        <f t="shared" si="5"/>
        <v/>
      </c>
      <c r="AE26" s="283" t="str">
        <f>'NON-FILTER'!Z26</f>
        <v/>
      </c>
      <c r="AF26" s="283" t="str">
        <f>'NON-FILTER'!AA26</f>
        <v/>
      </c>
      <c r="AG26" s="283" t="str">
        <f t="shared" si="6"/>
        <v/>
      </c>
      <c r="AH26" s="283" t="str">
        <f>'NON-FILTER'!AB26</f>
        <v/>
      </c>
      <c r="AI26" s="283" t="str">
        <f>'NON-FILTER'!AC26</f>
        <v/>
      </c>
      <c r="AJ26" s="282" t="str">
        <f>'NON-FILTER'!AD26</f>
        <v/>
      </c>
      <c r="AK26" s="282" t="str">
        <f>'NON-FILTER'!AE26</f>
        <v/>
      </c>
      <c r="AL26" s="282" t="str">
        <f>'NON-FILTER'!AF26</f>
        <v/>
      </c>
      <c r="AM26" s="282" t="str">
        <f>'NON-FILTER'!AG26</f>
        <v/>
      </c>
      <c r="AN26" s="282" t="str">
        <f>'NON-FILTER'!AH26</f>
        <v/>
      </c>
      <c r="AO26" s="282" t="str">
        <f>'NON-FILTER'!AI26</f>
        <v/>
      </c>
      <c r="AP26" s="282" t="str">
        <f>'NON-FILTER'!AJ26</f>
        <v/>
      </c>
      <c r="AQ26" s="282" t="str">
        <f>'NON-FILTER'!AK26</f>
        <v/>
      </c>
      <c r="AR26" s="283" t="str">
        <f>'NON-FILTER'!AL26</f>
        <v/>
      </c>
      <c r="AS26" s="283" t="str">
        <f>'NON-FILTER'!AM26</f>
        <v/>
      </c>
      <c r="AT26" s="283" t="str">
        <f>'NON-FILTER'!AN26</f>
        <v/>
      </c>
      <c r="AU26" s="283" t="str">
        <f>'NON-FILTER'!AO26</f>
        <v/>
      </c>
      <c r="AV26" s="283" t="str">
        <f>'NON-FILTER'!AP26</f>
        <v/>
      </c>
      <c r="AW26" s="283" t="str">
        <f>'NON-FILTER'!AQ26</f>
        <v/>
      </c>
      <c r="AX26" s="283" t="str">
        <f>'NON-FILTER'!AR26</f>
        <v/>
      </c>
      <c r="AY26" s="283" t="str">
        <f>'NON-FILTER'!AS26</f>
        <v/>
      </c>
      <c r="AZ26" s="283" t="str">
        <f>'NON-FILTER'!AT26</f>
        <v/>
      </c>
      <c r="BA26" s="283" t="str">
        <f>'NON-FILTER'!AU26</f>
        <v/>
      </c>
      <c r="BB26" s="284"/>
    </row>
    <row r="27" ht="14.25" customHeight="1">
      <c r="A27" s="123" t="str">
        <f>'NON-FILTER'!A27</f>
        <v/>
      </c>
      <c r="B27" s="281" t="str">
        <f t="shared" si="1"/>
        <v/>
      </c>
      <c r="C27" s="282" t="str">
        <f>'NON-FILTER'!B27</f>
        <v/>
      </c>
      <c r="D27" s="123"/>
      <c r="E27" s="123"/>
      <c r="F27" s="283" t="str">
        <f>'NON-FILTER'!E27</f>
        <v/>
      </c>
      <c r="G27" s="283" t="str">
        <f>'NON-FILTER'!F27</f>
        <v/>
      </c>
      <c r="H27" s="283" t="str">
        <f>'NON-FILTER'!G27</f>
        <v/>
      </c>
      <c r="I27" s="283" t="str">
        <f>'NON-FILTER'!H27</f>
        <v/>
      </c>
      <c r="J27" s="283" t="str">
        <f>'NON-FILTER'!I27</f>
        <v/>
      </c>
      <c r="K27" s="283" t="str">
        <f>'NON-FILTER'!J27</f>
        <v/>
      </c>
      <c r="L27" s="283" t="str">
        <f>'NON-FILTER'!K27</f>
        <v/>
      </c>
      <c r="M27" s="283" t="str">
        <f t="shared" si="2"/>
        <v/>
      </c>
      <c r="N27" s="283" t="str">
        <f>'NON-FILTER'!L27</f>
        <v/>
      </c>
      <c r="O27" s="283" t="str">
        <f>'NON-FILTER'!M27</f>
        <v/>
      </c>
      <c r="P27" s="283" t="str">
        <f>'NON-FILTER'!N27</f>
        <v/>
      </c>
      <c r="Q27" s="283" t="str">
        <f>'NON-FILTER'!O27</f>
        <v/>
      </c>
      <c r="R27" s="283" t="str">
        <f>'NON-FILTER'!P27</f>
        <v/>
      </c>
      <c r="S27" s="283" t="str">
        <f>'NON-FILTER'!Q27</f>
        <v/>
      </c>
      <c r="T27" s="283" t="str">
        <f t="shared" si="3"/>
        <v/>
      </c>
      <c r="U27" s="283" t="str">
        <f>'NON-FILTER'!R27</f>
        <v/>
      </c>
      <c r="V27" s="283" t="str">
        <f>'NON-FILTER'!S27</f>
        <v/>
      </c>
      <c r="W27" s="283" t="str">
        <f>'NON-FILTER'!T27</f>
        <v/>
      </c>
      <c r="X27" s="283" t="str">
        <f>'NON-FILTER'!U27</f>
        <v/>
      </c>
      <c r="Y27" s="283" t="str">
        <f t="shared" si="4"/>
        <v/>
      </c>
      <c r="Z27" s="283" t="str">
        <f>'NON-FILTER'!V27</f>
        <v/>
      </c>
      <c r="AA27" s="283" t="str">
        <f>'NON-FILTER'!W27</f>
        <v/>
      </c>
      <c r="AB27" s="283" t="str">
        <f>'NON-FILTER'!X27</f>
        <v/>
      </c>
      <c r="AC27" s="283" t="str">
        <f>'NON-FILTER'!Y27</f>
        <v/>
      </c>
      <c r="AD27" s="283" t="str">
        <f t="shared" si="5"/>
        <v/>
      </c>
      <c r="AE27" s="283" t="str">
        <f>'NON-FILTER'!Z27</f>
        <v/>
      </c>
      <c r="AF27" s="283" t="str">
        <f>'NON-FILTER'!AA27</f>
        <v/>
      </c>
      <c r="AG27" s="283" t="str">
        <f t="shared" si="6"/>
        <v/>
      </c>
      <c r="AH27" s="283" t="str">
        <f>'NON-FILTER'!AB27</f>
        <v/>
      </c>
      <c r="AI27" s="283" t="str">
        <f>'NON-FILTER'!AC27</f>
        <v/>
      </c>
      <c r="AJ27" s="282" t="str">
        <f>'NON-FILTER'!AD27</f>
        <v/>
      </c>
      <c r="AK27" s="282" t="str">
        <f>'NON-FILTER'!AE27</f>
        <v/>
      </c>
      <c r="AL27" s="282" t="str">
        <f>'NON-FILTER'!AF27</f>
        <v/>
      </c>
      <c r="AM27" s="282" t="str">
        <f>'NON-FILTER'!AG27</f>
        <v/>
      </c>
      <c r="AN27" s="282" t="str">
        <f>'NON-FILTER'!AH27</f>
        <v/>
      </c>
      <c r="AO27" s="282" t="str">
        <f>'NON-FILTER'!AI27</f>
        <v/>
      </c>
      <c r="AP27" s="282" t="str">
        <f>'NON-FILTER'!AJ27</f>
        <v/>
      </c>
      <c r="AQ27" s="282" t="str">
        <f>'NON-FILTER'!AK27</f>
        <v/>
      </c>
      <c r="AR27" s="283" t="str">
        <f>'NON-FILTER'!AL27</f>
        <v/>
      </c>
      <c r="AS27" s="283" t="str">
        <f>'NON-FILTER'!AM27</f>
        <v/>
      </c>
      <c r="AT27" s="283" t="str">
        <f>'NON-FILTER'!AN27</f>
        <v/>
      </c>
      <c r="AU27" s="283" t="str">
        <f>'NON-FILTER'!AO27</f>
        <v/>
      </c>
      <c r="AV27" s="283" t="str">
        <f>'NON-FILTER'!AP27</f>
        <v/>
      </c>
      <c r="AW27" s="283" t="str">
        <f>'NON-FILTER'!AQ27</f>
        <v/>
      </c>
      <c r="AX27" s="283" t="str">
        <f>'NON-FILTER'!AR27</f>
        <v/>
      </c>
      <c r="AY27" s="283" t="str">
        <f>'NON-FILTER'!AS27</f>
        <v/>
      </c>
      <c r="AZ27" s="283" t="str">
        <f>'NON-FILTER'!AT27</f>
        <v/>
      </c>
      <c r="BA27" s="283" t="str">
        <f>'NON-FILTER'!AU27</f>
        <v/>
      </c>
      <c r="BB27" s="284"/>
    </row>
    <row r="28" ht="14.25" customHeight="1">
      <c r="A28" s="123" t="str">
        <f>'NON-FILTER'!A28</f>
        <v/>
      </c>
      <c r="B28" s="281" t="str">
        <f t="shared" si="1"/>
        <v/>
      </c>
      <c r="C28" s="282" t="str">
        <f>'NON-FILTER'!B28</f>
        <v/>
      </c>
      <c r="D28" s="123"/>
      <c r="E28" s="123"/>
      <c r="F28" s="283" t="str">
        <f>'NON-FILTER'!E28</f>
        <v/>
      </c>
      <c r="G28" s="283" t="str">
        <f>'NON-FILTER'!F28</f>
        <v/>
      </c>
      <c r="H28" s="283" t="str">
        <f>'NON-FILTER'!G28</f>
        <v/>
      </c>
      <c r="I28" s="283" t="str">
        <f>'NON-FILTER'!H28</f>
        <v/>
      </c>
      <c r="J28" s="283" t="str">
        <f>'NON-FILTER'!I28</f>
        <v/>
      </c>
      <c r="K28" s="283" t="str">
        <f>'NON-FILTER'!J28</f>
        <v/>
      </c>
      <c r="L28" s="283" t="str">
        <f>'NON-FILTER'!K28</f>
        <v/>
      </c>
      <c r="M28" s="283" t="str">
        <f t="shared" si="2"/>
        <v/>
      </c>
      <c r="N28" s="283" t="str">
        <f>'NON-FILTER'!L28</f>
        <v/>
      </c>
      <c r="O28" s="283" t="str">
        <f>'NON-FILTER'!M28</f>
        <v/>
      </c>
      <c r="P28" s="283" t="str">
        <f>'NON-FILTER'!N28</f>
        <v/>
      </c>
      <c r="Q28" s="283" t="str">
        <f>'NON-FILTER'!O28</f>
        <v/>
      </c>
      <c r="R28" s="283" t="str">
        <f>'NON-FILTER'!P28</f>
        <v/>
      </c>
      <c r="S28" s="283" t="str">
        <f>'NON-FILTER'!Q28</f>
        <v/>
      </c>
      <c r="T28" s="283" t="str">
        <f t="shared" si="3"/>
        <v/>
      </c>
      <c r="U28" s="283" t="str">
        <f>'NON-FILTER'!R28</f>
        <v/>
      </c>
      <c r="V28" s="283" t="str">
        <f>'NON-FILTER'!S28</f>
        <v/>
      </c>
      <c r="W28" s="283" t="str">
        <f>'NON-FILTER'!T28</f>
        <v/>
      </c>
      <c r="X28" s="283" t="str">
        <f>'NON-FILTER'!U28</f>
        <v/>
      </c>
      <c r="Y28" s="283" t="str">
        <f t="shared" si="4"/>
        <v/>
      </c>
      <c r="Z28" s="283" t="str">
        <f>'NON-FILTER'!V28</f>
        <v/>
      </c>
      <c r="AA28" s="283" t="str">
        <f>'NON-FILTER'!W28</f>
        <v/>
      </c>
      <c r="AB28" s="283" t="str">
        <f>'NON-FILTER'!X28</f>
        <v/>
      </c>
      <c r="AC28" s="283" t="str">
        <f>'NON-FILTER'!Y28</f>
        <v/>
      </c>
      <c r="AD28" s="283" t="str">
        <f t="shared" si="5"/>
        <v/>
      </c>
      <c r="AE28" s="283" t="str">
        <f>'NON-FILTER'!Z28</f>
        <v/>
      </c>
      <c r="AF28" s="283" t="str">
        <f>'NON-FILTER'!AA28</f>
        <v/>
      </c>
      <c r="AG28" s="283" t="str">
        <f t="shared" si="6"/>
        <v/>
      </c>
      <c r="AH28" s="283" t="str">
        <f>'NON-FILTER'!AB28</f>
        <v/>
      </c>
      <c r="AI28" s="283" t="str">
        <f>'NON-FILTER'!AC28</f>
        <v/>
      </c>
      <c r="AJ28" s="282" t="str">
        <f>'NON-FILTER'!AD28</f>
        <v/>
      </c>
      <c r="AK28" s="282" t="str">
        <f>'NON-FILTER'!AE28</f>
        <v/>
      </c>
      <c r="AL28" s="282" t="str">
        <f>'NON-FILTER'!AF28</f>
        <v/>
      </c>
      <c r="AM28" s="282" t="str">
        <f>'NON-FILTER'!AG28</f>
        <v/>
      </c>
      <c r="AN28" s="282" t="str">
        <f>'NON-FILTER'!AH28</f>
        <v/>
      </c>
      <c r="AO28" s="282" t="str">
        <f>'NON-FILTER'!AI28</f>
        <v/>
      </c>
      <c r="AP28" s="282" t="str">
        <f>'NON-FILTER'!AJ28</f>
        <v/>
      </c>
      <c r="AQ28" s="282" t="str">
        <f>'NON-FILTER'!AK28</f>
        <v/>
      </c>
      <c r="AR28" s="283" t="str">
        <f>'NON-FILTER'!AL28</f>
        <v/>
      </c>
      <c r="AS28" s="283" t="str">
        <f>'NON-FILTER'!AM28</f>
        <v/>
      </c>
      <c r="AT28" s="283" t="str">
        <f>'NON-FILTER'!AN28</f>
        <v/>
      </c>
      <c r="AU28" s="283" t="str">
        <f>'NON-FILTER'!AO28</f>
        <v/>
      </c>
      <c r="AV28" s="283" t="str">
        <f>'NON-FILTER'!AP28</f>
        <v/>
      </c>
      <c r="AW28" s="283" t="str">
        <f>'NON-FILTER'!AQ28</f>
        <v/>
      </c>
      <c r="AX28" s="283" t="str">
        <f>'NON-FILTER'!AR28</f>
        <v/>
      </c>
      <c r="AY28" s="283" t="str">
        <f>'NON-FILTER'!AS28</f>
        <v/>
      </c>
      <c r="AZ28" s="283" t="str">
        <f>'NON-FILTER'!AT28</f>
        <v/>
      </c>
      <c r="BA28" s="283" t="str">
        <f>'NON-FILTER'!AU28</f>
        <v/>
      </c>
      <c r="BB28" s="284"/>
    </row>
    <row r="29" ht="14.25" customHeight="1">
      <c r="A29" s="123" t="str">
        <f>'NON-FILTER'!A29</f>
        <v/>
      </c>
      <c r="B29" s="281" t="str">
        <f t="shared" si="1"/>
        <v/>
      </c>
      <c r="C29" s="282" t="str">
        <f>'NON-FILTER'!B29</f>
        <v/>
      </c>
      <c r="D29" s="123"/>
      <c r="E29" s="123"/>
      <c r="F29" s="283" t="str">
        <f>'NON-FILTER'!E29</f>
        <v/>
      </c>
      <c r="G29" s="283" t="str">
        <f>'NON-FILTER'!F29</f>
        <v/>
      </c>
      <c r="H29" s="283" t="str">
        <f>'NON-FILTER'!G29</f>
        <v/>
      </c>
      <c r="I29" s="283" t="str">
        <f>'NON-FILTER'!H29</f>
        <v/>
      </c>
      <c r="J29" s="283" t="str">
        <f>'NON-FILTER'!I29</f>
        <v/>
      </c>
      <c r="K29" s="283" t="str">
        <f>'NON-FILTER'!J29</f>
        <v/>
      </c>
      <c r="L29" s="283" t="str">
        <f>'NON-FILTER'!K29</f>
        <v/>
      </c>
      <c r="M29" s="283" t="str">
        <f t="shared" si="2"/>
        <v/>
      </c>
      <c r="N29" s="283" t="str">
        <f>'NON-FILTER'!L29</f>
        <v/>
      </c>
      <c r="O29" s="283" t="str">
        <f>'NON-FILTER'!M29</f>
        <v/>
      </c>
      <c r="P29" s="283" t="str">
        <f>'NON-FILTER'!N29</f>
        <v/>
      </c>
      <c r="Q29" s="283" t="str">
        <f>'NON-FILTER'!O29</f>
        <v/>
      </c>
      <c r="R29" s="283" t="str">
        <f>'NON-FILTER'!P29</f>
        <v/>
      </c>
      <c r="S29" s="283" t="str">
        <f>'NON-FILTER'!Q29</f>
        <v/>
      </c>
      <c r="T29" s="283" t="str">
        <f t="shared" si="3"/>
        <v/>
      </c>
      <c r="U29" s="283" t="str">
        <f>'NON-FILTER'!R29</f>
        <v/>
      </c>
      <c r="V29" s="283" t="str">
        <f>'NON-FILTER'!S29</f>
        <v/>
      </c>
      <c r="W29" s="283" t="str">
        <f>'NON-FILTER'!T29</f>
        <v/>
      </c>
      <c r="X29" s="283" t="str">
        <f>'NON-FILTER'!U29</f>
        <v/>
      </c>
      <c r="Y29" s="283" t="str">
        <f t="shared" si="4"/>
        <v/>
      </c>
      <c r="Z29" s="283" t="str">
        <f>'NON-FILTER'!V29</f>
        <v/>
      </c>
      <c r="AA29" s="283" t="str">
        <f>'NON-FILTER'!W29</f>
        <v/>
      </c>
      <c r="AB29" s="283" t="str">
        <f>'NON-FILTER'!X29</f>
        <v/>
      </c>
      <c r="AC29" s="283" t="str">
        <f>'NON-FILTER'!Y29</f>
        <v/>
      </c>
      <c r="AD29" s="283" t="str">
        <f t="shared" si="5"/>
        <v/>
      </c>
      <c r="AE29" s="283" t="str">
        <f>'NON-FILTER'!Z29</f>
        <v/>
      </c>
      <c r="AF29" s="283" t="str">
        <f>'NON-FILTER'!AA29</f>
        <v/>
      </c>
      <c r="AG29" s="283" t="str">
        <f t="shared" si="6"/>
        <v/>
      </c>
      <c r="AH29" s="283" t="str">
        <f>'NON-FILTER'!AB29</f>
        <v/>
      </c>
      <c r="AI29" s="283" t="str">
        <f>'NON-FILTER'!AC29</f>
        <v/>
      </c>
      <c r="AJ29" s="282" t="str">
        <f>'NON-FILTER'!AD29</f>
        <v/>
      </c>
      <c r="AK29" s="282" t="str">
        <f>'NON-FILTER'!AE29</f>
        <v/>
      </c>
      <c r="AL29" s="282" t="str">
        <f>'NON-FILTER'!AF29</f>
        <v/>
      </c>
      <c r="AM29" s="282" t="str">
        <f>'NON-FILTER'!AG29</f>
        <v/>
      </c>
      <c r="AN29" s="282" t="str">
        <f>'NON-FILTER'!AH29</f>
        <v/>
      </c>
      <c r="AO29" s="282" t="str">
        <f>'NON-FILTER'!AI29</f>
        <v/>
      </c>
      <c r="AP29" s="282" t="str">
        <f>'NON-FILTER'!AJ29</f>
        <v/>
      </c>
      <c r="AQ29" s="282" t="str">
        <f>'NON-FILTER'!AK29</f>
        <v/>
      </c>
      <c r="AR29" s="283" t="str">
        <f>'NON-FILTER'!AL29</f>
        <v/>
      </c>
      <c r="AS29" s="283" t="str">
        <f>'NON-FILTER'!AM29</f>
        <v/>
      </c>
      <c r="AT29" s="283" t="str">
        <f>'NON-FILTER'!AN29</f>
        <v/>
      </c>
      <c r="AU29" s="283" t="str">
        <f>'NON-FILTER'!AO29</f>
        <v/>
      </c>
      <c r="AV29" s="283" t="str">
        <f>'NON-FILTER'!AP29</f>
        <v/>
      </c>
      <c r="AW29" s="283" t="str">
        <f>'NON-FILTER'!AQ29</f>
        <v/>
      </c>
      <c r="AX29" s="283" t="str">
        <f>'NON-FILTER'!AR29</f>
        <v/>
      </c>
      <c r="AY29" s="283" t="str">
        <f>'NON-FILTER'!AS29</f>
        <v/>
      </c>
      <c r="AZ29" s="283" t="str">
        <f>'NON-FILTER'!AT29</f>
        <v/>
      </c>
      <c r="BA29" s="283" t="str">
        <f>'NON-FILTER'!AU29</f>
        <v/>
      </c>
      <c r="BB29" s="284"/>
    </row>
    <row r="30" ht="14.25" customHeight="1">
      <c r="A30" s="123" t="str">
        <f>'NON-FILTER'!A30</f>
        <v/>
      </c>
      <c r="B30" s="281" t="str">
        <f t="shared" si="1"/>
        <v/>
      </c>
      <c r="C30" s="282" t="str">
        <f>'NON-FILTER'!B30</f>
        <v/>
      </c>
      <c r="D30" s="123"/>
      <c r="E30" s="123"/>
      <c r="F30" s="283" t="str">
        <f>'NON-FILTER'!E30</f>
        <v/>
      </c>
      <c r="G30" s="283" t="str">
        <f>'NON-FILTER'!F30</f>
        <v/>
      </c>
      <c r="H30" s="283" t="str">
        <f>'NON-FILTER'!G30</f>
        <v/>
      </c>
      <c r="I30" s="283" t="str">
        <f>'NON-FILTER'!H30</f>
        <v/>
      </c>
      <c r="J30" s="283" t="str">
        <f>'NON-FILTER'!I30</f>
        <v/>
      </c>
      <c r="K30" s="283" t="str">
        <f>'NON-FILTER'!J30</f>
        <v/>
      </c>
      <c r="L30" s="283" t="str">
        <f>'NON-FILTER'!K30</f>
        <v/>
      </c>
      <c r="M30" s="283" t="str">
        <f t="shared" si="2"/>
        <v/>
      </c>
      <c r="N30" s="283" t="str">
        <f>'NON-FILTER'!L30</f>
        <v/>
      </c>
      <c r="O30" s="283" t="str">
        <f>'NON-FILTER'!M30</f>
        <v/>
      </c>
      <c r="P30" s="283" t="str">
        <f>'NON-FILTER'!N30</f>
        <v/>
      </c>
      <c r="Q30" s="283" t="str">
        <f>'NON-FILTER'!O30</f>
        <v/>
      </c>
      <c r="R30" s="283" t="str">
        <f>'NON-FILTER'!P30</f>
        <v/>
      </c>
      <c r="S30" s="283" t="str">
        <f>'NON-FILTER'!Q30</f>
        <v/>
      </c>
      <c r="T30" s="283" t="str">
        <f t="shared" si="3"/>
        <v/>
      </c>
      <c r="U30" s="283" t="str">
        <f>'NON-FILTER'!R30</f>
        <v/>
      </c>
      <c r="V30" s="283" t="str">
        <f>'NON-FILTER'!S30</f>
        <v/>
      </c>
      <c r="W30" s="283" t="str">
        <f>'NON-FILTER'!T30</f>
        <v/>
      </c>
      <c r="X30" s="283" t="str">
        <f>'NON-FILTER'!U30</f>
        <v/>
      </c>
      <c r="Y30" s="283" t="str">
        <f t="shared" si="4"/>
        <v/>
      </c>
      <c r="Z30" s="283" t="str">
        <f>'NON-FILTER'!V30</f>
        <v/>
      </c>
      <c r="AA30" s="283" t="str">
        <f>'NON-FILTER'!W30</f>
        <v/>
      </c>
      <c r="AB30" s="283" t="str">
        <f>'NON-FILTER'!X30</f>
        <v/>
      </c>
      <c r="AC30" s="283" t="str">
        <f>'NON-FILTER'!Y30</f>
        <v/>
      </c>
      <c r="AD30" s="283" t="str">
        <f t="shared" si="5"/>
        <v/>
      </c>
      <c r="AE30" s="283" t="str">
        <f>'NON-FILTER'!Z30</f>
        <v/>
      </c>
      <c r="AF30" s="283" t="str">
        <f>'NON-FILTER'!AA30</f>
        <v/>
      </c>
      <c r="AG30" s="283" t="str">
        <f t="shared" si="6"/>
        <v/>
      </c>
      <c r="AH30" s="283" t="str">
        <f>'NON-FILTER'!AB30</f>
        <v/>
      </c>
      <c r="AI30" s="283" t="str">
        <f>'NON-FILTER'!AC30</f>
        <v/>
      </c>
      <c r="AJ30" s="282" t="str">
        <f>'NON-FILTER'!AD30</f>
        <v/>
      </c>
      <c r="AK30" s="282" t="str">
        <f>'NON-FILTER'!AE30</f>
        <v/>
      </c>
      <c r="AL30" s="282" t="str">
        <f>'NON-FILTER'!AF30</f>
        <v/>
      </c>
      <c r="AM30" s="282" t="str">
        <f>'NON-FILTER'!AG30</f>
        <v/>
      </c>
      <c r="AN30" s="282" t="str">
        <f>'NON-FILTER'!AH30</f>
        <v/>
      </c>
      <c r="AO30" s="282" t="str">
        <f>'NON-FILTER'!AI30</f>
        <v/>
      </c>
      <c r="AP30" s="282" t="str">
        <f>'NON-FILTER'!AJ30</f>
        <v/>
      </c>
      <c r="AQ30" s="282" t="str">
        <f>'NON-FILTER'!AK30</f>
        <v/>
      </c>
      <c r="AR30" s="283" t="str">
        <f>'NON-FILTER'!AL30</f>
        <v/>
      </c>
      <c r="AS30" s="283" t="str">
        <f>'NON-FILTER'!AM30</f>
        <v/>
      </c>
      <c r="AT30" s="283" t="str">
        <f>'NON-FILTER'!AN30</f>
        <v/>
      </c>
      <c r="AU30" s="283" t="str">
        <f>'NON-FILTER'!AO30</f>
        <v/>
      </c>
      <c r="AV30" s="283" t="str">
        <f>'NON-FILTER'!AP30</f>
        <v/>
      </c>
      <c r="AW30" s="283" t="str">
        <f>'NON-FILTER'!AQ30</f>
        <v/>
      </c>
      <c r="AX30" s="283" t="str">
        <f>'NON-FILTER'!AR30</f>
        <v/>
      </c>
      <c r="AY30" s="283" t="str">
        <f>'NON-FILTER'!AS30</f>
        <v/>
      </c>
      <c r="AZ30" s="283" t="str">
        <f>'NON-FILTER'!AT30</f>
        <v/>
      </c>
      <c r="BA30" s="283" t="str">
        <f>'NON-FILTER'!AU30</f>
        <v/>
      </c>
      <c r="BB30" s="284"/>
    </row>
    <row r="31" ht="14.25" customHeight="1">
      <c r="A31" s="123" t="str">
        <f>'NON-FILTER'!A31</f>
        <v/>
      </c>
      <c r="B31" s="281" t="str">
        <f t="shared" si="1"/>
        <v/>
      </c>
      <c r="C31" s="282" t="str">
        <f>'NON-FILTER'!B31</f>
        <v/>
      </c>
      <c r="D31" s="123"/>
      <c r="E31" s="123"/>
      <c r="F31" s="283" t="str">
        <f>'NON-FILTER'!E31</f>
        <v/>
      </c>
      <c r="G31" s="283" t="str">
        <f>'NON-FILTER'!F31</f>
        <v/>
      </c>
      <c r="H31" s="283" t="str">
        <f>'NON-FILTER'!G31</f>
        <v/>
      </c>
      <c r="I31" s="283" t="str">
        <f>'NON-FILTER'!H31</f>
        <v/>
      </c>
      <c r="J31" s="283" t="str">
        <f>'NON-FILTER'!I31</f>
        <v/>
      </c>
      <c r="K31" s="283" t="str">
        <f>'NON-FILTER'!J31</f>
        <v/>
      </c>
      <c r="L31" s="283" t="str">
        <f>'NON-FILTER'!K31</f>
        <v/>
      </c>
      <c r="M31" s="283" t="str">
        <f t="shared" si="2"/>
        <v/>
      </c>
      <c r="N31" s="283" t="str">
        <f>'NON-FILTER'!L31</f>
        <v/>
      </c>
      <c r="O31" s="283" t="str">
        <f>'NON-FILTER'!M31</f>
        <v/>
      </c>
      <c r="P31" s="283" t="str">
        <f>'NON-FILTER'!N31</f>
        <v/>
      </c>
      <c r="Q31" s="283" t="str">
        <f>'NON-FILTER'!O31</f>
        <v/>
      </c>
      <c r="R31" s="283" t="str">
        <f>'NON-FILTER'!P31</f>
        <v/>
      </c>
      <c r="S31" s="283" t="str">
        <f>'NON-FILTER'!Q31</f>
        <v/>
      </c>
      <c r="T31" s="283" t="str">
        <f t="shared" si="3"/>
        <v/>
      </c>
      <c r="U31" s="283" t="str">
        <f>'NON-FILTER'!R31</f>
        <v/>
      </c>
      <c r="V31" s="283" t="str">
        <f>'NON-FILTER'!S31</f>
        <v/>
      </c>
      <c r="W31" s="283" t="str">
        <f>'NON-FILTER'!T31</f>
        <v/>
      </c>
      <c r="X31" s="283" t="str">
        <f>'NON-FILTER'!U31</f>
        <v/>
      </c>
      <c r="Y31" s="283" t="str">
        <f t="shared" si="4"/>
        <v/>
      </c>
      <c r="Z31" s="283" t="str">
        <f>'NON-FILTER'!V31</f>
        <v/>
      </c>
      <c r="AA31" s="283" t="str">
        <f>'NON-FILTER'!W31</f>
        <v/>
      </c>
      <c r="AB31" s="283" t="str">
        <f>'NON-FILTER'!X31</f>
        <v/>
      </c>
      <c r="AC31" s="283" t="str">
        <f>'NON-FILTER'!Y31</f>
        <v/>
      </c>
      <c r="AD31" s="283" t="str">
        <f t="shared" si="5"/>
        <v/>
      </c>
      <c r="AE31" s="283" t="str">
        <f>'NON-FILTER'!Z31</f>
        <v/>
      </c>
      <c r="AF31" s="283" t="str">
        <f>'NON-FILTER'!AA31</f>
        <v/>
      </c>
      <c r="AG31" s="283" t="str">
        <f t="shared" si="6"/>
        <v/>
      </c>
      <c r="AH31" s="283" t="str">
        <f>'NON-FILTER'!AB31</f>
        <v/>
      </c>
      <c r="AI31" s="283" t="str">
        <f>'NON-FILTER'!AC31</f>
        <v/>
      </c>
      <c r="AJ31" s="282" t="str">
        <f>'NON-FILTER'!AD31</f>
        <v/>
      </c>
      <c r="AK31" s="282" t="str">
        <f>'NON-FILTER'!AE31</f>
        <v/>
      </c>
      <c r="AL31" s="282" t="str">
        <f>'NON-FILTER'!AF31</f>
        <v/>
      </c>
      <c r="AM31" s="282" t="str">
        <f>'NON-FILTER'!AG31</f>
        <v/>
      </c>
      <c r="AN31" s="282" t="str">
        <f>'NON-FILTER'!AH31</f>
        <v/>
      </c>
      <c r="AO31" s="282" t="str">
        <f>'NON-FILTER'!AI31</f>
        <v/>
      </c>
      <c r="AP31" s="282" t="str">
        <f>'NON-FILTER'!AJ31</f>
        <v/>
      </c>
      <c r="AQ31" s="282" t="str">
        <f>'NON-FILTER'!AK31</f>
        <v/>
      </c>
      <c r="AR31" s="283" t="str">
        <f>'NON-FILTER'!AL31</f>
        <v/>
      </c>
      <c r="AS31" s="283" t="str">
        <f>'NON-FILTER'!AM31</f>
        <v/>
      </c>
      <c r="AT31" s="283" t="str">
        <f>'NON-FILTER'!AN31</f>
        <v/>
      </c>
      <c r="AU31" s="283" t="str">
        <f>'NON-FILTER'!AO31</f>
        <v/>
      </c>
      <c r="AV31" s="283" t="str">
        <f>'NON-FILTER'!AP31</f>
        <v/>
      </c>
      <c r="AW31" s="283" t="str">
        <f>'NON-FILTER'!AQ31</f>
        <v/>
      </c>
      <c r="AX31" s="283" t="str">
        <f>'NON-FILTER'!AR31</f>
        <v/>
      </c>
      <c r="AY31" s="283" t="str">
        <f>'NON-FILTER'!AS31</f>
        <v/>
      </c>
      <c r="AZ31" s="283" t="str">
        <f>'NON-FILTER'!AT31</f>
        <v/>
      </c>
      <c r="BA31" s="283" t="str">
        <f>'NON-FILTER'!AU31</f>
        <v/>
      </c>
      <c r="BB31" s="284"/>
    </row>
    <row r="32" ht="14.25" customHeight="1">
      <c r="A32" s="123" t="str">
        <f>'NON-FILTER'!A32</f>
        <v/>
      </c>
      <c r="B32" s="281" t="str">
        <f t="shared" si="1"/>
        <v/>
      </c>
      <c r="C32" s="282" t="str">
        <f>'NON-FILTER'!B32</f>
        <v/>
      </c>
      <c r="D32" s="123"/>
      <c r="E32" s="123"/>
      <c r="F32" s="283" t="str">
        <f>'NON-FILTER'!E32</f>
        <v/>
      </c>
      <c r="G32" s="283" t="str">
        <f>'NON-FILTER'!F32</f>
        <v/>
      </c>
      <c r="H32" s="283" t="str">
        <f>'NON-FILTER'!G32</f>
        <v/>
      </c>
      <c r="I32" s="283" t="str">
        <f>'NON-FILTER'!H32</f>
        <v/>
      </c>
      <c r="J32" s="283" t="str">
        <f>'NON-FILTER'!I32</f>
        <v/>
      </c>
      <c r="K32" s="283" t="str">
        <f>'NON-FILTER'!J32</f>
        <v/>
      </c>
      <c r="L32" s="283" t="str">
        <f>'NON-FILTER'!K32</f>
        <v/>
      </c>
      <c r="M32" s="283" t="str">
        <f t="shared" si="2"/>
        <v/>
      </c>
      <c r="N32" s="283" t="str">
        <f>'NON-FILTER'!L32</f>
        <v/>
      </c>
      <c r="O32" s="283" t="str">
        <f>'NON-FILTER'!M32</f>
        <v/>
      </c>
      <c r="P32" s="283" t="str">
        <f>'NON-FILTER'!N32</f>
        <v/>
      </c>
      <c r="Q32" s="283" t="str">
        <f>'NON-FILTER'!O32</f>
        <v/>
      </c>
      <c r="R32" s="283" t="str">
        <f>'NON-FILTER'!P32</f>
        <v/>
      </c>
      <c r="S32" s="283" t="str">
        <f>'NON-FILTER'!Q32</f>
        <v/>
      </c>
      <c r="T32" s="283" t="str">
        <f t="shared" si="3"/>
        <v/>
      </c>
      <c r="U32" s="283" t="str">
        <f>'NON-FILTER'!R32</f>
        <v/>
      </c>
      <c r="V32" s="283" t="str">
        <f>'NON-FILTER'!S32</f>
        <v/>
      </c>
      <c r="W32" s="283" t="str">
        <f>'NON-FILTER'!T32</f>
        <v/>
      </c>
      <c r="X32" s="283" t="str">
        <f>'NON-FILTER'!U32</f>
        <v/>
      </c>
      <c r="Y32" s="283" t="str">
        <f t="shared" si="4"/>
        <v/>
      </c>
      <c r="Z32" s="283" t="str">
        <f>'NON-FILTER'!V32</f>
        <v/>
      </c>
      <c r="AA32" s="283" t="str">
        <f>'NON-FILTER'!W32</f>
        <v/>
      </c>
      <c r="AB32" s="283" t="str">
        <f>'NON-FILTER'!X32</f>
        <v/>
      </c>
      <c r="AC32" s="283" t="str">
        <f>'NON-FILTER'!Y32</f>
        <v/>
      </c>
      <c r="AD32" s="283" t="str">
        <f t="shared" si="5"/>
        <v/>
      </c>
      <c r="AE32" s="283" t="str">
        <f>'NON-FILTER'!Z32</f>
        <v/>
      </c>
      <c r="AF32" s="283" t="str">
        <f>'NON-FILTER'!AA32</f>
        <v/>
      </c>
      <c r="AG32" s="283" t="str">
        <f t="shared" si="6"/>
        <v/>
      </c>
      <c r="AH32" s="283" t="str">
        <f>'NON-FILTER'!AB32</f>
        <v/>
      </c>
      <c r="AI32" s="283" t="str">
        <f>'NON-FILTER'!AC32</f>
        <v/>
      </c>
      <c r="AJ32" s="282" t="str">
        <f>'NON-FILTER'!AD32</f>
        <v/>
      </c>
      <c r="AK32" s="282" t="str">
        <f>'NON-FILTER'!AE32</f>
        <v/>
      </c>
      <c r="AL32" s="282" t="str">
        <f>'NON-FILTER'!AF32</f>
        <v/>
      </c>
      <c r="AM32" s="282" t="str">
        <f>'NON-FILTER'!AG32</f>
        <v/>
      </c>
      <c r="AN32" s="282" t="str">
        <f>'NON-FILTER'!AH32</f>
        <v/>
      </c>
      <c r="AO32" s="282" t="str">
        <f>'NON-FILTER'!AI32</f>
        <v/>
      </c>
      <c r="AP32" s="282" t="str">
        <f>'NON-FILTER'!AJ32</f>
        <v/>
      </c>
      <c r="AQ32" s="282" t="str">
        <f>'NON-FILTER'!AK32</f>
        <v/>
      </c>
      <c r="AR32" s="283" t="str">
        <f>'NON-FILTER'!AL32</f>
        <v/>
      </c>
      <c r="AS32" s="283" t="str">
        <f>'NON-FILTER'!AM32</f>
        <v/>
      </c>
      <c r="AT32" s="283" t="str">
        <f>'NON-FILTER'!AN32</f>
        <v/>
      </c>
      <c r="AU32" s="283" t="str">
        <f>'NON-FILTER'!AO32</f>
        <v/>
      </c>
      <c r="AV32" s="283" t="str">
        <f>'NON-FILTER'!AP32</f>
        <v/>
      </c>
      <c r="AW32" s="283" t="str">
        <f>'NON-FILTER'!AQ32</f>
        <v/>
      </c>
      <c r="AX32" s="283" t="str">
        <f>'NON-FILTER'!AR32</f>
        <v/>
      </c>
      <c r="AY32" s="283" t="str">
        <f>'NON-FILTER'!AS32</f>
        <v/>
      </c>
      <c r="AZ32" s="283" t="str">
        <f>'NON-FILTER'!AT32</f>
        <v/>
      </c>
      <c r="BA32" s="283" t="str">
        <f>'NON-FILTER'!AU32</f>
        <v/>
      </c>
      <c r="BB32" s="284"/>
    </row>
    <row r="33" ht="14.25" customHeight="1">
      <c r="A33" s="123" t="str">
        <f>'NON-FILTER'!A33</f>
        <v/>
      </c>
      <c r="B33" s="281" t="str">
        <f t="shared" si="1"/>
        <v/>
      </c>
      <c r="C33" s="282" t="str">
        <f>'NON-FILTER'!B33</f>
        <v/>
      </c>
      <c r="D33" s="123"/>
      <c r="E33" s="123"/>
      <c r="F33" s="283" t="str">
        <f>'NON-FILTER'!E33</f>
        <v/>
      </c>
      <c r="G33" s="283" t="str">
        <f>'NON-FILTER'!F33</f>
        <v/>
      </c>
      <c r="H33" s="283" t="str">
        <f>'NON-FILTER'!G33</f>
        <v/>
      </c>
      <c r="I33" s="283" t="str">
        <f>'NON-FILTER'!H33</f>
        <v/>
      </c>
      <c r="J33" s="283" t="str">
        <f>'NON-FILTER'!I33</f>
        <v/>
      </c>
      <c r="K33" s="283" t="str">
        <f>'NON-FILTER'!J33</f>
        <v/>
      </c>
      <c r="L33" s="283" t="str">
        <f>'NON-FILTER'!K33</f>
        <v/>
      </c>
      <c r="M33" s="283" t="str">
        <f t="shared" si="2"/>
        <v/>
      </c>
      <c r="N33" s="283" t="str">
        <f>'NON-FILTER'!L33</f>
        <v/>
      </c>
      <c r="O33" s="283" t="str">
        <f>'NON-FILTER'!M33</f>
        <v/>
      </c>
      <c r="P33" s="283" t="str">
        <f>'NON-FILTER'!N33</f>
        <v/>
      </c>
      <c r="Q33" s="283" t="str">
        <f>'NON-FILTER'!O33</f>
        <v/>
      </c>
      <c r="R33" s="283" t="str">
        <f>'NON-FILTER'!P33</f>
        <v/>
      </c>
      <c r="S33" s="283" t="str">
        <f>'NON-FILTER'!Q33</f>
        <v/>
      </c>
      <c r="T33" s="283" t="str">
        <f t="shared" si="3"/>
        <v/>
      </c>
      <c r="U33" s="283" t="str">
        <f>'NON-FILTER'!R33</f>
        <v/>
      </c>
      <c r="V33" s="283" t="str">
        <f>'NON-FILTER'!S33</f>
        <v/>
      </c>
      <c r="W33" s="283" t="str">
        <f>'NON-FILTER'!T33</f>
        <v/>
      </c>
      <c r="X33" s="283" t="str">
        <f>'NON-FILTER'!U33</f>
        <v/>
      </c>
      <c r="Y33" s="283" t="str">
        <f t="shared" si="4"/>
        <v/>
      </c>
      <c r="Z33" s="283" t="str">
        <f>'NON-FILTER'!V33</f>
        <v/>
      </c>
      <c r="AA33" s="283" t="str">
        <f>'NON-FILTER'!W33</f>
        <v/>
      </c>
      <c r="AB33" s="283" t="str">
        <f>'NON-FILTER'!X33</f>
        <v/>
      </c>
      <c r="AC33" s="283" t="str">
        <f>'NON-FILTER'!Y33</f>
        <v/>
      </c>
      <c r="AD33" s="283" t="str">
        <f t="shared" si="5"/>
        <v/>
      </c>
      <c r="AE33" s="283" t="str">
        <f>'NON-FILTER'!Z33</f>
        <v/>
      </c>
      <c r="AF33" s="283" t="str">
        <f>'NON-FILTER'!AA33</f>
        <v/>
      </c>
      <c r="AG33" s="283" t="str">
        <f t="shared" si="6"/>
        <v/>
      </c>
      <c r="AH33" s="283" t="str">
        <f>'NON-FILTER'!AB33</f>
        <v/>
      </c>
      <c r="AI33" s="283" t="str">
        <f>'NON-FILTER'!AC33</f>
        <v/>
      </c>
      <c r="AJ33" s="282" t="str">
        <f>'NON-FILTER'!AD33</f>
        <v/>
      </c>
      <c r="AK33" s="282" t="str">
        <f>'NON-FILTER'!AE33</f>
        <v/>
      </c>
      <c r="AL33" s="282" t="str">
        <f>'NON-FILTER'!AF33</f>
        <v/>
      </c>
      <c r="AM33" s="282" t="str">
        <f>'NON-FILTER'!AG33</f>
        <v/>
      </c>
      <c r="AN33" s="282" t="str">
        <f>'NON-FILTER'!AH33</f>
        <v/>
      </c>
      <c r="AO33" s="282" t="str">
        <f>'NON-FILTER'!AI33</f>
        <v/>
      </c>
      <c r="AP33" s="282" t="str">
        <f>'NON-FILTER'!AJ33</f>
        <v/>
      </c>
      <c r="AQ33" s="282" t="str">
        <f>'NON-FILTER'!AK33</f>
        <v/>
      </c>
      <c r="AR33" s="283" t="str">
        <f>'NON-FILTER'!AL33</f>
        <v/>
      </c>
      <c r="AS33" s="283" t="str">
        <f>'NON-FILTER'!AM33</f>
        <v/>
      </c>
      <c r="AT33" s="283" t="str">
        <f>'NON-FILTER'!AN33</f>
        <v/>
      </c>
      <c r="AU33" s="283" t="str">
        <f>'NON-FILTER'!AO33</f>
        <v/>
      </c>
      <c r="AV33" s="283" t="str">
        <f>'NON-FILTER'!AP33</f>
        <v/>
      </c>
      <c r="AW33" s="283" t="str">
        <f>'NON-FILTER'!AQ33</f>
        <v/>
      </c>
      <c r="AX33" s="283" t="str">
        <f>'NON-FILTER'!AR33</f>
        <v/>
      </c>
      <c r="AY33" s="283" t="str">
        <f>'NON-FILTER'!AS33</f>
        <v/>
      </c>
      <c r="AZ33" s="283" t="str">
        <f>'NON-FILTER'!AT33</f>
        <v/>
      </c>
      <c r="BA33" s="283" t="str">
        <f>'NON-FILTER'!AU33</f>
        <v/>
      </c>
      <c r="BB33" s="284"/>
    </row>
    <row r="34" ht="14.25" customHeight="1">
      <c r="A34" s="123" t="str">
        <f>'NON-FILTER'!A34</f>
        <v/>
      </c>
      <c r="B34" s="281" t="str">
        <f t="shared" si="1"/>
        <v/>
      </c>
      <c r="C34" s="282" t="str">
        <f>'NON-FILTER'!B34</f>
        <v/>
      </c>
      <c r="D34" s="123"/>
      <c r="E34" s="123"/>
      <c r="F34" s="283" t="str">
        <f>'NON-FILTER'!E34</f>
        <v/>
      </c>
      <c r="G34" s="283" t="str">
        <f>'NON-FILTER'!F34</f>
        <v/>
      </c>
      <c r="H34" s="283" t="str">
        <f>'NON-FILTER'!G34</f>
        <v/>
      </c>
      <c r="I34" s="283" t="str">
        <f>'NON-FILTER'!H34</f>
        <v/>
      </c>
      <c r="J34" s="283" t="str">
        <f>'NON-FILTER'!I34</f>
        <v/>
      </c>
      <c r="K34" s="283" t="str">
        <f>'NON-FILTER'!J34</f>
        <v/>
      </c>
      <c r="L34" s="283" t="str">
        <f>'NON-FILTER'!K34</f>
        <v/>
      </c>
      <c r="M34" s="283" t="str">
        <f t="shared" si="2"/>
        <v/>
      </c>
      <c r="N34" s="283" t="str">
        <f>'NON-FILTER'!L34</f>
        <v/>
      </c>
      <c r="O34" s="283" t="str">
        <f>'NON-FILTER'!M34</f>
        <v/>
      </c>
      <c r="P34" s="283" t="str">
        <f>'NON-FILTER'!N34</f>
        <v/>
      </c>
      <c r="Q34" s="283" t="str">
        <f>'NON-FILTER'!O34</f>
        <v/>
      </c>
      <c r="R34" s="283" t="str">
        <f>'NON-FILTER'!P34</f>
        <v/>
      </c>
      <c r="S34" s="283" t="str">
        <f>'NON-FILTER'!Q34</f>
        <v/>
      </c>
      <c r="T34" s="283" t="str">
        <f t="shared" si="3"/>
        <v/>
      </c>
      <c r="U34" s="283" t="str">
        <f>'NON-FILTER'!R34</f>
        <v/>
      </c>
      <c r="V34" s="283" t="str">
        <f>'NON-FILTER'!S34</f>
        <v/>
      </c>
      <c r="W34" s="283" t="str">
        <f>'NON-FILTER'!T34</f>
        <v/>
      </c>
      <c r="X34" s="283" t="str">
        <f>'NON-FILTER'!U34</f>
        <v/>
      </c>
      <c r="Y34" s="283" t="str">
        <f t="shared" si="4"/>
        <v/>
      </c>
      <c r="Z34" s="283" t="str">
        <f>'NON-FILTER'!V34</f>
        <v/>
      </c>
      <c r="AA34" s="283" t="str">
        <f>'NON-FILTER'!W34</f>
        <v/>
      </c>
      <c r="AB34" s="283" t="str">
        <f>'NON-FILTER'!X34</f>
        <v/>
      </c>
      <c r="AC34" s="283" t="str">
        <f>'NON-FILTER'!Y34</f>
        <v/>
      </c>
      <c r="AD34" s="283" t="str">
        <f t="shared" si="5"/>
        <v/>
      </c>
      <c r="AE34" s="283" t="str">
        <f>'NON-FILTER'!Z34</f>
        <v/>
      </c>
      <c r="AF34" s="283" t="str">
        <f>'NON-FILTER'!AA34</f>
        <v/>
      </c>
      <c r="AG34" s="283" t="str">
        <f t="shared" si="6"/>
        <v/>
      </c>
      <c r="AH34" s="283" t="str">
        <f>'NON-FILTER'!AB34</f>
        <v/>
      </c>
      <c r="AI34" s="283" t="str">
        <f>'NON-FILTER'!AC34</f>
        <v/>
      </c>
      <c r="AJ34" s="282" t="str">
        <f>'NON-FILTER'!AD34</f>
        <v/>
      </c>
      <c r="AK34" s="282" t="str">
        <f>'NON-FILTER'!AE34</f>
        <v/>
      </c>
      <c r="AL34" s="282" t="str">
        <f>'NON-FILTER'!AF34</f>
        <v/>
      </c>
      <c r="AM34" s="282" t="str">
        <f>'NON-FILTER'!AG34</f>
        <v/>
      </c>
      <c r="AN34" s="282" t="str">
        <f>'NON-FILTER'!AH34</f>
        <v/>
      </c>
      <c r="AO34" s="282" t="str">
        <f>'NON-FILTER'!AI34</f>
        <v/>
      </c>
      <c r="AP34" s="282" t="str">
        <f>'NON-FILTER'!AJ34</f>
        <v/>
      </c>
      <c r="AQ34" s="282" t="str">
        <f>'NON-FILTER'!AK34</f>
        <v/>
      </c>
      <c r="AR34" s="283" t="str">
        <f>'NON-FILTER'!AL34</f>
        <v/>
      </c>
      <c r="AS34" s="283" t="str">
        <f>'NON-FILTER'!AM34</f>
        <v/>
      </c>
      <c r="AT34" s="283" t="str">
        <f>'NON-FILTER'!AN34</f>
        <v/>
      </c>
      <c r="AU34" s="283" t="str">
        <f>'NON-FILTER'!AO34</f>
        <v/>
      </c>
      <c r="AV34" s="283" t="str">
        <f>'NON-FILTER'!AP34</f>
        <v/>
      </c>
      <c r="AW34" s="283" t="str">
        <f>'NON-FILTER'!AQ34</f>
        <v/>
      </c>
      <c r="AX34" s="283" t="str">
        <f>'NON-FILTER'!AR34</f>
        <v/>
      </c>
      <c r="AY34" s="283" t="str">
        <f>'NON-FILTER'!AS34</f>
        <v/>
      </c>
      <c r="AZ34" s="283" t="str">
        <f>'NON-FILTER'!AT34</f>
        <v/>
      </c>
      <c r="BA34" s="283" t="str">
        <f>'NON-FILTER'!AU34</f>
        <v/>
      </c>
      <c r="BB34" s="284"/>
    </row>
    <row r="35" ht="14.25" customHeight="1">
      <c r="A35" s="123" t="str">
        <f>'NON-FILTER'!A35</f>
        <v/>
      </c>
      <c r="B35" s="281" t="str">
        <f t="shared" si="1"/>
        <v/>
      </c>
      <c r="C35" s="282" t="str">
        <f>'NON-FILTER'!B35</f>
        <v/>
      </c>
      <c r="D35" s="123"/>
      <c r="E35" s="123"/>
      <c r="F35" s="283" t="str">
        <f>'NON-FILTER'!E35</f>
        <v/>
      </c>
      <c r="G35" s="283" t="str">
        <f>'NON-FILTER'!F35</f>
        <v/>
      </c>
      <c r="H35" s="283" t="str">
        <f>'NON-FILTER'!G35</f>
        <v/>
      </c>
      <c r="I35" s="283" t="str">
        <f>'NON-FILTER'!H35</f>
        <v/>
      </c>
      <c r="J35" s="283" t="str">
        <f>'NON-FILTER'!I35</f>
        <v/>
      </c>
      <c r="K35" s="283" t="str">
        <f>'NON-FILTER'!J35</f>
        <v/>
      </c>
      <c r="L35" s="283" t="str">
        <f>'NON-FILTER'!K35</f>
        <v/>
      </c>
      <c r="M35" s="283" t="str">
        <f t="shared" si="2"/>
        <v/>
      </c>
      <c r="N35" s="283" t="str">
        <f>'NON-FILTER'!L35</f>
        <v/>
      </c>
      <c r="O35" s="283" t="str">
        <f>'NON-FILTER'!M35</f>
        <v/>
      </c>
      <c r="P35" s="283" t="str">
        <f>'NON-FILTER'!N35</f>
        <v/>
      </c>
      <c r="Q35" s="283" t="str">
        <f>'NON-FILTER'!O35</f>
        <v/>
      </c>
      <c r="R35" s="283" t="str">
        <f>'NON-FILTER'!P35</f>
        <v/>
      </c>
      <c r="S35" s="283" t="str">
        <f>'NON-FILTER'!Q35</f>
        <v/>
      </c>
      <c r="T35" s="283" t="str">
        <f t="shared" si="3"/>
        <v/>
      </c>
      <c r="U35" s="283" t="str">
        <f>'NON-FILTER'!R35</f>
        <v/>
      </c>
      <c r="V35" s="283" t="str">
        <f>'NON-FILTER'!S35</f>
        <v/>
      </c>
      <c r="W35" s="283" t="str">
        <f>'NON-FILTER'!T35</f>
        <v/>
      </c>
      <c r="X35" s="283" t="str">
        <f>'NON-FILTER'!U35</f>
        <v/>
      </c>
      <c r="Y35" s="283" t="str">
        <f t="shared" si="4"/>
        <v/>
      </c>
      <c r="Z35" s="283" t="str">
        <f>'NON-FILTER'!V35</f>
        <v/>
      </c>
      <c r="AA35" s="283" t="str">
        <f>'NON-FILTER'!W35</f>
        <v/>
      </c>
      <c r="AB35" s="283" t="str">
        <f>'NON-FILTER'!X35</f>
        <v/>
      </c>
      <c r="AC35" s="283" t="str">
        <f>'NON-FILTER'!Y35</f>
        <v/>
      </c>
      <c r="AD35" s="283" t="str">
        <f t="shared" si="5"/>
        <v/>
      </c>
      <c r="AE35" s="283" t="str">
        <f>'NON-FILTER'!Z35</f>
        <v/>
      </c>
      <c r="AF35" s="283" t="str">
        <f>'NON-FILTER'!AA35</f>
        <v/>
      </c>
      <c r="AG35" s="283" t="str">
        <f t="shared" si="6"/>
        <v/>
      </c>
      <c r="AH35" s="283" t="str">
        <f>'NON-FILTER'!AB35</f>
        <v/>
      </c>
      <c r="AI35" s="283" t="str">
        <f>'NON-FILTER'!AC35</f>
        <v/>
      </c>
      <c r="AJ35" s="282" t="str">
        <f>'NON-FILTER'!AD35</f>
        <v/>
      </c>
      <c r="AK35" s="282" t="str">
        <f>'NON-FILTER'!AE35</f>
        <v/>
      </c>
      <c r="AL35" s="282" t="str">
        <f>'NON-FILTER'!AF35</f>
        <v/>
      </c>
      <c r="AM35" s="282" t="str">
        <f>'NON-FILTER'!AG35</f>
        <v/>
      </c>
      <c r="AN35" s="282" t="str">
        <f>'NON-FILTER'!AH35</f>
        <v/>
      </c>
      <c r="AO35" s="282" t="str">
        <f>'NON-FILTER'!AI35</f>
        <v/>
      </c>
      <c r="AP35" s="282" t="str">
        <f>'NON-FILTER'!AJ35</f>
        <v/>
      </c>
      <c r="AQ35" s="282" t="str">
        <f>'NON-FILTER'!AK35</f>
        <v/>
      </c>
      <c r="AR35" s="283" t="str">
        <f>'NON-FILTER'!AL35</f>
        <v/>
      </c>
      <c r="AS35" s="283" t="str">
        <f>'NON-FILTER'!AM35</f>
        <v/>
      </c>
      <c r="AT35" s="283" t="str">
        <f>'NON-FILTER'!AN35</f>
        <v/>
      </c>
      <c r="AU35" s="283" t="str">
        <f>'NON-FILTER'!AO35</f>
        <v/>
      </c>
      <c r="AV35" s="283" t="str">
        <f>'NON-FILTER'!AP35</f>
        <v/>
      </c>
      <c r="AW35" s="283" t="str">
        <f>'NON-FILTER'!AQ35</f>
        <v/>
      </c>
      <c r="AX35" s="283" t="str">
        <f>'NON-FILTER'!AR35</f>
        <v/>
      </c>
      <c r="AY35" s="283" t="str">
        <f>'NON-FILTER'!AS35</f>
        <v/>
      </c>
      <c r="AZ35" s="283" t="str">
        <f>'NON-FILTER'!AT35</f>
        <v/>
      </c>
      <c r="BA35" s="283" t="str">
        <f>'NON-FILTER'!AU35</f>
        <v/>
      </c>
      <c r="BB35" s="284"/>
    </row>
    <row r="36" ht="14.25" customHeight="1">
      <c r="A36" s="123" t="str">
        <f>'NON-FILTER'!A36</f>
        <v/>
      </c>
      <c r="B36" s="281" t="str">
        <f t="shared" si="1"/>
        <v/>
      </c>
      <c r="C36" s="282" t="str">
        <f>'NON-FILTER'!B36</f>
        <v/>
      </c>
      <c r="D36" s="123"/>
      <c r="E36" s="123"/>
      <c r="F36" s="283" t="str">
        <f>'NON-FILTER'!E36</f>
        <v/>
      </c>
      <c r="G36" s="283" t="str">
        <f>'NON-FILTER'!F36</f>
        <v/>
      </c>
      <c r="H36" s="283" t="str">
        <f>'NON-FILTER'!G36</f>
        <v/>
      </c>
      <c r="I36" s="283" t="str">
        <f>'NON-FILTER'!H36</f>
        <v/>
      </c>
      <c r="J36" s="283" t="str">
        <f>'NON-FILTER'!I36</f>
        <v/>
      </c>
      <c r="K36" s="283" t="str">
        <f>'NON-FILTER'!J36</f>
        <v/>
      </c>
      <c r="L36" s="283" t="str">
        <f>'NON-FILTER'!K36</f>
        <v/>
      </c>
      <c r="M36" s="283" t="str">
        <f t="shared" si="2"/>
        <v/>
      </c>
      <c r="N36" s="283" t="str">
        <f>'NON-FILTER'!L36</f>
        <v/>
      </c>
      <c r="O36" s="283" t="str">
        <f>'NON-FILTER'!M36</f>
        <v/>
      </c>
      <c r="P36" s="283" t="str">
        <f>'NON-FILTER'!N36</f>
        <v/>
      </c>
      <c r="Q36" s="283" t="str">
        <f>'NON-FILTER'!O36</f>
        <v/>
      </c>
      <c r="R36" s="283" t="str">
        <f>'NON-FILTER'!P36</f>
        <v/>
      </c>
      <c r="S36" s="283" t="str">
        <f>'NON-FILTER'!Q36</f>
        <v/>
      </c>
      <c r="T36" s="283" t="str">
        <f t="shared" si="3"/>
        <v/>
      </c>
      <c r="U36" s="283" t="str">
        <f>'NON-FILTER'!R36</f>
        <v/>
      </c>
      <c r="V36" s="283" t="str">
        <f>'NON-FILTER'!S36</f>
        <v/>
      </c>
      <c r="W36" s="283" t="str">
        <f>'NON-FILTER'!T36</f>
        <v/>
      </c>
      <c r="X36" s="283" t="str">
        <f>'NON-FILTER'!U36</f>
        <v/>
      </c>
      <c r="Y36" s="283" t="str">
        <f t="shared" si="4"/>
        <v/>
      </c>
      <c r="Z36" s="283" t="str">
        <f>'NON-FILTER'!V36</f>
        <v/>
      </c>
      <c r="AA36" s="283" t="str">
        <f>'NON-FILTER'!W36</f>
        <v/>
      </c>
      <c r="AB36" s="283" t="str">
        <f>'NON-FILTER'!X36</f>
        <v/>
      </c>
      <c r="AC36" s="283" t="str">
        <f>'NON-FILTER'!Y36</f>
        <v/>
      </c>
      <c r="AD36" s="283" t="str">
        <f t="shared" si="5"/>
        <v/>
      </c>
      <c r="AE36" s="283" t="str">
        <f>'NON-FILTER'!Z36</f>
        <v/>
      </c>
      <c r="AF36" s="283" t="str">
        <f>'NON-FILTER'!AA36</f>
        <v/>
      </c>
      <c r="AG36" s="283" t="str">
        <f t="shared" si="6"/>
        <v/>
      </c>
      <c r="AH36" s="283" t="str">
        <f>'NON-FILTER'!AB36</f>
        <v/>
      </c>
      <c r="AI36" s="283" t="str">
        <f>'NON-FILTER'!AC36</f>
        <v/>
      </c>
      <c r="AJ36" s="282" t="str">
        <f>'NON-FILTER'!AD36</f>
        <v/>
      </c>
      <c r="AK36" s="282" t="str">
        <f>'NON-FILTER'!AE36</f>
        <v/>
      </c>
      <c r="AL36" s="282" t="str">
        <f>'NON-FILTER'!AF36</f>
        <v/>
      </c>
      <c r="AM36" s="282" t="str">
        <f>'NON-FILTER'!AG36</f>
        <v/>
      </c>
      <c r="AN36" s="282" t="str">
        <f>'NON-FILTER'!AH36</f>
        <v/>
      </c>
      <c r="AO36" s="282" t="str">
        <f>'NON-FILTER'!AI36</f>
        <v/>
      </c>
      <c r="AP36" s="282" t="str">
        <f>'NON-FILTER'!AJ36</f>
        <v/>
      </c>
      <c r="AQ36" s="282" t="str">
        <f>'NON-FILTER'!AK36</f>
        <v/>
      </c>
      <c r="AR36" s="283" t="str">
        <f>'NON-FILTER'!AL36</f>
        <v/>
      </c>
      <c r="AS36" s="283" t="str">
        <f>'NON-FILTER'!AM36</f>
        <v/>
      </c>
      <c r="AT36" s="283" t="str">
        <f>'NON-FILTER'!AN36</f>
        <v/>
      </c>
      <c r="AU36" s="283" t="str">
        <f>'NON-FILTER'!AO36</f>
        <v/>
      </c>
      <c r="AV36" s="283" t="str">
        <f>'NON-FILTER'!AP36</f>
        <v/>
      </c>
      <c r="AW36" s="283" t="str">
        <f>'NON-FILTER'!AQ36</f>
        <v/>
      </c>
      <c r="AX36" s="283" t="str">
        <f>'NON-FILTER'!AR36</f>
        <v/>
      </c>
      <c r="AY36" s="283" t="str">
        <f>'NON-FILTER'!AS36</f>
        <v/>
      </c>
      <c r="AZ36" s="283" t="str">
        <f>'NON-FILTER'!AT36</f>
        <v/>
      </c>
      <c r="BA36" s="283" t="str">
        <f>'NON-FILTER'!AU36</f>
        <v/>
      </c>
      <c r="BB36" s="284"/>
    </row>
    <row r="37" ht="14.25" customHeight="1">
      <c r="A37" s="123" t="str">
        <f>'NON-FILTER'!A37</f>
        <v/>
      </c>
      <c r="B37" s="281" t="str">
        <f t="shared" si="1"/>
        <v/>
      </c>
      <c r="C37" s="282" t="str">
        <f>'NON-FILTER'!B37</f>
        <v/>
      </c>
      <c r="D37" s="123"/>
      <c r="E37" s="123"/>
      <c r="F37" s="283" t="str">
        <f>'NON-FILTER'!E37</f>
        <v/>
      </c>
      <c r="G37" s="283" t="str">
        <f>'NON-FILTER'!F37</f>
        <v/>
      </c>
      <c r="H37" s="283" t="str">
        <f>'NON-FILTER'!G37</f>
        <v/>
      </c>
      <c r="I37" s="283" t="str">
        <f>'NON-FILTER'!H37</f>
        <v/>
      </c>
      <c r="J37" s="283" t="str">
        <f>'NON-FILTER'!I37</f>
        <v/>
      </c>
      <c r="K37" s="283" t="str">
        <f>'NON-FILTER'!J37</f>
        <v/>
      </c>
      <c r="L37" s="283" t="str">
        <f>'NON-FILTER'!K37</f>
        <v/>
      </c>
      <c r="M37" s="283" t="str">
        <f t="shared" si="2"/>
        <v/>
      </c>
      <c r="N37" s="283" t="str">
        <f>'NON-FILTER'!L37</f>
        <v/>
      </c>
      <c r="O37" s="283" t="str">
        <f>'NON-FILTER'!M37</f>
        <v/>
      </c>
      <c r="P37" s="283" t="str">
        <f>'NON-FILTER'!N37</f>
        <v/>
      </c>
      <c r="Q37" s="283" t="str">
        <f>'NON-FILTER'!O37</f>
        <v/>
      </c>
      <c r="R37" s="283" t="str">
        <f>'NON-FILTER'!P37</f>
        <v/>
      </c>
      <c r="S37" s="283" t="str">
        <f>'NON-FILTER'!Q37</f>
        <v/>
      </c>
      <c r="T37" s="283" t="str">
        <f t="shared" si="3"/>
        <v/>
      </c>
      <c r="U37" s="283" t="str">
        <f>'NON-FILTER'!R37</f>
        <v/>
      </c>
      <c r="V37" s="283" t="str">
        <f>'NON-FILTER'!S37</f>
        <v/>
      </c>
      <c r="W37" s="283" t="str">
        <f>'NON-FILTER'!T37</f>
        <v/>
      </c>
      <c r="X37" s="283" t="str">
        <f>'NON-FILTER'!U37</f>
        <v/>
      </c>
      <c r="Y37" s="283" t="str">
        <f t="shared" si="4"/>
        <v/>
      </c>
      <c r="Z37" s="283" t="str">
        <f>'NON-FILTER'!V37</f>
        <v/>
      </c>
      <c r="AA37" s="283" t="str">
        <f>'NON-FILTER'!W37</f>
        <v/>
      </c>
      <c r="AB37" s="283" t="str">
        <f>'NON-FILTER'!X37</f>
        <v/>
      </c>
      <c r="AC37" s="283" t="str">
        <f>'NON-FILTER'!Y37</f>
        <v/>
      </c>
      <c r="AD37" s="283" t="str">
        <f t="shared" si="5"/>
        <v/>
      </c>
      <c r="AE37" s="283" t="str">
        <f>'NON-FILTER'!Z37</f>
        <v/>
      </c>
      <c r="AF37" s="283" t="str">
        <f>'NON-FILTER'!AA37</f>
        <v/>
      </c>
      <c r="AG37" s="283" t="str">
        <f t="shared" si="6"/>
        <v/>
      </c>
      <c r="AH37" s="283" t="str">
        <f>'NON-FILTER'!AB37</f>
        <v/>
      </c>
      <c r="AI37" s="283" t="str">
        <f>'NON-FILTER'!AC37</f>
        <v/>
      </c>
      <c r="AJ37" s="282" t="str">
        <f>'NON-FILTER'!AD37</f>
        <v/>
      </c>
      <c r="AK37" s="282" t="str">
        <f>'NON-FILTER'!AE37</f>
        <v/>
      </c>
      <c r="AL37" s="282" t="str">
        <f>'NON-FILTER'!AF37</f>
        <v/>
      </c>
      <c r="AM37" s="282" t="str">
        <f>'NON-FILTER'!AG37</f>
        <v/>
      </c>
      <c r="AN37" s="282" t="str">
        <f>'NON-FILTER'!AH37</f>
        <v/>
      </c>
      <c r="AO37" s="282" t="str">
        <f>'NON-FILTER'!AI37</f>
        <v/>
      </c>
      <c r="AP37" s="282" t="str">
        <f>'NON-FILTER'!AJ37</f>
        <v/>
      </c>
      <c r="AQ37" s="282" t="str">
        <f>'NON-FILTER'!AK37</f>
        <v/>
      </c>
      <c r="AR37" s="283" t="str">
        <f>'NON-FILTER'!AL37</f>
        <v/>
      </c>
      <c r="AS37" s="283" t="str">
        <f>'NON-FILTER'!AM37</f>
        <v/>
      </c>
      <c r="AT37" s="283" t="str">
        <f>'NON-FILTER'!AN37</f>
        <v/>
      </c>
      <c r="AU37" s="283" t="str">
        <f>'NON-FILTER'!AO37</f>
        <v/>
      </c>
      <c r="AV37" s="283" t="str">
        <f>'NON-FILTER'!AP37</f>
        <v/>
      </c>
      <c r="AW37" s="283" t="str">
        <f>'NON-FILTER'!AQ37</f>
        <v/>
      </c>
      <c r="AX37" s="283" t="str">
        <f>'NON-FILTER'!AR37</f>
        <v/>
      </c>
      <c r="AY37" s="283" t="str">
        <f>'NON-FILTER'!AS37</f>
        <v/>
      </c>
      <c r="AZ37" s="283" t="str">
        <f>'NON-FILTER'!AT37</f>
        <v/>
      </c>
      <c r="BA37" s="283" t="str">
        <f>'NON-FILTER'!AU37</f>
        <v/>
      </c>
      <c r="BB37" s="284"/>
    </row>
    <row r="38" ht="14.25" customHeight="1">
      <c r="A38" s="123" t="str">
        <f>'NON-FILTER'!A38</f>
        <v/>
      </c>
      <c r="B38" s="281" t="str">
        <f t="shared" si="1"/>
        <v/>
      </c>
      <c r="C38" s="282" t="str">
        <f>'NON-FILTER'!B38</f>
        <v/>
      </c>
      <c r="D38" s="123"/>
      <c r="E38" s="123"/>
      <c r="F38" s="283" t="str">
        <f>'NON-FILTER'!E38</f>
        <v/>
      </c>
      <c r="G38" s="283" t="str">
        <f>'NON-FILTER'!F38</f>
        <v/>
      </c>
      <c r="H38" s="283" t="str">
        <f>'NON-FILTER'!G38</f>
        <v/>
      </c>
      <c r="I38" s="283" t="str">
        <f>'NON-FILTER'!H38</f>
        <v/>
      </c>
      <c r="J38" s="283" t="str">
        <f>'NON-FILTER'!I38</f>
        <v/>
      </c>
      <c r="K38" s="283" t="str">
        <f>'NON-FILTER'!J38</f>
        <v/>
      </c>
      <c r="L38" s="283" t="str">
        <f>'NON-FILTER'!K38</f>
        <v/>
      </c>
      <c r="M38" s="283" t="str">
        <f t="shared" si="2"/>
        <v/>
      </c>
      <c r="N38" s="283" t="str">
        <f>'NON-FILTER'!L38</f>
        <v/>
      </c>
      <c r="O38" s="283" t="str">
        <f>'NON-FILTER'!M38</f>
        <v/>
      </c>
      <c r="P38" s="283" t="str">
        <f>'NON-FILTER'!N38</f>
        <v/>
      </c>
      <c r="Q38" s="283" t="str">
        <f>'NON-FILTER'!O38</f>
        <v/>
      </c>
      <c r="R38" s="283" t="str">
        <f>'NON-FILTER'!P38</f>
        <v/>
      </c>
      <c r="S38" s="283" t="str">
        <f>'NON-FILTER'!Q38</f>
        <v/>
      </c>
      <c r="T38" s="283" t="str">
        <f t="shared" si="3"/>
        <v/>
      </c>
      <c r="U38" s="283" t="str">
        <f>'NON-FILTER'!R38</f>
        <v/>
      </c>
      <c r="V38" s="283" t="str">
        <f>'NON-FILTER'!S38</f>
        <v/>
      </c>
      <c r="W38" s="283" t="str">
        <f>'NON-FILTER'!T38</f>
        <v/>
      </c>
      <c r="X38" s="283" t="str">
        <f>'NON-FILTER'!U38</f>
        <v/>
      </c>
      <c r="Y38" s="283" t="str">
        <f t="shared" si="4"/>
        <v/>
      </c>
      <c r="Z38" s="283" t="str">
        <f>'NON-FILTER'!V38</f>
        <v/>
      </c>
      <c r="AA38" s="283" t="str">
        <f>'NON-FILTER'!W38</f>
        <v/>
      </c>
      <c r="AB38" s="283" t="str">
        <f>'NON-FILTER'!X38</f>
        <v/>
      </c>
      <c r="AC38" s="283" t="str">
        <f>'NON-FILTER'!Y38</f>
        <v/>
      </c>
      <c r="AD38" s="283" t="str">
        <f t="shared" si="5"/>
        <v/>
      </c>
      <c r="AE38" s="283" t="str">
        <f>'NON-FILTER'!Z38</f>
        <v/>
      </c>
      <c r="AF38" s="283" t="str">
        <f>'NON-FILTER'!AA38</f>
        <v/>
      </c>
      <c r="AG38" s="283" t="str">
        <f t="shared" si="6"/>
        <v/>
      </c>
      <c r="AH38" s="283" t="str">
        <f>'NON-FILTER'!AB38</f>
        <v/>
      </c>
      <c r="AI38" s="283" t="str">
        <f>'NON-FILTER'!AC38</f>
        <v/>
      </c>
      <c r="AJ38" s="282" t="str">
        <f>'NON-FILTER'!AD38</f>
        <v/>
      </c>
      <c r="AK38" s="282" t="str">
        <f>'NON-FILTER'!AE38</f>
        <v/>
      </c>
      <c r="AL38" s="282" t="str">
        <f>'NON-FILTER'!AF38</f>
        <v/>
      </c>
      <c r="AM38" s="282" t="str">
        <f>'NON-FILTER'!AG38</f>
        <v/>
      </c>
      <c r="AN38" s="282" t="str">
        <f>'NON-FILTER'!AH38</f>
        <v/>
      </c>
      <c r="AO38" s="282" t="str">
        <f>'NON-FILTER'!AI38</f>
        <v/>
      </c>
      <c r="AP38" s="282" t="str">
        <f>'NON-FILTER'!AJ38</f>
        <v/>
      </c>
      <c r="AQ38" s="282" t="str">
        <f>'NON-FILTER'!AK38</f>
        <v/>
      </c>
      <c r="AR38" s="283" t="str">
        <f>'NON-FILTER'!AL38</f>
        <v/>
      </c>
      <c r="AS38" s="283" t="str">
        <f>'NON-FILTER'!AM38</f>
        <v/>
      </c>
      <c r="AT38" s="283" t="str">
        <f>'NON-FILTER'!AN38</f>
        <v/>
      </c>
      <c r="AU38" s="283" t="str">
        <f>'NON-FILTER'!AO38</f>
        <v/>
      </c>
      <c r="AV38" s="283" t="str">
        <f>'NON-FILTER'!AP38</f>
        <v/>
      </c>
      <c r="AW38" s="283" t="str">
        <f>'NON-FILTER'!AQ38</f>
        <v/>
      </c>
      <c r="AX38" s="283" t="str">
        <f>'NON-FILTER'!AR38</f>
        <v/>
      </c>
      <c r="AY38" s="283" t="str">
        <f>'NON-FILTER'!AS38</f>
        <v/>
      </c>
      <c r="AZ38" s="283" t="str">
        <f>'NON-FILTER'!AT38</f>
        <v/>
      </c>
      <c r="BA38" s="283" t="str">
        <f>'NON-FILTER'!AU38</f>
        <v/>
      </c>
      <c r="BB38" s="284"/>
    </row>
    <row r="39" ht="14.25" customHeight="1">
      <c r="A39" s="123" t="str">
        <f>'NON-FILTER'!A39</f>
        <v/>
      </c>
      <c r="B39" s="281" t="str">
        <f t="shared" si="1"/>
        <v/>
      </c>
      <c r="C39" s="282" t="str">
        <f>'NON-FILTER'!B39</f>
        <v/>
      </c>
      <c r="D39" s="123"/>
      <c r="E39" s="123"/>
      <c r="F39" s="283" t="str">
        <f>'NON-FILTER'!E39</f>
        <v/>
      </c>
      <c r="G39" s="283" t="str">
        <f>'NON-FILTER'!F39</f>
        <v/>
      </c>
      <c r="H39" s="283" t="str">
        <f>'NON-FILTER'!G39</f>
        <v/>
      </c>
      <c r="I39" s="283" t="str">
        <f>'NON-FILTER'!H39</f>
        <v/>
      </c>
      <c r="J39" s="283" t="str">
        <f>'NON-FILTER'!I39</f>
        <v/>
      </c>
      <c r="K39" s="283" t="str">
        <f>'NON-FILTER'!J39</f>
        <v/>
      </c>
      <c r="L39" s="283" t="str">
        <f>'NON-FILTER'!K39</f>
        <v/>
      </c>
      <c r="M39" s="283" t="str">
        <f t="shared" si="2"/>
        <v/>
      </c>
      <c r="N39" s="283" t="str">
        <f>'NON-FILTER'!L39</f>
        <v/>
      </c>
      <c r="O39" s="283" t="str">
        <f>'NON-FILTER'!M39</f>
        <v/>
      </c>
      <c r="P39" s="283" t="str">
        <f>'NON-FILTER'!N39</f>
        <v/>
      </c>
      <c r="Q39" s="283" t="str">
        <f>'NON-FILTER'!O39</f>
        <v/>
      </c>
      <c r="R39" s="283" t="str">
        <f>'NON-FILTER'!P39</f>
        <v/>
      </c>
      <c r="S39" s="283" t="str">
        <f>'NON-FILTER'!Q39</f>
        <v/>
      </c>
      <c r="T39" s="283" t="str">
        <f t="shared" si="3"/>
        <v/>
      </c>
      <c r="U39" s="283" t="str">
        <f>'NON-FILTER'!R39</f>
        <v/>
      </c>
      <c r="V39" s="283" t="str">
        <f>'NON-FILTER'!S39</f>
        <v/>
      </c>
      <c r="W39" s="283" t="str">
        <f>'NON-FILTER'!T39</f>
        <v/>
      </c>
      <c r="X39" s="283" t="str">
        <f>'NON-FILTER'!U39</f>
        <v/>
      </c>
      <c r="Y39" s="283" t="str">
        <f t="shared" si="4"/>
        <v/>
      </c>
      <c r="Z39" s="283" t="str">
        <f>'NON-FILTER'!V39</f>
        <v/>
      </c>
      <c r="AA39" s="283" t="str">
        <f>'NON-FILTER'!W39</f>
        <v/>
      </c>
      <c r="AB39" s="283" t="str">
        <f>'NON-FILTER'!X39</f>
        <v/>
      </c>
      <c r="AC39" s="283" t="str">
        <f>'NON-FILTER'!Y39</f>
        <v/>
      </c>
      <c r="AD39" s="283" t="str">
        <f t="shared" si="5"/>
        <v/>
      </c>
      <c r="AE39" s="283" t="str">
        <f>'NON-FILTER'!Z39</f>
        <v/>
      </c>
      <c r="AF39" s="283" t="str">
        <f>'NON-FILTER'!AA39</f>
        <v/>
      </c>
      <c r="AG39" s="283" t="str">
        <f t="shared" si="6"/>
        <v/>
      </c>
      <c r="AH39" s="283" t="str">
        <f>'NON-FILTER'!AB39</f>
        <v/>
      </c>
      <c r="AI39" s="283" t="str">
        <f>'NON-FILTER'!AC39</f>
        <v/>
      </c>
      <c r="AJ39" s="282" t="str">
        <f>'NON-FILTER'!AD39</f>
        <v/>
      </c>
      <c r="AK39" s="282" t="str">
        <f>'NON-FILTER'!AE39</f>
        <v/>
      </c>
      <c r="AL39" s="282" t="str">
        <f>'NON-FILTER'!AF39</f>
        <v/>
      </c>
      <c r="AM39" s="282" t="str">
        <f>'NON-FILTER'!AG39</f>
        <v/>
      </c>
      <c r="AN39" s="282" t="str">
        <f>'NON-FILTER'!AH39</f>
        <v/>
      </c>
      <c r="AO39" s="282" t="str">
        <f>'NON-FILTER'!AI39</f>
        <v/>
      </c>
      <c r="AP39" s="282" t="str">
        <f>'NON-FILTER'!AJ39</f>
        <v/>
      </c>
      <c r="AQ39" s="282" t="str">
        <f>'NON-FILTER'!AK39</f>
        <v/>
      </c>
      <c r="AR39" s="283" t="str">
        <f>'NON-FILTER'!AL39</f>
        <v/>
      </c>
      <c r="AS39" s="283" t="str">
        <f>'NON-FILTER'!AM39</f>
        <v/>
      </c>
      <c r="AT39" s="283" t="str">
        <f>'NON-FILTER'!AN39</f>
        <v/>
      </c>
      <c r="AU39" s="283" t="str">
        <f>'NON-FILTER'!AO39</f>
        <v/>
      </c>
      <c r="AV39" s="283" t="str">
        <f>'NON-FILTER'!AP39</f>
        <v/>
      </c>
      <c r="AW39" s="283" t="str">
        <f>'NON-FILTER'!AQ39</f>
        <v/>
      </c>
      <c r="AX39" s="283" t="str">
        <f>'NON-FILTER'!AR39</f>
        <v/>
      </c>
      <c r="AY39" s="283" t="str">
        <f>'NON-FILTER'!AS39</f>
        <v/>
      </c>
      <c r="AZ39" s="283" t="str">
        <f>'NON-FILTER'!AT39</f>
        <v/>
      </c>
      <c r="BA39" s="283" t="str">
        <f>'NON-FILTER'!AU39</f>
        <v/>
      </c>
      <c r="BB39" s="284"/>
    </row>
    <row r="40" ht="14.25" customHeight="1">
      <c r="A40" s="123" t="str">
        <f>'NON-FILTER'!A40</f>
        <v/>
      </c>
      <c r="B40" s="281" t="str">
        <f t="shared" si="1"/>
        <v/>
      </c>
      <c r="C40" s="282" t="str">
        <f>'NON-FILTER'!B40</f>
        <v/>
      </c>
      <c r="D40" s="123"/>
      <c r="E40" s="123"/>
      <c r="F40" s="283" t="str">
        <f>'NON-FILTER'!E40</f>
        <v/>
      </c>
      <c r="G40" s="283" t="str">
        <f>'NON-FILTER'!F40</f>
        <v/>
      </c>
      <c r="H40" s="283" t="str">
        <f>'NON-FILTER'!G40</f>
        <v/>
      </c>
      <c r="I40" s="283" t="str">
        <f>'NON-FILTER'!H40</f>
        <v/>
      </c>
      <c r="J40" s="283" t="str">
        <f>'NON-FILTER'!I40</f>
        <v/>
      </c>
      <c r="K40" s="283" t="str">
        <f>'NON-FILTER'!J40</f>
        <v/>
      </c>
      <c r="L40" s="283" t="str">
        <f>'NON-FILTER'!K40</f>
        <v/>
      </c>
      <c r="M40" s="283" t="str">
        <f t="shared" si="2"/>
        <v/>
      </c>
      <c r="N40" s="283" t="str">
        <f>'NON-FILTER'!L40</f>
        <v/>
      </c>
      <c r="O40" s="283" t="str">
        <f>'NON-FILTER'!M40</f>
        <v/>
      </c>
      <c r="P40" s="283" t="str">
        <f>'NON-FILTER'!N40</f>
        <v/>
      </c>
      <c r="Q40" s="283" t="str">
        <f>'NON-FILTER'!O40</f>
        <v/>
      </c>
      <c r="R40" s="283" t="str">
        <f>'NON-FILTER'!P40</f>
        <v/>
      </c>
      <c r="S40" s="283" t="str">
        <f>'NON-FILTER'!Q40</f>
        <v/>
      </c>
      <c r="T40" s="283" t="str">
        <f t="shared" si="3"/>
        <v/>
      </c>
      <c r="U40" s="283" t="str">
        <f>'NON-FILTER'!R40</f>
        <v/>
      </c>
      <c r="V40" s="283" t="str">
        <f>'NON-FILTER'!S40</f>
        <v/>
      </c>
      <c r="W40" s="283" t="str">
        <f>'NON-FILTER'!T40</f>
        <v/>
      </c>
      <c r="X40" s="283" t="str">
        <f>'NON-FILTER'!U40</f>
        <v/>
      </c>
      <c r="Y40" s="283" t="str">
        <f t="shared" si="4"/>
        <v/>
      </c>
      <c r="Z40" s="283" t="str">
        <f>'NON-FILTER'!V40</f>
        <v/>
      </c>
      <c r="AA40" s="283" t="str">
        <f>'NON-FILTER'!W40</f>
        <v/>
      </c>
      <c r="AB40" s="283" t="str">
        <f>'NON-FILTER'!X40</f>
        <v/>
      </c>
      <c r="AC40" s="283" t="str">
        <f>'NON-FILTER'!Y40</f>
        <v/>
      </c>
      <c r="AD40" s="283" t="str">
        <f t="shared" si="5"/>
        <v/>
      </c>
      <c r="AE40" s="283" t="str">
        <f>'NON-FILTER'!Z40</f>
        <v/>
      </c>
      <c r="AF40" s="283" t="str">
        <f>'NON-FILTER'!AA40</f>
        <v/>
      </c>
      <c r="AG40" s="283" t="str">
        <f t="shared" si="6"/>
        <v/>
      </c>
      <c r="AH40" s="283" t="str">
        <f>'NON-FILTER'!AB40</f>
        <v/>
      </c>
      <c r="AI40" s="283" t="str">
        <f>'NON-FILTER'!AC40</f>
        <v/>
      </c>
      <c r="AJ40" s="282" t="str">
        <f>'NON-FILTER'!AD40</f>
        <v/>
      </c>
      <c r="AK40" s="282" t="str">
        <f>'NON-FILTER'!AE40</f>
        <v/>
      </c>
      <c r="AL40" s="282" t="str">
        <f>'NON-FILTER'!AF40</f>
        <v/>
      </c>
      <c r="AM40" s="282" t="str">
        <f>'NON-FILTER'!AG40</f>
        <v/>
      </c>
      <c r="AN40" s="282" t="str">
        <f>'NON-FILTER'!AH40</f>
        <v/>
      </c>
      <c r="AO40" s="282" t="str">
        <f>'NON-FILTER'!AI40</f>
        <v/>
      </c>
      <c r="AP40" s="282" t="str">
        <f>'NON-FILTER'!AJ40</f>
        <v/>
      </c>
      <c r="AQ40" s="282" t="str">
        <f>'NON-FILTER'!AK40</f>
        <v/>
      </c>
      <c r="AR40" s="283" t="str">
        <f>'NON-FILTER'!AL40</f>
        <v/>
      </c>
      <c r="AS40" s="283" t="str">
        <f>'NON-FILTER'!AM40</f>
        <v/>
      </c>
      <c r="AT40" s="283" t="str">
        <f>'NON-FILTER'!AN40</f>
        <v/>
      </c>
      <c r="AU40" s="283" t="str">
        <f>'NON-FILTER'!AO40</f>
        <v/>
      </c>
      <c r="AV40" s="283" t="str">
        <f>'NON-FILTER'!AP40</f>
        <v/>
      </c>
      <c r="AW40" s="283" t="str">
        <f>'NON-FILTER'!AQ40</f>
        <v/>
      </c>
      <c r="AX40" s="283" t="str">
        <f>'NON-FILTER'!AR40</f>
        <v/>
      </c>
      <c r="AY40" s="283" t="str">
        <f>'NON-FILTER'!AS40</f>
        <v/>
      </c>
      <c r="AZ40" s="283" t="str">
        <f>'NON-FILTER'!AT40</f>
        <v/>
      </c>
      <c r="BA40" s="283" t="str">
        <f>'NON-FILTER'!AU40</f>
        <v/>
      </c>
      <c r="BB40" s="284"/>
    </row>
    <row r="41" ht="14.25" customHeight="1">
      <c r="A41" s="123" t="str">
        <f>'NON-FILTER'!A41</f>
        <v/>
      </c>
      <c r="B41" s="281" t="str">
        <f t="shared" si="1"/>
        <v/>
      </c>
      <c r="C41" s="282" t="str">
        <f>'NON-FILTER'!B41</f>
        <v/>
      </c>
      <c r="D41" s="123"/>
      <c r="E41" s="123"/>
      <c r="F41" s="283" t="str">
        <f>'NON-FILTER'!E41</f>
        <v/>
      </c>
      <c r="G41" s="283" t="str">
        <f>'NON-FILTER'!F41</f>
        <v/>
      </c>
      <c r="H41" s="283" t="str">
        <f>'NON-FILTER'!G41</f>
        <v/>
      </c>
      <c r="I41" s="283" t="str">
        <f>'NON-FILTER'!H41</f>
        <v/>
      </c>
      <c r="J41" s="283" t="str">
        <f>'NON-FILTER'!I41</f>
        <v/>
      </c>
      <c r="K41" s="283" t="str">
        <f>'NON-FILTER'!J41</f>
        <v/>
      </c>
      <c r="L41" s="283" t="str">
        <f>'NON-FILTER'!K41</f>
        <v/>
      </c>
      <c r="M41" s="283" t="str">
        <f t="shared" si="2"/>
        <v/>
      </c>
      <c r="N41" s="283" t="str">
        <f>'NON-FILTER'!L41</f>
        <v/>
      </c>
      <c r="O41" s="283" t="str">
        <f>'NON-FILTER'!M41</f>
        <v/>
      </c>
      <c r="P41" s="283" t="str">
        <f>'NON-FILTER'!N41</f>
        <v/>
      </c>
      <c r="Q41" s="283" t="str">
        <f>'NON-FILTER'!O41</f>
        <v/>
      </c>
      <c r="R41" s="283" t="str">
        <f>'NON-FILTER'!P41</f>
        <v/>
      </c>
      <c r="S41" s="283" t="str">
        <f>'NON-FILTER'!Q41</f>
        <v/>
      </c>
      <c r="T41" s="283" t="str">
        <f t="shared" si="3"/>
        <v/>
      </c>
      <c r="U41" s="283" t="str">
        <f>'NON-FILTER'!R41</f>
        <v/>
      </c>
      <c r="V41" s="283" t="str">
        <f>'NON-FILTER'!S41</f>
        <v/>
      </c>
      <c r="W41" s="283" t="str">
        <f>'NON-FILTER'!T41</f>
        <v/>
      </c>
      <c r="X41" s="283" t="str">
        <f>'NON-FILTER'!U41</f>
        <v/>
      </c>
      <c r="Y41" s="283" t="str">
        <f t="shared" si="4"/>
        <v/>
      </c>
      <c r="Z41" s="283" t="str">
        <f>'NON-FILTER'!V41</f>
        <v/>
      </c>
      <c r="AA41" s="283" t="str">
        <f>'NON-FILTER'!W41</f>
        <v/>
      </c>
      <c r="AB41" s="283" t="str">
        <f>'NON-FILTER'!X41</f>
        <v/>
      </c>
      <c r="AC41" s="283" t="str">
        <f>'NON-FILTER'!Y41</f>
        <v/>
      </c>
      <c r="AD41" s="283" t="str">
        <f t="shared" si="5"/>
        <v/>
      </c>
      <c r="AE41" s="283" t="str">
        <f>'NON-FILTER'!Z41</f>
        <v/>
      </c>
      <c r="AF41" s="283" t="str">
        <f>'NON-FILTER'!AA41</f>
        <v/>
      </c>
      <c r="AG41" s="283" t="str">
        <f t="shared" si="6"/>
        <v/>
      </c>
      <c r="AH41" s="283" t="str">
        <f>'NON-FILTER'!AB41</f>
        <v/>
      </c>
      <c r="AI41" s="283" t="str">
        <f>'NON-FILTER'!AC41</f>
        <v/>
      </c>
      <c r="AJ41" s="282" t="str">
        <f>'NON-FILTER'!AD41</f>
        <v/>
      </c>
      <c r="AK41" s="282" t="str">
        <f>'NON-FILTER'!AE41</f>
        <v/>
      </c>
      <c r="AL41" s="282" t="str">
        <f>'NON-FILTER'!AF41</f>
        <v/>
      </c>
      <c r="AM41" s="282" t="str">
        <f>'NON-FILTER'!AG41</f>
        <v/>
      </c>
      <c r="AN41" s="282" t="str">
        <f>'NON-FILTER'!AH41</f>
        <v/>
      </c>
      <c r="AO41" s="282" t="str">
        <f>'NON-FILTER'!AI41</f>
        <v/>
      </c>
      <c r="AP41" s="282" t="str">
        <f>'NON-FILTER'!AJ41</f>
        <v/>
      </c>
      <c r="AQ41" s="282" t="str">
        <f>'NON-FILTER'!AK41</f>
        <v/>
      </c>
      <c r="AR41" s="283" t="str">
        <f>'NON-FILTER'!AL41</f>
        <v/>
      </c>
      <c r="AS41" s="283" t="str">
        <f>'NON-FILTER'!AM41</f>
        <v/>
      </c>
      <c r="AT41" s="283" t="str">
        <f>'NON-FILTER'!AN41</f>
        <v/>
      </c>
      <c r="AU41" s="283" t="str">
        <f>'NON-FILTER'!AO41</f>
        <v/>
      </c>
      <c r="AV41" s="283" t="str">
        <f>'NON-FILTER'!AP41</f>
        <v/>
      </c>
      <c r="AW41" s="283" t="str">
        <f>'NON-FILTER'!AQ41</f>
        <v/>
      </c>
      <c r="AX41" s="283" t="str">
        <f>'NON-FILTER'!AR41</f>
        <v/>
      </c>
      <c r="AY41" s="283" t="str">
        <f>'NON-FILTER'!AS41</f>
        <v/>
      </c>
      <c r="AZ41" s="283" t="str">
        <f>'NON-FILTER'!AT41</f>
        <v/>
      </c>
      <c r="BA41" s="283" t="str">
        <f>'NON-FILTER'!AU41</f>
        <v/>
      </c>
      <c r="BB41" s="284"/>
    </row>
    <row r="42" ht="14.25" customHeight="1">
      <c r="A42" s="123" t="str">
        <f>'NON-FILTER'!A42</f>
        <v/>
      </c>
      <c r="B42" s="281" t="str">
        <f t="shared" si="1"/>
        <v/>
      </c>
      <c r="C42" s="282" t="str">
        <f>'NON-FILTER'!B42</f>
        <v/>
      </c>
      <c r="D42" s="123"/>
      <c r="E42" s="123"/>
      <c r="F42" s="283" t="str">
        <f>'NON-FILTER'!E42</f>
        <v/>
      </c>
      <c r="G42" s="283" t="str">
        <f>'NON-FILTER'!F42</f>
        <v/>
      </c>
      <c r="H42" s="283" t="str">
        <f>'NON-FILTER'!G42</f>
        <v/>
      </c>
      <c r="I42" s="283" t="str">
        <f>'NON-FILTER'!H42</f>
        <v/>
      </c>
      <c r="J42" s="283" t="str">
        <f>'NON-FILTER'!I42</f>
        <v/>
      </c>
      <c r="K42" s="283" t="str">
        <f>'NON-FILTER'!J42</f>
        <v/>
      </c>
      <c r="L42" s="283" t="str">
        <f>'NON-FILTER'!K42</f>
        <v/>
      </c>
      <c r="M42" s="283" t="str">
        <f t="shared" si="2"/>
        <v/>
      </c>
      <c r="N42" s="283" t="str">
        <f>'NON-FILTER'!L42</f>
        <v/>
      </c>
      <c r="O42" s="283" t="str">
        <f>'NON-FILTER'!M42</f>
        <v/>
      </c>
      <c r="P42" s="283" t="str">
        <f>'NON-FILTER'!N42</f>
        <v/>
      </c>
      <c r="Q42" s="283" t="str">
        <f>'NON-FILTER'!O42</f>
        <v/>
      </c>
      <c r="R42" s="283" t="str">
        <f>'NON-FILTER'!P42</f>
        <v/>
      </c>
      <c r="S42" s="283" t="str">
        <f>'NON-FILTER'!Q42</f>
        <v/>
      </c>
      <c r="T42" s="283" t="str">
        <f t="shared" si="3"/>
        <v/>
      </c>
      <c r="U42" s="283" t="str">
        <f>'NON-FILTER'!R42</f>
        <v/>
      </c>
      <c r="V42" s="283" t="str">
        <f>'NON-FILTER'!S42</f>
        <v/>
      </c>
      <c r="W42" s="283" t="str">
        <f>'NON-FILTER'!T42</f>
        <v/>
      </c>
      <c r="X42" s="283" t="str">
        <f>'NON-FILTER'!U42</f>
        <v/>
      </c>
      <c r="Y42" s="283" t="str">
        <f t="shared" si="4"/>
        <v/>
      </c>
      <c r="Z42" s="283" t="str">
        <f>'NON-FILTER'!V42</f>
        <v/>
      </c>
      <c r="AA42" s="283" t="str">
        <f>'NON-FILTER'!W42</f>
        <v/>
      </c>
      <c r="AB42" s="283" t="str">
        <f>'NON-FILTER'!X42</f>
        <v/>
      </c>
      <c r="AC42" s="283" t="str">
        <f>'NON-FILTER'!Y42</f>
        <v/>
      </c>
      <c r="AD42" s="283" t="str">
        <f t="shared" si="5"/>
        <v/>
      </c>
      <c r="AE42" s="283" t="str">
        <f>'NON-FILTER'!Z42</f>
        <v/>
      </c>
      <c r="AF42" s="283" t="str">
        <f>'NON-FILTER'!AA42</f>
        <v/>
      </c>
      <c r="AG42" s="283" t="str">
        <f t="shared" si="6"/>
        <v/>
      </c>
      <c r="AH42" s="283" t="str">
        <f>'NON-FILTER'!AB42</f>
        <v/>
      </c>
      <c r="AI42" s="283" t="str">
        <f>'NON-FILTER'!AC42</f>
        <v/>
      </c>
      <c r="AJ42" s="282" t="str">
        <f>'NON-FILTER'!AD42</f>
        <v/>
      </c>
      <c r="AK42" s="282" t="str">
        <f>'NON-FILTER'!AE42</f>
        <v/>
      </c>
      <c r="AL42" s="282" t="str">
        <f>'NON-FILTER'!AF42</f>
        <v/>
      </c>
      <c r="AM42" s="282" t="str">
        <f>'NON-FILTER'!AG42</f>
        <v/>
      </c>
      <c r="AN42" s="282" t="str">
        <f>'NON-FILTER'!AH42</f>
        <v/>
      </c>
      <c r="AO42" s="282" t="str">
        <f>'NON-FILTER'!AI42</f>
        <v/>
      </c>
      <c r="AP42" s="282" t="str">
        <f>'NON-FILTER'!AJ42</f>
        <v/>
      </c>
      <c r="AQ42" s="282" t="str">
        <f>'NON-FILTER'!AK42</f>
        <v/>
      </c>
      <c r="AR42" s="283" t="str">
        <f>'NON-FILTER'!AL42</f>
        <v/>
      </c>
      <c r="AS42" s="283" t="str">
        <f>'NON-FILTER'!AM42</f>
        <v/>
      </c>
      <c r="AT42" s="283" t="str">
        <f>'NON-FILTER'!AN42</f>
        <v/>
      </c>
      <c r="AU42" s="283" t="str">
        <f>'NON-FILTER'!AO42</f>
        <v/>
      </c>
      <c r="AV42" s="283" t="str">
        <f>'NON-FILTER'!AP42</f>
        <v/>
      </c>
      <c r="AW42" s="283" t="str">
        <f>'NON-FILTER'!AQ42</f>
        <v/>
      </c>
      <c r="AX42" s="283" t="str">
        <f>'NON-FILTER'!AR42</f>
        <v/>
      </c>
      <c r="AY42" s="283" t="str">
        <f>'NON-FILTER'!AS42</f>
        <v/>
      </c>
      <c r="AZ42" s="283" t="str">
        <f>'NON-FILTER'!AT42</f>
        <v/>
      </c>
      <c r="BA42" s="283" t="str">
        <f>'NON-FILTER'!AU42</f>
        <v/>
      </c>
      <c r="BB42" s="284"/>
    </row>
    <row r="43" ht="14.25" customHeight="1">
      <c r="A43" s="123" t="str">
        <f>'NON-FILTER'!A43</f>
        <v/>
      </c>
      <c r="B43" s="281" t="str">
        <f t="shared" si="1"/>
        <v/>
      </c>
      <c r="C43" s="282" t="str">
        <f>'NON-FILTER'!B43</f>
        <v/>
      </c>
      <c r="D43" s="123"/>
      <c r="E43" s="123"/>
      <c r="F43" s="283" t="str">
        <f>'NON-FILTER'!E43</f>
        <v/>
      </c>
      <c r="G43" s="283" t="str">
        <f>'NON-FILTER'!F43</f>
        <v/>
      </c>
      <c r="H43" s="283" t="str">
        <f>'NON-FILTER'!G43</f>
        <v/>
      </c>
      <c r="I43" s="283" t="str">
        <f>'NON-FILTER'!H43</f>
        <v/>
      </c>
      <c r="J43" s="283" t="str">
        <f>'NON-FILTER'!I43</f>
        <v/>
      </c>
      <c r="K43" s="283" t="str">
        <f>'NON-FILTER'!J43</f>
        <v/>
      </c>
      <c r="L43" s="283" t="str">
        <f>'NON-FILTER'!K43</f>
        <v/>
      </c>
      <c r="M43" s="283" t="str">
        <f t="shared" si="2"/>
        <v/>
      </c>
      <c r="N43" s="283" t="str">
        <f>'NON-FILTER'!L43</f>
        <v/>
      </c>
      <c r="O43" s="283" t="str">
        <f>'NON-FILTER'!M43</f>
        <v/>
      </c>
      <c r="P43" s="283" t="str">
        <f>'NON-FILTER'!N43</f>
        <v/>
      </c>
      <c r="Q43" s="283" t="str">
        <f>'NON-FILTER'!O43</f>
        <v/>
      </c>
      <c r="R43" s="283" t="str">
        <f>'NON-FILTER'!P43</f>
        <v/>
      </c>
      <c r="S43" s="283" t="str">
        <f>'NON-FILTER'!Q43</f>
        <v/>
      </c>
      <c r="T43" s="283" t="str">
        <f t="shared" si="3"/>
        <v/>
      </c>
      <c r="U43" s="283" t="str">
        <f>'NON-FILTER'!R43</f>
        <v/>
      </c>
      <c r="V43" s="283" t="str">
        <f>'NON-FILTER'!S43</f>
        <v/>
      </c>
      <c r="W43" s="283" t="str">
        <f>'NON-FILTER'!T43</f>
        <v/>
      </c>
      <c r="X43" s="283" t="str">
        <f>'NON-FILTER'!U43</f>
        <v/>
      </c>
      <c r="Y43" s="283" t="str">
        <f t="shared" si="4"/>
        <v/>
      </c>
      <c r="Z43" s="283" t="str">
        <f>'NON-FILTER'!V43</f>
        <v/>
      </c>
      <c r="AA43" s="283" t="str">
        <f>'NON-FILTER'!W43</f>
        <v/>
      </c>
      <c r="AB43" s="283" t="str">
        <f>'NON-FILTER'!X43</f>
        <v/>
      </c>
      <c r="AC43" s="283" t="str">
        <f>'NON-FILTER'!Y43</f>
        <v/>
      </c>
      <c r="AD43" s="283" t="str">
        <f t="shared" si="5"/>
        <v/>
      </c>
      <c r="AE43" s="283" t="str">
        <f>'NON-FILTER'!Z43</f>
        <v/>
      </c>
      <c r="AF43" s="283" t="str">
        <f>'NON-FILTER'!AA43</f>
        <v/>
      </c>
      <c r="AG43" s="283" t="str">
        <f t="shared" si="6"/>
        <v/>
      </c>
      <c r="AH43" s="283" t="str">
        <f>'NON-FILTER'!AB43</f>
        <v/>
      </c>
      <c r="AI43" s="283" t="str">
        <f>'NON-FILTER'!AC43</f>
        <v/>
      </c>
      <c r="AJ43" s="282" t="str">
        <f>'NON-FILTER'!AD43</f>
        <v/>
      </c>
      <c r="AK43" s="282" t="str">
        <f>'NON-FILTER'!AE43</f>
        <v/>
      </c>
      <c r="AL43" s="282" t="str">
        <f>'NON-FILTER'!AF43</f>
        <v/>
      </c>
      <c r="AM43" s="282" t="str">
        <f>'NON-FILTER'!AG43</f>
        <v/>
      </c>
      <c r="AN43" s="282" t="str">
        <f>'NON-FILTER'!AH43</f>
        <v/>
      </c>
      <c r="AO43" s="282" t="str">
        <f>'NON-FILTER'!AI43</f>
        <v/>
      </c>
      <c r="AP43" s="282" t="str">
        <f>'NON-FILTER'!AJ43</f>
        <v/>
      </c>
      <c r="AQ43" s="282" t="str">
        <f>'NON-FILTER'!AK43</f>
        <v/>
      </c>
      <c r="AR43" s="283" t="str">
        <f>'NON-FILTER'!AL43</f>
        <v/>
      </c>
      <c r="AS43" s="283" t="str">
        <f>'NON-FILTER'!AM43</f>
        <v/>
      </c>
      <c r="AT43" s="283" t="str">
        <f>'NON-FILTER'!AN43</f>
        <v/>
      </c>
      <c r="AU43" s="283" t="str">
        <f>'NON-FILTER'!AO43</f>
        <v/>
      </c>
      <c r="AV43" s="283" t="str">
        <f>'NON-FILTER'!AP43</f>
        <v/>
      </c>
      <c r="AW43" s="283" t="str">
        <f>'NON-FILTER'!AQ43</f>
        <v/>
      </c>
      <c r="AX43" s="283" t="str">
        <f>'NON-FILTER'!AR43</f>
        <v/>
      </c>
      <c r="AY43" s="283" t="str">
        <f>'NON-FILTER'!AS43</f>
        <v/>
      </c>
      <c r="AZ43" s="283" t="str">
        <f>'NON-FILTER'!AT43</f>
        <v/>
      </c>
      <c r="BA43" s="283" t="str">
        <f>'NON-FILTER'!AU43</f>
        <v/>
      </c>
      <c r="BB43" s="284"/>
    </row>
    <row r="44" ht="14.25" customHeight="1">
      <c r="A44" s="123" t="str">
        <f>'NON-FILTER'!A44</f>
        <v/>
      </c>
      <c r="B44" s="281" t="str">
        <f t="shared" si="1"/>
        <v/>
      </c>
      <c r="C44" s="282" t="str">
        <f>'NON-FILTER'!B44</f>
        <v/>
      </c>
      <c r="D44" s="123"/>
      <c r="E44" s="123"/>
      <c r="F44" s="283" t="str">
        <f>'NON-FILTER'!E44</f>
        <v/>
      </c>
      <c r="G44" s="283" t="str">
        <f>'NON-FILTER'!F44</f>
        <v/>
      </c>
      <c r="H44" s="283" t="str">
        <f>'NON-FILTER'!G44</f>
        <v/>
      </c>
      <c r="I44" s="283" t="str">
        <f>'NON-FILTER'!H44</f>
        <v/>
      </c>
      <c r="J44" s="283" t="str">
        <f>'NON-FILTER'!I44</f>
        <v/>
      </c>
      <c r="K44" s="283" t="str">
        <f>'NON-FILTER'!J44</f>
        <v/>
      </c>
      <c r="L44" s="283" t="str">
        <f>'NON-FILTER'!K44</f>
        <v/>
      </c>
      <c r="M44" s="283" t="str">
        <f t="shared" si="2"/>
        <v/>
      </c>
      <c r="N44" s="283" t="str">
        <f>'NON-FILTER'!L44</f>
        <v/>
      </c>
      <c r="O44" s="283" t="str">
        <f>'NON-FILTER'!M44</f>
        <v/>
      </c>
      <c r="P44" s="283" t="str">
        <f>'NON-FILTER'!N44</f>
        <v/>
      </c>
      <c r="Q44" s="283" t="str">
        <f>'NON-FILTER'!O44</f>
        <v/>
      </c>
      <c r="R44" s="283" t="str">
        <f>'NON-FILTER'!P44</f>
        <v/>
      </c>
      <c r="S44" s="283" t="str">
        <f>'NON-FILTER'!Q44</f>
        <v/>
      </c>
      <c r="T44" s="283" t="str">
        <f t="shared" si="3"/>
        <v/>
      </c>
      <c r="U44" s="283" t="str">
        <f>'NON-FILTER'!R44</f>
        <v/>
      </c>
      <c r="V44" s="283" t="str">
        <f>'NON-FILTER'!S44</f>
        <v/>
      </c>
      <c r="W44" s="283" t="str">
        <f>'NON-FILTER'!T44</f>
        <v/>
      </c>
      <c r="X44" s="283" t="str">
        <f>'NON-FILTER'!U44</f>
        <v/>
      </c>
      <c r="Y44" s="283" t="str">
        <f t="shared" si="4"/>
        <v/>
      </c>
      <c r="Z44" s="283" t="str">
        <f>'NON-FILTER'!V44</f>
        <v/>
      </c>
      <c r="AA44" s="283" t="str">
        <f>'NON-FILTER'!W44</f>
        <v/>
      </c>
      <c r="AB44" s="283" t="str">
        <f>'NON-FILTER'!X44</f>
        <v/>
      </c>
      <c r="AC44" s="283" t="str">
        <f>'NON-FILTER'!Y44</f>
        <v/>
      </c>
      <c r="AD44" s="283" t="str">
        <f t="shared" si="5"/>
        <v/>
      </c>
      <c r="AE44" s="283" t="str">
        <f>'NON-FILTER'!Z44</f>
        <v/>
      </c>
      <c r="AF44" s="283" t="str">
        <f>'NON-FILTER'!AA44</f>
        <v/>
      </c>
      <c r="AG44" s="283" t="str">
        <f t="shared" si="6"/>
        <v/>
      </c>
      <c r="AH44" s="283" t="str">
        <f>'NON-FILTER'!AB44</f>
        <v/>
      </c>
      <c r="AI44" s="283" t="str">
        <f>'NON-FILTER'!AC44</f>
        <v/>
      </c>
      <c r="AJ44" s="282" t="str">
        <f>'NON-FILTER'!AD44</f>
        <v/>
      </c>
      <c r="AK44" s="282" t="str">
        <f>'NON-FILTER'!AE44</f>
        <v/>
      </c>
      <c r="AL44" s="282" t="str">
        <f>'NON-FILTER'!AF44</f>
        <v/>
      </c>
      <c r="AM44" s="282" t="str">
        <f>'NON-FILTER'!AG44</f>
        <v/>
      </c>
      <c r="AN44" s="282" t="str">
        <f>'NON-FILTER'!AH44</f>
        <v/>
      </c>
      <c r="AO44" s="282" t="str">
        <f>'NON-FILTER'!AI44</f>
        <v/>
      </c>
      <c r="AP44" s="282" t="str">
        <f>'NON-FILTER'!AJ44</f>
        <v/>
      </c>
      <c r="AQ44" s="282" t="str">
        <f>'NON-FILTER'!AK44</f>
        <v/>
      </c>
      <c r="AR44" s="283" t="str">
        <f>'NON-FILTER'!AL44</f>
        <v/>
      </c>
      <c r="AS44" s="283" t="str">
        <f>'NON-FILTER'!AM44</f>
        <v/>
      </c>
      <c r="AT44" s="283" t="str">
        <f>'NON-FILTER'!AN44</f>
        <v/>
      </c>
      <c r="AU44" s="283" t="str">
        <f>'NON-FILTER'!AO44</f>
        <v/>
      </c>
      <c r="AV44" s="283" t="str">
        <f>'NON-FILTER'!AP44</f>
        <v/>
      </c>
      <c r="AW44" s="283" t="str">
        <f>'NON-FILTER'!AQ44</f>
        <v/>
      </c>
      <c r="AX44" s="283" t="str">
        <f>'NON-FILTER'!AR44</f>
        <v/>
      </c>
      <c r="AY44" s="283" t="str">
        <f>'NON-FILTER'!AS44</f>
        <v/>
      </c>
      <c r="AZ44" s="283" t="str">
        <f>'NON-FILTER'!AT44</f>
        <v/>
      </c>
      <c r="BA44" s="283" t="str">
        <f>'NON-FILTER'!AU44</f>
        <v/>
      </c>
      <c r="BB44" s="284"/>
    </row>
    <row r="45" ht="14.25" customHeight="1">
      <c r="A45" s="123" t="str">
        <f>'NON-FILTER'!A45</f>
        <v/>
      </c>
      <c r="B45" s="281" t="str">
        <f t="shared" si="1"/>
        <v/>
      </c>
      <c r="C45" s="282" t="str">
        <f>'NON-FILTER'!B45</f>
        <v/>
      </c>
      <c r="D45" s="123"/>
      <c r="E45" s="123"/>
      <c r="F45" s="283" t="str">
        <f>'NON-FILTER'!E45</f>
        <v/>
      </c>
      <c r="G45" s="283" t="str">
        <f>'NON-FILTER'!F45</f>
        <v/>
      </c>
      <c r="H45" s="283" t="str">
        <f>'NON-FILTER'!G45</f>
        <v/>
      </c>
      <c r="I45" s="283" t="str">
        <f>'NON-FILTER'!H45</f>
        <v/>
      </c>
      <c r="J45" s="283" t="str">
        <f>'NON-FILTER'!I45</f>
        <v/>
      </c>
      <c r="K45" s="283" t="str">
        <f>'NON-FILTER'!J45</f>
        <v/>
      </c>
      <c r="L45" s="283" t="str">
        <f>'NON-FILTER'!K45</f>
        <v/>
      </c>
      <c r="M45" s="283" t="str">
        <f t="shared" si="2"/>
        <v/>
      </c>
      <c r="N45" s="283" t="str">
        <f>'NON-FILTER'!L45</f>
        <v/>
      </c>
      <c r="O45" s="283" t="str">
        <f>'NON-FILTER'!M45</f>
        <v/>
      </c>
      <c r="P45" s="283" t="str">
        <f>'NON-FILTER'!N45</f>
        <v/>
      </c>
      <c r="Q45" s="283" t="str">
        <f>'NON-FILTER'!O45</f>
        <v/>
      </c>
      <c r="R45" s="283" t="str">
        <f>'NON-FILTER'!P45</f>
        <v/>
      </c>
      <c r="S45" s="283" t="str">
        <f>'NON-FILTER'!Q45</f>
        <v/>
      </c>
      <c r="T45" s="283" t="str">
        <f t="shared" si="3"/>
        <v/>
      </c>
      <c r="U45" s="283" t="str">
        <f>'NON-FILTER'!R45</f>
        <v/>
      </c>
      <c r="V45" s="283" t="str">
        <f>'NON-FILTER'!S45</f>
        <v/>
      </c>
      <c r="W45" s="283" t="str">
        <f>'NON-FILTER'!T45</f>
        <v/>
      </c>
      <c r="X45" s="283" t="str">
        <f>'NON-FILTER'!U45</f>
        <v/>
      </c>
      <c r="Y45" s="283" t="str">
        <f t="shared" si="4"/>
        <v/>
      </c>
      <c r="Z45" s="283" t="str">
        <f>'NON-FILTER'!V45</f>
        <v/>
      </c>
      <c r="AA45" s="283" t="str">
        <f>'NON-FILTER'!W45</f>
        <v/>
      </c>
      <c r="AB45" s="283" t="str">
        <f>'NON-FILTER'!X45</f>
        <v/>
      </c>
      <c r="AC45" s="283" t="str">
        <f>'NON-FILTER'!Y45</f>
        <v/>
      </c>
      <c r="AD45" s="283" t="str">
        <f t="shared" si="5"/>
        <v/>
      </c>
      <c r="AE45" s="283" t="str">
        <f>'NON-FILTER'!Z45</f>
        <v/>
      </c>
      <c r="AF45" s="283" t="str">
        <f>'NON-FILTER'!AA45</f>
        <v/>
      </c>
      <c r="AG45" s="283" t="str">
        <f t="shared" si="6"/>
        <v/>
      </c>
      <c r="AH45" s="283" t="str">
        <f>'NON-FILTER'!AB45</f>
        <v/>
      </c>
      <c r="AI45" s="283" t="str">
        <f>'NON-FILTER'!AC45</f>
        <v/>
      </c>
      <c r="AJ45" s="282" t="str">
        <f>'NON-FILTER'!AD45</f>
        <v/>
      </c>
      <c r="AK45" s="282" t="str">
        <f>'NON-FILTER'!AE45</f>
        <v/>
      </c>
      <c r="AL45" s="282" t="str">
        <f>'NON-FILTER'!AF45</f>
        <v/>
      </c>
      <c r="AM45" s="282" t="str">
        <f>'NON-FILTER'!AG45</f>
        <v/>
      </c>
      <c r="AN45" s="282" t="str">
        <f>'NON-FILTER'!AH45</f>
        <v/>
      </c>
      <c r="AO45" s="282" t="str">
        <f>'NON-FILTER'!AI45</f>
        <v/>
      </c>
      <c r="AP45" s="282" t="str">
        <f>'NON-FILTER'!AJ45</f>
        <v/>
      </c>
      <c r="AQ45" s="282" t="str">
        <f>'NON-FILTER'!AK45</f>
        <v/>
      </c>
      <c r="AR45" s="283" t="str">
        <f>'NON-FILTER'!AL45</f>
        <v/>
      </c>
      <c r="AS45" s="283" t="str">
        <f>'NON-FILTER'!AM45</f>
        <v/>
      </c>
      <c r="AT45" s="283" t="str">
        <f>'NON-FILTER'!AN45</f>
        <v/>
      </c>
      <c r="AU45" s="283" t="str">
        <f>'NON-FILTER'!AO45</f>
        <v/>
      </c>
      <c r="AV45" s="283" t="str">
        <f>'NON-FILTER'!AP45</f>
        <v/>
      </c>
      <c r="AW45" s="283" t="str">
        <f>'NON-FILTER'!AQ45</f>
        <v/>
      </c>
      <c r="AX45" s="283" t="str">
        <f>'NON-FILTER'!AR45</f>
        <v/>
      </c>
      <c r="AY45" s="283" t="str">
        <f>'NON-FILTER'!AS45</f>
        <v/>
      </c>
      <c r="AZ45" s="283" t="str">
        <f>'NON-FILTER'!AT45</f>
        <v/>
      </c>
      <c r="BA45" s="283" t="str">
        <f>'NON-FILTER'!AU45</f>
        <v/>
      </c>
      <c r="BB45" s="284"/>
    </row>
    <row r="46" ht="14.25" customHeight="1">
      <c r="A46" s="123" t="str">
        <f>'NON-FILTER'!A46</f>
        <v/>
      </c>
      <c r="B46" s="281" t="str">
        <f t="shared" si="1"/>
        <v/>
      </c>
      <c r="C46" s="282" t="str">
        <f>'NON-FILTER'!B46</f>
        <v/>
      </c>
      <c r="D46" s="123"/>
      <c r="E46" s="123"/>
      <c r="F46" s="283" t="str">
        <f>'NON-FILTER'!E46</f>
        <v/>
      </c>
      <c r="G46" s="283" t="str">
        <f>'NON-FILTER'!F46</f>
        <v/>
      </c>
      <c r="H46" s="283" t="str">
        <f>'NON-FILTER'!G46</f>
        <v/>
      </c>
      <c r="I46" s="283" t="str">
        <f>'NON-FILTER'!H46</f>
        <v/>
      </c>
      <c r="J46" s="283" t="str">
        <f>'NON-FILTER'!I46</f>
        <v/>
      </c>
      <c r="K46" s="283" t="str">
        <f>'NON-FILTER'!J46</f>
        <v/>
      </c>
      <c r="L46" s="283" t="str">
        <f>'NON-FILTER'!K46</f>
        <v/>
      </c>
      <c r="M46" s="283" t="str">
        <f t="shared" si="2"/>
        <v/>
      </c>
      <c r="N46" s="283" t="str">
        <f>'NON-FILTER'!L46</f>
        <v/>
      </c>
      <c r="O46" s="283" t="str">
        <f>'NON-FILTER'!M46</f>
        <v/>
      </c>
      <c r="P46" s="283" t="str">
        <f>'NON-FILTER'!N46</f>
        <v/>
      </c>
      <c r="Q46" s="283" t="str">
        <f>'NON-FILTER'!O46</f>
        <v/>
      </c>
      <c r="R46" s="283" t="str">
        <f>'NON-FILTER'!P46</f>
        <v/>
      </c>
      <c r="S46" s="283" t="str">
        <f>'NON-FILTER'!Q46</f>
        <v/>
      </c>
      <c r="T46" s="283" t="str">
        <f t="shared" si="3"/>
        <v/>
      </c>
      <c r="U46" s="283" t="str">
        <f>'NON-FILTER'!R46</f>
        <v/>
      </c>
      <c r="V46" s="283" t="str">
        <f>'NON-FILTER'!S46</f>
        <v/>
      </c>
      <c r="W46" s="283" t="str">
        <f>'NON-FILTER'!T46</f>
        <v/>
      </c>
      <c r="X46" s="283" t="str">
        <f>'NON-FILTER'!U46</f>
        <v/>
      </c>
      <c r="Y46" s="283" t="str">
        <f t="shared" si="4"/>
        <v/>
      </c>
      <c r="Z46" s="283" t="str">
        <f>'NON-FILTER'!V46</f>
        <v/>
      </c>
      <c r="AA46" s="283" t="str">
        <f>'NON-FILTER'!W46</f>
        <v/>
      </c>
      <c r="AB46" s="283" t="str">
        <f>'NON-FILTER'!X46</f>
        <v/>
      </c>
      <c r="AC46" s="283" t="str">
        <f>'NON-FILTER'!Y46</f>
        <v/>
      </c>
      <c r="AD46" s="283" t="str">
        <f t="shared" si="5"/>
        <v/>
      </c>
      <c r="AE46" s="283" t="str">
        <f>'NON-FILTER'!Z46</f>
        <v/>
      </c>
      <c r="AF46" s="283" t="str">
        <f>'NON-FILTER'!AA46</f>
        <v/>
      </c>
      <c r="AG46" s="283" t="str">
        <f t="shared" si="6"/>
        <v/>
      </c>
      <c r="AH46" s="283" t="str">
        <f>'NON-FILTER'!AB46</f>
        <v/>
      </c>
      <c r="AI46" s="283" t="str">
        <f>'NON-FILTER'!AC46</f>
        <v/>
      </c>
      <c r="AJ46" s="282" t="str">
        <f>'NON-FILTER'!AD46</f>
        <v/>
      </c>
      <c r="AK46" s="282" t="str">
        <f>'NON-FILTER'!AE46</f>
        <v/>
      </c>
      <c r="AL46" s="282" t="str">
        <f>'NON-FILTER'!AF46</f>
        <v/>
      </c>
      <c r="AM46" s="282" t="str">
        <f>'NON-FILTER'!AG46</f>
        <v/>
      </c>
      <c r="AN46" s="282" t="str">
        <f>'NON-FILTER'!AH46</f>
        <v/>
      </c>
      <c r="AO46" s="282" t="str">
        <f>'NON-FILTER'!AI46</f>
        <v/>
      </c>
      <c r="AP46" s="282" t="str">
        <f>'NON-FILTER'!AJ46</f>
        <v/>
      </c>
      <c r="AQ46" s="282" t="str">
        <f>'NON-FILTER'!AK46</f>
        <v/>
      </c>
      <c r="AR46" s="283" t="str">
        <f>'NON-FILTER'!AL46</f>
        <v/>
      </c>
      <c r="AS46" s="283" t="str">
        <f>'NON-FILTER'!AM46</f>
        <v/>
      </c>
      <c r="AT46" s="283" t="str">
        <f>'NON-FILTER'!AN46</f>
        <v/>
      </c>
      <c r="AU46" s="283" t="str">
        <f>'NON-FILTER'!AO46</f>
        <v/>
      </c>
      <c r="AV46" s="283" t="str">
        <f>'NON-FILTER'!AP46</f>
        <v/>
      </c>
      <c r="AW46" s="283" t="str">
        <f>'NON-FILTER'!AQ46</f>
        <v/>
      </c>
      <c r="AX46" s="283" t="str">
        <f>'NON-FILTER'!AR46</f>
        <v/>
      </c>
      <c r="AY46" s="283" t="str">
        <f>'NON-FILTER'!AS46</f>
        <v/>
      </c>
      <c r="AZ46" s="283" t="str">
        <f>'NON-FILTER'!AT46</f>
        <v/>
      </c>
      <c r="BA46" s="283" t="str">
        <f>'NON-FILTER'!AU46</f>
        <v/>
      </c>
      <c r="BB46" s="284"/>
    </row>
    <row r="47" ht="14.25" customHeight="1">
      <c r="A47" s="123" t="str">
        <f>'NON-FILTER'!A47</f>
        <v/>
      </c>
      <c r="B47" s="281" t="str">
        <f t="shared" si="1"/>
        <v/>
      </c>
      <c r="C47" s="282" t="str">
        <f>'NON-FILTER'!B47</f>
        <v/>
      </c>
      <c r="D47" s="123"/>
      <c r="E47" s="123"/>
      <c r="F47" s="283" t="str">
        <f>'NON-FILTER'!E47</f>
        <v/>
      </c>
      <c r="G47" s="283" t="str">
        <f>'NON-FILTER'!F47</f>
        <v/>
      </c>
      <c r="H47" s="283" t="str">
        <f>'NON-FILTER'!G47</f>
        <v/>
      </c>
      <c r="I47" s="283" t="str">
        <f>'NON-FILTER'!H47</f>
        <v/>
      </c>
      <c r="J47" s="283" t="str">
        <f>'NON-FILTER'!I47</f>
        <v/>
      </c>
      <c r="K47" s="283" t="str">
        <f>'NON-FILTER'!J47</f>
        <v/>
      </c>
      <c r="L47" s="283" t="str">
        <f>'NON-FILTER'!K47</f>
        <v/>
      </c>
      <c r="M47" s="283" t="str">
        <f t="shared" si="2"/>
        <v/>
      </c>
      <c r="N47" s="283" t="str">
        <f>'NON-FILTER'!L47</f>
        <v/>
      </c>
      <c r="O47" s="283" t="str">
        <f>'NON-FILTER'!M47</f>
        <v/>
      </c>
      <c r="P47" s="283" t="str">
        <f>'NON-FILTER'!N47</f>
        <v/>
      </c>
      <c r="Q47" s="283" t="str">
        <f>'NON-FILTER'!O47</f>
        <v/>
      </c>
      <c r="R47" s="283" t="str">
        <f>'NON-FILTER'!P47</f>
        <v/>
      </c>
      <c r="S47" s="283" t="str">
        <f>'NON-FILTER'!Q47</f>
        <v/>
      </c>
      <c r="T47" s="283" t="str">
        <f t="shared" si="3"/>
        <v/>
      </c>
      <c r="U47" s="283" t="str">
        <f>'NON-FILTER'!R47</f>
        <v/>
      </c>
      <c r="V47" s="283" t="str">
        <f>'NON-FILTER'!S47</f>
        <v/>
      </c>
      <c r="W47" s="283" t="str">
        <f>'NON-FILTER'!T47</f>
        <v/>
      </c>
      <c r="X47" s="283" t="str">
        <f>'NON-FILTER'!U47</f>
        <v/>
      </c>
      <c r="Y47" s="283" t="str">
        <f t="shared" si="4"/>
        <v/>
      </c>
      <c r="Z47" s="283" t="str">
        <f>'NON-FILTER'!V47</f>
        <v/>
      </c>
      <c r="AA47" s="283" t="str">
        <f>'NON-FILTER'!W47</f>
        <v/>
      </c>
      <c r="AB47" s="283" t="str">
        <f>'NON-FILTER'!X47</f>
        <v/>
      </c>
      <c r="AC47" s="283" t="str">
        <f>'NON-FILTER'!Y47</f>
        <v/>
      </c>
      <c r="AD47" s="283" t="str">
        <f t="shared" si="5"/>
        <v/>
      </c>
      <c r="AE47" s="283" t="str">
        <f>'NON-FILTER'!Z47</f>
        <v/>
      </c>
      <c r="AF47" s="283" t="str">
        <f>'NON-FILTER'!AA47</f>
        <v/>
      </c>
      <c r="AG47" s="283" t="str">
        <f t="shared" si="6"/>
        <v/>
      </c>
      <c r="AH47" s="283" t="str">
        <f>'NON-FILTER'!AB47</f>
        <v/>
      </c>
      <c r="AI47" s="283" t="str">
        <f>'NON-FILTER'!AC47</f>
        <v/>
      </c>
      <c r="AJ47" s="282" t="str">
        <f>'NON-FILTER'!AD47</f>
        <v/>
      </c>
      <c r="AK47" s="282" t="str">
        <f>'NON-FILTER'!AE47</f>
        <v/>
      </c>
      <c r="AL47" s="282" t="str">
        <f>'NON-FILTER'!AF47</f>
        <v/>
      </c>
      <c r="AM47" s="282" t="str">
        <f>'NON-FILTER'!AG47</f>
        <v/>
      </c>
      <c r="AN47" s="282" t="str">
        <f>'NON-FILTER'!AH47</f>
        <v/>
      </c>
      <c r="AO47" s="282" t="str">
        <f>'NON-FILTER'!AI47</f>
        <v/>
      </c>
      <c r="AP47" s="282" t="str">
        <f>'NON-FILTER'!AJ47</f>
        <v/>
      </c>
      <c r="AQ47" s="282" t="str">
        <f>'NON-FILTER'!AK47</f>
        <v/>
      </c>
      <c r="AR47" s="283" t="str">
        <f>'NON-FILTER'!AL47</f>
        <v/>
      </c>
      <c r="AS47" s="283" t="str">
        <f>'NON-FILTER'!AM47</f>
        <v/>
      </c>
      <c r="AT47" s="283" t="str">
        <f>'NON-FILTER'!AN47</f>
        <v/>
      </c>
      <c r="AU47" s="283" t="str">
        <f>'NON-FILTER'!AO47</f>
        <v/>
      </c>
      <c r="AV47" s="283" t="str">
        <f>'NON-FILTER'!AP47</f>
        <v/>
      </c>
      <c r="AW47" s="283" t="str">
        <f>'NON-FILTER'!AQ47</f>
        <v/>
      </c>
      <c r="AX47" s="283" t="str">
        <f>'NON-FILTER'!AR47</f>
        <v/>
      </c>
      <c r="AY47" s="283" t="str">
        <f>'NON-FILTER'!AS47</f>
        <v/>
      </c>
      <c r="AZ47" s="283" t="str">
        <f>'NON-FILTER'!AT47</f>
        <v/>
      </c>
      <c r="BA47" s="283" t="str">
        <f>'NON-FILTER'!AU47</f>
        <v/>
      </c>
      <c r="BB47" s="284"/>
    </row>
    <row r="48" ht="14.25" customHeight="1">
      <c r="A48" s="123" t="str">
        <f>'NON-FILTER'!A48</f>
        <v/>
      </c>
      <c r="B48" s="281" t="str">
        <f t="shared" si="1"/>
        <v/>
      </c>
      <c r="C48" s="282" t="str">
        <f>'NON-FILTER'!B48</f>
        <v/>
      </c>
      <c r="D48" s="123"/>
      <c r="E48" s="123"/>
      <c r="F48" s="283" t="str">
        <f>'NON-FILTER'!E48</f>
        <v/>
      </c>
      <c r="G48" s="283" t="str">
        <f>'NON-FILTER'!F48</f>
        <v/>
      </c>
      <c r="H48" s="283" t="str">
        <f>'NON-FILTER'!G48</f>
        <v/>
      </c>
      <c r="I48" s="283" t="str">
        <f>'NON-FILTER'!H48</f>
        <v/>
      </c>
      <c r="J48" s="283" t="str">
        <f>'NON-FILTER'!I48</f>
        <v/>
      </c>
      <c r="K48" s="283" t="str">
        <f>'NON-FILTER'!J48</f>
        <v/>
      </c>
      <c r="L48" s="283" t="str">
        <f>'NON-FILTER'!K48</f>
        <v/>
      </c>
      <c r="M48" s="283" t="str">
        <f t="shared" si="2"/>
        <v/>
      </c>
      <c r="N48" s="283" t="str">
        <f>'NON-FILTER'!L48</f>
        <v/>
      </c>
      <c r="O48" s="283" t="str">
        <f>'NON-FILTER'!M48</f>
        <v/>
      </c>
      <c r="P48" s="283" t="str">
        <f>'NON-FILTER'!N48</f>
        <v/>
      </c>
      <c r="Q48" s="283" t="str">
        <f>'NON-FILTER'!O48</f>
        <v/>
      </c>
      <c r="R48" s="283" t="str">
        <f>'NON-FILTER'!P48</f>
        <v/>
      </c>
      <c r="S48" s="283" t="str">
        <f>'NON-FILTER'!Q48</f>
        <v/>
      </c>
      <c r="T48" s="283" t="str">
        <f t="shared" si="3"/>
        <v/>
      </c>
      <c r="U48" s="283" t="str">
        <f>'NON-FILTER'!R48</f>
        <v/>
      </c>
      <c r="V48" s="283" t="str">
        <f>'NON-FILTER'!S48</f>
        <v/>
      </c>
      <c r="W48" s="283" t="str">
        <f>'NON-FILTER'!T48</f>
        <v/>
      </c>
      <c r="X48" s="283" t="str">
        <f>'NON-FILTER'!U48</f>
        <v/>
      </c>
      <c r="Y48" s="283" t="str">
        <f t="shared" si="4"/>
        <v/>
      </c>
      <c r="Z48" s="283" t="str">
        <f>'NON-FILTER'!V48</f>
        <v/>
      </c>
      <c r="AA48" s="283" t="str">
        <f>'NON-FILTER'!W48</f>
        <v/>
      </c>
      <c r="AB48" s="283" t="str">
        <f>'NON-FILTER'!X48</f>
        <v/>
      </c>
      <c r="AC48" s="283" t="str">
        <f>'NON-FILTER'!Y48</f>
        <v/>
      </c>
      <c r="AD48" s="283" t="str">
        <f t="shared" si="5"/>
        <v/>
      </c>
      <c r="AE48" s="283" t="str">
        <f>'NON-FILTER'!Z48</f>
        <v/>
      </c>
      <c r="AF48" s="283" t="str">
        <f>'NON-FILTER'!AA48</f>
        <v/>
      </c>
      <c r="AG48" s="283" t="str">
        <f t="shared" si="6"/>
        <v/>
      </c>
      <c r="AH48" s="283" t="str">
        <f>'NON-FILTER'!AB48</f>
        <v/>
      </c>
      <c r="AI48" s="283" t="str">
        <f>'NON-FILTER'!AC48</f>
        <v/>
      </c>
      <c r="AJ48" s="282" t="str">
        <f>'NON-FILTER'!AD48</f>
        <v/>
      </c>
      <c r="AK48" s="282" t="str">
        <f>'NON-FILTER'!AE48</f>
        <v/>
      </c>
      <c r="AL48" s="282" t="str">
        <f>'NON-FILTER'!AF48</f>
        <v/>
      </c>
      <c r="AM48" s="282" t="str">
        <f>'NON-FILTER'!AG48</f>
        <v/>
      </c>
      <c r="AN48" s="282" t="str">
        <f>'NON-FILTER'!AH48</f>
        <v/>
      </c>
      <c r="AO48" s="282" t="str">
        <f>'NON-FILTER'!AI48</f>
        <v/>
      </c>
      <c r="AP48" s="282" t="str">
        <f>'NON-FILTER'!AJ48</f>
        <v/>
      </c>
      <c r="AQ48" s="282" t="str">
        <f>'NON-FILTER'!AK48</f>
        <v/>
      </c>
      <c r="AR48" s="283" t="str">
        <f>'NON-FILTER'!AL48</f>
        <v/>
      </c>
      <c r="AS48" s="283" t="str">
        <f>'NON-FILTER'!AM48</f>
        <v/>
      </c>
      <c r="AT48" s="283" t="str">
        <f>'NON-FILTER'!AN48</f>
        <v/>
      </c>
      <c r="AU48" s="283" t="str">
        <f>'NON-FILTER'!AO48</f>
        <v/>
      </c>
      <c r="AV48" s="283" t="str">
        <f>'NON-FILTER'!AP48</f>
        <v/>
      </c>
      <c r="AW48" s="283" t="str">
        <f>'NON-FILTER'!AQ48</f>
        <v/>
      </c>
      <c r="AX48" s="283" t="str">
        <f>'NON-FILTER'!AR48</f>
        <v/>
      </c>
      <c r="AY48" s="283" t="str">
        <f>'NON-FILTER'!AS48</f>
        <v/>
      </c>
      <c r="AZ48" s="283" t="str">
        <f>'NON-FILTER'!AT48</f>
        <v/>
      </c>
      <c r="BA48" s="283" t="str">
        <f>'NON-FILTER'!AU48</f>
        <v/>
      </c>
      <c r="BB48" s="284"/>
    </row>
    <row r="49" ht="14.25" customHeight="1">
      <c r="A49" s="123" t="str">
        <f>'NON-FILTER'!A49</f>
        <v/>
      </c>
      <c r="B49" s="281" t="str">
        <f t="shared" si="1"/>
        <v/>
      </c>
      <c r="C49" s="282" t="str">
        <f>'NON-FILTER'!B49</f>
        <v/>
      </c>
      <c r="D49" s="123"/>
      <c r="E49" s="123"/>
      <c r="F49" s="283" t="str">
        <f>'NON-FILTER'!E49</f>
        <v/>
      </c>
      <c r="G49" s="283" t="str">
        <f>'NON-FILTER'!F49</f>
        <v/>
      </c>
      <c r="H49" s="283" t="str">
        <f>'NON-FILTER'!G49</f>
        <v/>
      </c>
      <c r="I49" s="283" t="str">
        <f>'NON-FILTER'!H49</f>
        <v/>
      </c>
      <c r="J49" s="283" t="str">
        <f>'NON-FILTER'!I49</f>
        <v/>
      </c>
      <c r="K49" s="283" t="str">
        <f>'NON-FILTER'!J49</f>
        <v/>
      </c>
      <c r="L49" s="283" t="str">
        <f>'NON-FILTER'!K49</f>
        <v/>
      </c>
      <c r="M49" s="283" t="str">
        <f t="shared" si="2"/>
        <v/>
      </c>
      <c r="N49" s="283" t="str">
        <f>'NON-FILTER'!L49</f>
        <v/>
      </c>
      <c r="O49" s="283" t="str">
        <f>'NON-FILTER'!M49</f>
        <v/>
      </c>
      <c r="P49" s="283" t="str">
        <f>'NON-FILTER'!N49</f>
        <v/>
      </c>
      <c r="Q49" s="283" t="str">
        <f>'NON-FILTER'!O49</f>
        <v/>
      </c>
      <c r="R49" s="283" t="str">
        <f>'NON-FILTER'!P49</f>
        <v/>
      </c>
      <c r="S49" s="283" t="str">
        <f>'NON-FILTER'!Q49</f>
        <v/>
      </c>
      <c r="T49" s="283" t="str">
        <f t="shared" si="3"/>
        <v/>
      </c>
      <c r="U49" s="283" t="str">
        <f>'NON-FILTER'!R49</f>
        <v/>
      </c>
      <c r="V49" s="283" t="str">
        <f>'NON-FILTER'!S49</f>
        <v/>
      </c>
      <c r="W49" s="283" t="str">
        <f>'NON-FILTER'!T49</f>
        <v/>
      </c>
      <c r="X49" s="283" t="str">
        <f>'NON-FILTER'!U49</f>
        <v/>
      </c>
      <c r="Y49" s="283" t="str">
        <f t="shared" si="4"/>
        <v/>
      </c>
      <c r="Z49" s="283" t="str">
        <f>'NON-FILTER'!V49</f>
        <v/>
      </c>
      <c r="AA49" s="283" t="str">
        <f>'NON-FILTER'!W49</f>
        <v/>
      </c>
      <c r="AB49" s="283" t="str">
        <f>'NON-FILTER'!X49</f>
        <v/>
      </c>
      <c r="AC49" s="283" t="str">
        <f>'NON-FILTER'!Y49</f>
        <v/>
      </c>
      <c r="AD49" s="283" t="str">
        <f t="shared" si="5"/>
        <v/>
      </c>
      <c r="AE49" s="283" t="str">
        <f>'NON-FILTER'!Z49</f>
        <v/>
      </c>
      <c r="AF49" s="283" t="str">
        <f>'NON-FILTER'!AA49</f>
        <v/>
      </c>
      <c r="AG49" s="283" t="str">
        <f t="shared" si="6"/>
        <v/>
      </c>
      <c r="AH49" s="283" t="str">
        <f>'NON-FILTER'!AB49</f>
        <v/>
      </c>
      <c r="AI49" s="283" t="str">
        <f>'NON-FILTER'!AC49</f>
        <v/>
      </c>
      <c r="AJ49" s="282" t="str">
        <f>'NON-FILTER'!AD49</f>
        <v/>
      </c>
      <c r="AK49" s="282" t="str">
        <f>'NON-FILTER'!AE49</f>
        <v/>
      </c>
      <c r="AL49" s="282" t="str">
        <f>'NON-FILTER'!AF49</f>
        <v/>
      </c>
      <c r="AM49" s="282" t="str">
        <f>'NON-FILTER'!AG49</f>
        <v/>
      </c>
      <c r="AN49" s="282" t="str">
        <f>'NON-FILTER'!AH49</f>
        <v/>
      </c>
      <c r="AO49" s="282" t="str">
        <f>'NON-FILTER'!AI49</f>
        <v/>
      </c>
      <c r="AP49" s="282" t="str">
        <f>'NON-FILTER'!AJ49</f>
        <v/>
      </c>
      <c r="AQ49" s="282" t="str">
        <f>'NON-FILTER'!AK49</f>
        <v/>
      </c>
      <c r="AR49" s="283" t="str">
        <f>'NON-FILTER'!AL49</f>
        <v/>
      </c>
      <c r="AS49" s="283" t="str">
        <f>'NON-FILTER'!AM49</f>
        <v/>
      </c>
      <c r="AT49" s="283" t="str">
        <f>'NON-FILTER'!AN49</f>
        <v/>
      </c>
      <c r="AU49" s="283" t="str">
        <f>'NON-FILTER'!AO49</f>
        <v/>
      </c>
      <c r="AV49" s="283" t="str">
        <f>'NON-FILTER'!AP49</f>
        <v/>
      </c>
      <c r="AW49" s="283" t="str">
        <f>'NON-FILTER'!AQ49</f>
        <v/>
      </c>
      <c r="AX49" s="283" t="str">
        <f>'NON-FILTER'!AR49</f>
        <v/>
      </c>
      <c r="AY49" s="283" t="str">
        <f>'NON-FILTER'!AS49</f>
        <v/>
      </c>
      <c r="AZ49" s="283" t="str">
        <f>'NON-FILTER'!AT49</f>
        <v/>
      </c>
      <c r="BA49" s="283" t="str">
        <f>'NON-FILTER'!AU49</f>
        <v/>
      </c>
      <c r="BB49" s="284"/>
    </row>
    <row r="50" ht="14.25" customHeight="1">
      <c r="A50" s="123" t="str">
        <f>'NON-FILTER'!A50</f>
        <v/>
      </c>
      <c r="B50" s="281" t="str">
        <f t="shared" si="1"/>
        <v/>
      </c>
      <c r="C50" s="282" t="str">
        <f>'NON-FILTER'!B50</f>
        <v/>
      </c>
      <c r="D50" s="123"/>
      <c r="E50" s="123"/>
      <c r="F50" s="283" t="str">
        <f>'NON-FILTER'!E50</f>
        <v/>
      </c>
      <c r="G50" s="283" t="str">
        <f>'NON-FILTER'!F50</f>
        <v/>
      </c>
      <c r="H50" s="283" t="str">
        <f>'NON-FILTER'!G50</f>
        <v/>
      </c>
      <c r="I50" s="283" t="str">
        <f>'NON-FILTER'!H50</f>
        <v/>
      </c>
      <c r="J50" s="283" t="str">
        <f>'NON-FILTER'!I50</f>
        <v/>
      </c>
      <c r="K50" s="283" t="str">
        <f>'NON-FILTER'!J50</f>
        <v/>
      </c>
      <c r="L50" s="283" t="str">
        <f>'NON-FILTER'!K50</f>
        <v/>
      </c>
      <c r="M50" s="283" t="str">
        <f t="shared" si="2"/>
        <v/>
      </c>
      <c r="N50" s="283" t="str">
        <f>'NON-FILTER'!L50</f>
        <v/>
      </c>
      <c r="O50" s="283" t="str">
        <f>'NON-FILTER'!M50</f>
        <v/>
      </c>
      <c r="P50" s="283" t="str">
        <f>'NON-FILTER'!N50</f>
        <v/>
      </c>
      <c r="Q50" s="283" t="str">
        <f>'NON-FILTER'!O50</f>
        <v/>
      </c>
      <c r="R50" s="283" t="str">
        <f>'NON-FILTER'!P50</f>
        <v/>
      </c>
      <c r="S50" s="283" t="str">
        <f>'NON-FILTER'!Q50</f>
        <v/>
      </c>
      <c r="T50" s="283" t="str">
        <f t="shared" si="3"/>
        <v/>
      </c>
      <c r="U50" s="283" t="str">
        <f>'NON-FILTER'!R50</f>
        <v/>
      </c>
      <c r="V50" s="283" t="str">
        <f>'NON-FILTER'!S50</f>
        <v/>
      </c>
      <c r="W50" s="283" t="str">
        <f>'NON-FILTER'!T50</f>
        <v/>
      </c>
      <c r="X50" s="283" t="str">
        <f>'NON-FILTER'!U50</f>
        <v/>
      </c>
      <c r="Y50" s="283" t="str">
        <f t="shared" si="4"/>
        <v/>
      </c>
      <c r="Z50" s="283" t="str">
        <f>'NON-FILTER'!V50</f>
        <v/>
      </c>
      <c r="AA50" s="283" t="str">
        <f>'NON-FILTER'!W50</f>
        <v/>
      </c>
      <c r="AB50" s="283" t="str">
        <f>'NON-FILTER'!X50</f>
        <v/>
      </c>
      <c r="AC50" s="283" t="str">
        <f>'NON-FILTER'!Y50</f>
        <v/>
      </c>
      <c r="AD50" s="283" t="str">
        <f t="shared" si="5"/>
        <v/>
      </c>
      <c r="AE50" s="283" t="str">
        <f>'NON-FILTER'!Z50</f>
        <v/>
      </c>
      <c r="AF50" s="283" t="str">
        <f>'NON-FILTER'!AA50</f>
        <v/>
      </c>
      <c r="AG50" s="283" t="str">
        <f t="shared" si="6"/>
        <v/>
      </c>
      <c r="AH50" s="283" t="str">
        <f>'NON-FILTER'!AB50</f>
        <v/>
      </c>
      <c r="AI50" s="283" t="str">
        <f>'NON-FILTER'!AC50</f>
        <v/>
      </c>
      <c r="AJ50" s="282" t="str">
        <f>'NON-FILTER'!AD50</f>
        <v/>
      </c>
      <c r="AK50" s="282" t="str">
        <f>'NON-FILTER'!AE50</f>
        <v/>
      </c>
      <c r="AL50" s="282" t="str">
        <f>'NON-FILTER'!AF50</f>
        <v/>
      </c>
      <c r="AM50" s="282" t="str">
        <f>'NON-FILTER'!AG50</f>
        <v/>
      </c>
      <c r="AN50" s="282" t="str">
        <f>'NON-FILTER'!AH50</f>
        <v/>
      </c>
      <c r="AO50" s="282" t="str">
        <f>'NON-FILTER'!AI50</f>
        <v/>
      </c>
      <c r="AP50" s="282" t="str">
        <f>'NON-FILTER'!AJ50</f>
        <v/>
      </c>
      <c r="AQ50" s="282" t="str">
        <f>'NON-FILTER'!AK50</f>
        <v/>
      </c>
      <c r="AR50" s="283" t="str">
        <f>'NON-FILTER'!AL50</f>
        <v/>
      </c>
      <c r="AS50" s="283" t="str">
        <f>'NON-FILTER'!AM50</f>
        <v/>
      </c>
      <c r="AT50" s="283" t="str">
        <f>'NON-FILTER'!AN50</f>
        <v/>
      </c>
      <c r="AU50" s="283" t="str">
        <f>'NON-FILTER'!AO50</f>
        <v/>
      </c>
      <c r="AV50" s="283" t="str">
        <f>'NON-FILTER'!AP50</f>
        <v/>
      </c>
      <c r="AW50" s="283" t="str">
        <f>'NON-FILTER'!AQ50</f>
        <v/>
      </c>
      <c r="AX50" s="283" t="str">
        <f>'NON-FILTER'!AR50</f>
        <v/>
      </c>
      <c r="AY50" s="283" t="str">
        <f>'NON-FILTER'!AS50</f>
        <v/>
      </c>
      <c r="AZ50" s="283" t="str">
        <f>'NON-FILTER'!AT50</f>
        <v/>
      </c>
      <c r="BA50" s="283" t="str">
        <f>'NON-FILTER'!AU50</f>
        <v/>
      </c>
      <c r="BB50" s="284"/>
    </row>
    <row r="51" ht="14.25" customHeight="1">
      <c r="A51" s="123" t="str">
        <f>'NON-FILTER'!A51</f>
        <v/>
      </c>
      <c r="B51" s="281" t="str">
        <f t="shared" si="1"/>
        <v/>
      </c>
      <c r="C51" s="282" t="str">
        <f>'NON-FILTER'!B51</f>
        <v/>
      </c>
      <c r="D51" s="123"/>
      <c r="E51" s="123"/>
      <c r="F51" s="283" t="str">
        <f>'NON-FILTER'!E51</f>
        <v/>
      </c>
      <c r="G51" s="283" t="str">
        <f>'NON-FILTER'!F51</f>
        <v/>
      </c>
      <c r="H51" s="283" t="str">
        <f>'NON-FILTER'!G51</f>
        <v/>
      </c>
      <c r="I51" s="283" t="str">
        <f>'NON-FILTER'!H51</f>
        <v/>
      </c>
      <c r="J51" s="283" t="str">
        <f>'NON-FILTER'!I51</f>
        <v/>
      </c>
      <c r="K51" s="283" t="str">
        <f>'NON-FILTER'!J51</f>
        <v/>
      </c>
      <c r="L51" s="283" t="str">
        <f>'NON-FILTER'!K51</f>
        <v/>
      </c>
      <c r="M51" s="283" t="str">
        <f t="shared" si="2"/>
        <v/>
      </c>
      <c r="N51" s="283" t="str">
        <f>'NON-FILTER'!L51</f>
        <v/>
      </c>
      <c r="O51" s="283" t="str">
        <f>'NON-FILTER'!M51</f>
        <v/>
      </c>
      <c r="P51" s="283" t="str">
        <f>'NON-FILTER'!N51</f>
        <v/>
      </c>
      <c r="Q51" s="283" t="str">
        <f>'NON-FILTER'!O51</f>
        <v/>
      </c>
      <c r="R51" s="283" t="str">
        <f>'NON-FILTER'!P51</f>
        <v/>
      </c>
      <c r="S51" s="283" t="str">
        <f>'NON-FILTER'!Q51</f>
        <v/>
      </c>
      <c r="T51" s="283" t="str">
        <f t="shared" si="3"/>
        <v/>
      </c>
      <c r="U51" s="283" t="str">
        <f>'NON-FILTER'!R51</f>
        <v/>
      </c>
      <c r="V51" s="283" t="str">
        <f>'NON-FILTER'!S51</f>
        <v/>
      </c>
      <c r="W51" s="283" t="str">
        <f>'NON-FILTER'!T51</f>
        <v/>
      </c>
      <c r="X51" s="283" t="str">
        <f>'NON-FILTER'!U51</f>
        <v/>
      </c>
      <c r="Y51" s="283" t="str">
        <f t="shared" si="4"/>
        <v/>
      </c>
      <c r="Z51" s="283" t="str">
        <f>'NON-FILTER'!V51</f>
        <v/>
      </c>
      <c r="AA51" s="283" t="str">
        <f>'NON-FILTER'!W51</f>
        <v/>
      </c>
      <c r="AB51" s="283" t="str">
        <f>'NON-FILTER'!X51</f>
        <v/>
      </c>
      <c r="AC51" s="283" t="str">
        <f>'NON-FILTER'!Y51</f>
        <v/>
      </c>
      <c r="AD51" s="283" t="str">
        <f t="shared" si="5"/>
        <v/>
      </c>
      <c r="AE51" s="283" t="str">
        <f>'NON-FILTER'!Z51</f>
        <v/>
      </c>
      <c r="AF51" s="283" t="str">
        <f>'NON-FILTER'!AA51</f>
        <v/>
      </c>
      <c r="AG51" s="283" t="str">
        <f t="shared" si="6"/>
        <v/>
      </c>
      <c r="AH51" s="283" t="str">
        <f>'NON-FILTER'!AB51</f>
        <v/>
      </c>
      <c r="AI51" s="283" t="str">
        <f>'NON-FILTER'!AC51</f>
        <v/>
      </c>
      <c r="AJ51" s="282" t="str">
        <f>'NON-FILTER'!AD51</f>
        <v/>
      </c>
      <c r="AK51" s="282" t="str">
        <f>'NON-FILTER'!AE51</f>
        <v/>
      </c>
      <c r="AL51" s="282" t="str">
        <f>'NON-FILTER'!AF51</f>
        <v/>
      </c>
      <c r="AM51" s="282" t="str">
        <f>'NON-FILTER'!AG51</f>
        <v/>
      </c>
      <c r="AN51" s="282" t="str">
        <f>'NON-FILTER'!AH51</f>
        <v/>
      </c>
      <c r="AO51" s="282" t="str">
        <f>'NON-FILTER'!AI51</f>
        <v/>
      </c>
      <c r="AP51" s="282" t="str">
        <f>'NON-FILTER'!AJ51</f>
        <v/>
      </c>
      <c r="AQ51" s="282" t="str">
        <f>'NON-FILTER'!AK51</f>
        <v/>
      </c>
      <c r="AR51" s="283" t="str">
        <f>'NON-FILTER'!AL51</f>
        <v/>
      </c>
      <c r="AS51" s="283" t="str">
        <f>'NON-FILTER'!AM51</f>
        <v/>
      </c>
      <c r="AT51" s="283" t="str">
        <f>'NON-FILTER'!AN51</f>
        <v/>
      </c>
      <c r="AU51" s="283" t="str">
        <f>'NON-FILTER'!AO51</f>
        <v/>
      </c>
      <c r="AV51" s="283" t="str">
        <f>'NON-FILTER'!AP51</f>
        <v/>
      </c>
      <c r="AW51" s="283" t="str">
        <f>'NON-FILTER'!AQ51</f>
        <v/>
      </c>
      <c r="AX51" s="283" t="str">
        <f>'NON-FILTER'!AR51</f>
        <v/>
      </c>
      <c r="AY51" s="283" t="str">
        <f>'NON-FILTER'!AS51</f>
        <v/>
      </c>
      <c r="AZ51" s="283" t="str">
        <f>'NON-FILTER'!AT51</f>
        <v/>
      </c>
      <c r="BA51" s="283" t="str">
        <f>'NON-FILTER'!AU51</f>
        <v/>
      </c>
      <c r="BB51" s="284"/>
    </row>
    <row r="52" ht="14.25" customHeight="1">
      <c r="A52" s="123" t="str">
        <f>'NON-FILTER'!A52</f>
        <v/>
      </c>
      <c r="B52" s="281" t="str">
        <f t="shared" si="1"/>
        <v/>
      </c>
      <c r="C52" s="282" t="str">
        <f>'NON-FILTER'!B52</f>
        <v/>
      </c>
      <c r="D52" s="123"/>
      <c r="E52" s="123"/>
      <c r="F52" s="283" t="str">
        <f>'NON-FILTER'!E52</f>
        <v/>
      </c>
      <c r="G52" s="283" t="str">
        <f>'NON-FILTER'!F52</f>
        <v/>
      </c>
      <c r="H52" s="283" t="str">
        <f>'NON-FILTER'!G52</f>
        <v/>
      </c>
      <c r="I52" s="283" t="str">
        <f>'NON-FILTER'!H52</f>
        <v/>
      </c>
      <c r="J52" s="283" t="str">
        <f>'NON-FILTER'!I52</f>
        <v/>
      </c>
      <c r="K52" s="283" t="str">
        <f>'NON-FILTER'!J52</f>
        <v/>
      </c>
      <c r="L52" s="283" t="str">
        <f>'NON-FILTER'!K52</f>
        <v/>
      </c>
      <c r="M52" s="283" t="str">
        <f t="shared" si="2"/>
        <v/>
      </c>
      <c r="N52" s="283" t="str">
        <f>'NON-FILTER'!L52</f>
        <v/>
      </c>
      <c r="O52" s="283" t="str">
        <f>'NON-FILTER'!M52</f>
        <v/>
      </c>
      <c r="P52" s="283" t="str">
        <f>'NON-FILTER'!N52</f>
        <v/>
      </c>
      <c r="Q52" s="283" t="str">
        <f>'NON-FILTER'!O52</f>
        <v/>
      </c>
      <c r="R52" s="283" t="str">
        <f>'NON-FILTER'!P52</f>
        <v/>
      </c>
      <c r="S52" s="283" t="str">
        <f>'NON-FILTER'!Q52</f>
        <v/>
      </c>
      <c r="T52" s="283" t="str">
        <f t="shared" si="3"/>
        <v/>
      </c>
      <c r="U52" s="283" t="str">
        <f>'NON-FILTER'!R52</f>
        <v/>
      </c>
      <c r="V52" s="283" t="str">
        <f>'NON-FILTER'!S52</f>
        <v/>
      </c>
      <c r="W52" s="283" t="str">
        <f>'NON-FILTER'!T52</f>
        <v/>
      </c>
      <c r="X52" s="283" t="str">
        <f>'NON-FILTER'!U52</f>
        <v/>
      </c>
      <c r="Y52" s="283" t="str">
        <f t="shared" si="4"/>
        <v/>
      </c>
      <c r="Z52" s="283" t="str">
        <f>'NON-FILTER'!V52</f>
        <v/>
      </c>
      <c r="AA52" s="283" t="str">
        <f>'NON-FILTER'!W52</f>
        <v/>
      </c>
      <c r="AB52" s="283" t="str">
        <f>'NON-FILTER'!X52</f>
        <v/>
      </c>
      <c r="AC52" s="283" t="str">
        <f>'NON-FILTER'!Y52</f>
        <v/>
      </c>
      <c r="AD52" s="283" t="str">
        <f t="shared" si="5"/>
        <v/>
      </c>
      <c r="AE52" s="283" t="str">
        <f>'NON-FILTER'!Z52</f>
        <v/>
      </c>
      <c r="AF52" s="283" t="str">
        <f>'NON-FILTER'!AA52</f>
        <v/>
      </c>
      <c r="AG52" s="283" t="str">
        <f t="shared" si="6"/>
        <v/>
      </c>
      <c r="AH52" s="283" t="str">
        <f>'NON-FILTER'!AB52</f>
        <v/>
      </c>
      <c r="AI52" s="283" t="str">
        <f>'NON-FILTER'!AC52</f>
        <v/>
      </c>
      <c r="AJ52" s="282" t="str">
        <f>'NON-FILTER'!AD52</f>
        <v/>
      </c>
      <c r="AK52" s="282" t="str">
        <f>'NON-FILTER'!AE52</f>
        <v/>
      </c>
      <c r="AL52" s="282" t="str">
        <f>'NON-FILTER'!AF52</f>
        <v/>
      </c>
      <c r="AM52" s="282" t="str">
        <f>'NON-FILTER'!AG52</f>
        <v/>
      </c>
      <c r="AN52" s="282" t="str">
        <f>'NON-FILTER'!AH52</f>
        <v/>
      </c>
      <c r="AO52" s="282" t="str">
        <f>'NON-FILTER'!AI52</f>
        <v/>
      </c>
      <c r="AP52" s="282" t="str">
        <f>'NON-FILTER'!AJ52</f>
        <v/>
      </c>
      <c r="AQ52" s="282" t="str">
        <f>'NON-FILTER'!AK52</f>
        <v/>
      </c>
      <c r="AR52" s="283" t="str">
        <f>'NON-FILTER'!AL52</f>
        <v/>
      </c>
      <c r="AS52" s="283" t="str">
        <f>'NON-FILTER'!AM52</f>
        <v/>
      </c>
      <c r="AT52" s="283" t="str">
        <f>'NON-FILTER'!AN52</f>
        <v/>
      </c>
      <c r="AU52" s="283" t="str">
        <f>'NON-FILTER'!AO52</f>
        <v/>
      </c>
      <c r="AV52" s="283" t="str">
        <f>'NON-FILTER'!AP52</f>
        <v/>
      </c>
      <c r="AW52" s="283" t="str">
        <f>'NON-FILTER'!AQ52</f>
        <v/>
      </c>
      <c r="AX52" s="283" t="str">
        <f>'NON-FILTER'!AR52</f>
        <v/>
      </c>
      <c r="AY52" s="283" t="str">
        <f>'NON-FILTER'!AS52</f>
        <v/>
      </c>
      <c r="AZ52" s="283" t="str">
        <f>'NON-FILTER'!AT52</f>
        <v/>
      </c>
      <c r="BA52" s="283" t="str">
        <f>'NON-FILTER'!AU52</f>
        <v/>
      </c>
      <c r="BB52" s="284"/>
    </row>
    <row r="53" ht="14.25" customHeight="1">
      <c r="A53" s="123" t="str">
        <f>'NON-FILTER'!A53</f>
        <v/>
      </c>
      <c r="B53" s="281" t="str">
        <f t="shared" si="1"/>
        <v/>
      </c>
      <c r="C53" s="282" t="str">
        <f>'NON-FILTER'!B53</f>
        <v/>
      </c>
      <c r="D53" s="123"/>
      <c r="E53" s="123"/>
      <c r="F53" s="283" t="str">
        <f>'NON-FILTER'!E53</f>
        <v/>
      </c>
      <c r="G53" s="283" t="str">
        <f>'NON-FILTER'!F53</f>
        <v/>
      </c>
      <c r="H53" s="283" t="str">
        <f>'NON-FILTER'!G53</f>
        <v/>
      </c>
      <c r="I53" s="283" t="str">
        <f>'NON-FILTER'!H53</f>
        <v/>
      </c>
      <c r="J53" s="283" t="str">
        <f>'NON-FILTER'!I53</f>
        <v/>
      </c>
      <c r="K53" s="283" t="str">
        <f>'NON-FILTER'!J53</f>
        <v/>
      </c>
      <c r="L53" s="283" t="str">
        <f>'NON-FILTER'!K53</f>
        <v/>
      </c>
      <c r="M53" s="283" t="str">
        <f t="shared" si="2"/>
        <v/>
      </c>
      <c r="N53" s="283" t="str">
        <f>'NON-FILTER'!L53</f>
        <v/>
      </c>
      <c r="O53" s="283" t="str">
        <f>'NON-FILTER'!M53</f>
        <v/>
      </c>
      <c r="P53" s="283" t="str">
        <f>'NON-FILTER'!N53</f>
        <v/>
      </c>
      <c r="Q53" s="283" t="str">
        <f>'NON-FILTER'!O53</f>
        <v/>
      </c>
      <c r="R53" s="283" t="str">
        <f>'NON-FILTER'!P53</f>
        <v/>
      </c>
      <c r="S53" s="283" t="str">
        <f>'NON-FILTER'!Q53</f>
        <v/>
      </c>
      <c r="T53" s="283" t="str">
        <f t="shared" si="3"/>
        <v/>
      </c>
      <c r="U53" s="283" t="str">
        <f>'NON-FILTER'!R53</f>
        <v/>
      </c>
      <c r="V53" s="283" t="str">
        <f>'NON-FILTER'!S53</f>
        <v/>
      </c>
      <c r="W53" s="283" t="str">
        <f>'NON-FILTER'!T53</f>
        <v/>
      </c>
      <c r="X53" s="283" t="str">
        <f>'NON-FILTER'!U53</f>
        <v/>
      </c>
      <c r="Y53" s="283" t="str">
        <f t="shared" si="4"/>
        <v/>
      </c>
      <c r="Z53" s="283" t="str">
        <f>'NON-FILTER'!V53</f>
        <v/>
      </c>
      <c r="AA53" s="283" t="str">
        <f>'NON-FILTER'!W53</f>
        <v/>
      </c>
      <c r="AB53" s="283" t="str">
        <f>'NON-FILTER'!X53</f>
        <v/>
      </c>
      <c r="AC53" s="283" t="str">
        <f>'NON-FILTER'!Y53</f>
        <v/>
      </c>
      <c r="AD53" s="283" t="str">
        <f t="shared" si="5"/>
        <v/>
      </c>
      <c r="AE53" s="283" t="str">
        <f>'NON-FILTER'!Z53</f>
        <v/>
      </c>
      <c r="AF53" s="283" t="str">
        <f>'NON-FILTER'!AA53</f>
        <v/>
      </c>
      <c r="AG53" s="283" t="str">
        <f t="shared" si="6"/>
        <v/>
      </c>
      <c r="AH53" s="283" t="str">
        <f>'NON-FILTER'!AB53</f>
        <v/>
      </c>
      <c r="AI53" s="283" t="str">
        <f>'NON-FILTER'!AC53</f>
        <v/>
      </c>
      <c r="AJ53" s="282" t="str">
        <f>'NON-FILTER'!AD53</f>
        <v/>
      </c>
      <c r="AK53" s="282" t="str">
        <f>'NON-FILTER'!AE53</f>
        <v/>
      </c>
      <c r="AL53" s="282" t="str">
        <f>'NON-FILTER'!AF53</f>
        <v/>
      </c>
      <c r="AM53" s="282" t="str">
        <f>'NON-FILTER'!AG53</f>
        <v/>
      </c>
      <c r="AN53" s="282" t="str">
        <f>'NON-FILTER'!AH53</f>
        <v/>
      </c>
      <c r="AO53" s="282" t="str">
        <f>'NON-FILTER'!AI53</f>
        <v/>
      </c>
      <c r="AP53" s="282" t="str">
        <f>'NON-FILTER'!AJ53</f>
        <v/>
      </c>
      <c r="AQ53" s="282" t="str">
        <f>'NON-FILTER'!AK53</f>
        <v/>
      </c>
      <c r="AR53" s="283" t="str">
        <f>'NON-FILTER'!AL53</f>
        <v/>
      </c>
      <c r="AS53" s="283" t="str">
        <f>'NON-FILTER'!AM53</f>
        <v/>
      </c>
      <c r="AT53" s="283" t="str">
        <f>'NON-FILTER'!AN53</f>
        <v/>
      </c>
      <c r="AU53" s="283" t="str">
        <f>'NON-FILTER'!AO53</f>
        <v/>
      </c>
      <c r="AV53" s="283" t="str">
        <f>'NON-FILTER'!AP53</f>
        <v/>
      </c>
      <c r="AW53" s="283" t="str">
        <f>'NON-FILTER'!AQ53</f>
        <v/>
      </c>
      <c r="AX53" s="283" t="str">
        <f>'NON-FILTER'!AR53</f>
        <v/>
      </c>
      <c r="AY53" s="283" t="str">
        <f>'NON-FILTER'!AS53</f>
        <v/>
      </c>
      <c r="AZ53" s="283" t="str">
        <f>'NON-FILTER'!AT53</f>
        <v/>
      </c>
      <c r="BA53" s="283" t="str">
        <f>'NON-FILTER'!AU53</f>
        <v/>
      </c>
      <c r="BB53" s="284"/>
    </row>
    <row r="54" ht="14.25" customHeight="1">
      <c r="A54" s="123" t="str">
        <f>'NON-FILTER'!A54</f>
        <v/>
      </c>
      <c r="B54" s="281" t="str">
        <f t="shared" si="1"/>
        <v/>
      </c>
      <c r="C54" s="282" t="str">
        <f>'NON-FILTER'!B54</f>
        <v/>
      </c>
      <c r="D54" s="123"/>
      <c r="E54" s="123"/>
      <c r="F54" s="283" t="str">
        <f>'NON-FILTER'!E54</f>
        <v/>
      </c>
      <c r="G54" s="283" t="str">
        <f>'NON-FILTER'!F54</f>
        <v/>
      </c>
      <c r="H54" s="283" t="str">
        <f>'NON-FILTER'!G54</f>
        <v/>
      </c>
      <c r="I54" s="283" t="str">
        <f>'NON-FILTER'!H54</f>
        <v/>
      </c>
      <c r="J54" s="283" t="str">
        <f>'NON-FILTER'!I54</f>
        <v/>
      </c>
      <c r="K54" s="283" t="str">
        <f>'NON-FILTER'!J54</f>
        <v/>
      </c>
      <c r="L54" s="283" t="str">
        <f>'NON-FILTER'!K54</f>
        <v/>
      </c>
      <c r="M54" s="283" t="str">
        <f t="shared" si="2"/>
        <v/>
      </c>
      <c r="N54" s="283" t="str">
        <f>'NON-FILTER'!L54</f>
        <v/>
      </c>
      <c r="O54" s="283" t="str">
        <f>'NON-FILTER'!M54</f>
        <v/>
      </c>
      <c r="P54" s="283" t="str">
        <f>'NON-FILTER'!N54</f>
        <v/>
      </c>
      <c r="Q54" s="283" t="str">
        <f>'NON-FILTER'!O54</f>
        <v/>
      </c>
      <c r="R54" s="283" t="str">
        <f>'NON-FILTER'!P54</f>
        <v/>
      </c>
      <c r="S54" s="283" t="str">
        <f>'NON-FILTER'!Q54</f>
        <v/>
      </c>
      <c r="T54" s="283" t="str">
        <f t="shared" si="3"/>
        <v/>
      </c>
      <c r="U54" s="283" t="str">
        <f>'NON-FILTER'!R54</f>
        <v/>
      </c>
      <c r="V54" s="283" t="str">
        <f>'NON-FILTER'!S54</f>
        <v/>
      </c>
      <c r="W54" s="283" t="str">
        <f>'NON-FILTER'!T54</f>
        <v/>
      </c>
      <c r="X54" s="283" t="str">
        <f>'NON-FILTER'!U54</f>
        <v/>
      </c>
      <c r="Y54" s="283" t="str">
        <f t="shared" si="4"/>
        <v/>
      </c>
      <c r="Z54" s="283" t="str">
        <f>'NON-FILTER'!V54</f>
        <v/>
      </c>
      <c r="AA54" s="283" t="str">
        <f>'NON-FILTER'!W54</f>
        <v/>
      </c>
      <c r="AB54" s="283" t="str">
        <f>'NON-FILTER'!X54</f>
        <v/>
      </c>
      <c r="AC54" s="283" t="str">
        <f>'NON-FILTER'!Y54</f>
        <v/>
      </c>
      <c r="AD54" s="283" t="str">
        <f t="shared" si="5"/>
        <v/>
      </c>
      <c r="AE54" s="283" t="str">
        <f>'NON-FILTER'!Z54</f>
        <v/>
      </c>
      <c r="AF54" s="283" t="str">
        <f>'NON-FILTER'!AA54</f>
        <v/>
      </c>
      <c r="AG54" s="283" t="str">
        <f t="shared" si="6"/>
        <v/>
      </c>
      <c r="AH54" s="283" t="str">
        <f>'NON-FILTER'!AB54</f>
        <v/>
      </c>
      <c r="AI54" s="283" t="str">
        <f>'NON-FILTER'!AC54</f>
        <v/>
      </c>
      <c r="AJ54" s="282" t="str">
        <f>'NON-FILTER'!AD54</f>
        <v/>
      </c>
      <c r="AK54" s="282" t="str">
        <f>'NON-FILTER'!AE54</f>
        <v/>
      </c>
      <c r="AL54" s="282" t="str">
        <f>'NON-FILTER'!AF54</f>
        <v/>
      </c>
      <c r="AM54" s="282" t="str">
        <f>'NON-FILTER'!AG54</f>
        <v/>
      </c>
      <c r="AN54" s="282" t="str">
        <f>'NON-FILTER'!AH54</f>
        <v/>
      </c>
      <c r="AO54" s="282" t="str">
        <f>'NON-FILTER'!AI54</f>
        <v/>
      </c>
      <c r="AP54" s="282" t="str">
        <f>'NON-FILTER'!AJ54</f>
        <v/>
      </c>
      <c r="AQ54" s="282" t="str">
        <f>'NON-FILTER'!AK54</f>
        <v/>
      </c>
      <c r="AR54" s="283" t="str">
        <f>'NON-FILTER'!AL54</f>
        <v/>
      </c>
      <c r="AS54" s="283" t="str">
        <f>'NON-FILTER'!AM54</f>
        <v/>
      </c>
      <c r="AT54" s="283" t="str">
        <f>'NON-FILTER'!AN54</f>
        <v/>
      </c>
      <c r="AU54" s="283" t="str">
        <f>'NON-FILTER'!AO54</f>
        <v/>
      </c>
      <c r="AV54" s="283" t="str">
        <f>'NON-FILTER'!AP54</f>
        <v/>
      </c>
      <c r="AW54" s="283" t="str">
        <f>'NON-FILTER'!AQ54</f>
        <v/>
      </c>
      <c r="AX54" s="283" t="str">
        <f>'NON-FILTER'!AR54</f>
        <v/>
      </c>
      <c r="AY54" s="283" t="str">
        <f>'NON-FILTER'!AS54</f>
        <v/>
      </c>
      <c r="AZ54" s="283" t="str">
        <f>'NON-FILTER'!AT54</f>
        <v/>
      </c>
      <c r="BA54" s="283" t="str">
        <f>'NON-FILTER'!AU54</f>
        <v/>
      </c>
      <c r="BB54" s="284"/>
    </row>
    <row r="55" ht="14.25" customHeight="1">
      <c r="A55" s="123" t="str">
        <f>'NON-FILTER'!A55</f>
        <v/>
      </c>
      <c r="B55" s="281" t="str">
        <f t="shared" si="1"/>
        <v/>
      </c>
      <c r="C55" s="282" t="str">
        <f>'NON-FILTER'!B55</f>
        <v/>
      </c>
      <c r="D55" s="123"/>
      <c r="E55" s="123"/>
      <c r="F55" s="283" t="str">
        <f>'NON-FILTER'!E55</f>
        <v/>
      </c>
      <c r="G55" s="283" t="str">
        <f>'NON-FILTER'!F55</f>
        <v/>
      </c>
      <c r="H55" s="283" t="str">
        <f>'NON-FILTER'!G55</f>
        <v/>
      </c>
      <c r="I55" s="283" t="str">
        <f>'NON-FILTER'!H55</f>
        <v/>
      </c>
      <c r="J55" s="283" t="str">
        <f>'NON-FILTER'!I55</f>
        <v/>
      </c>
      <c r="K55" s="283" t="str">
        <f>'NON-FILTER'!J55</f>
        <v/>
      </c>
      <c r="L55" s="283" t="str">
        <f>'NON-FILTER'!K55</f>
        <v/>
      </c>
      <c r="M55" s="283" t="str">
        <f t="shared" si="2"/>
        <v/>
      </c>
      <c r="N55" s="283" t="str">
        <f>'NON-FILTER'!L55</f>
        <v/>
      </c>
      <c r="O55" s="283" t="str">
        <f>'NON-FILTER'!M55</f>
        <v/>
      </c>
      <c r="P55" s="283" t="str">
        <f>'NON-FILTER'!N55</f>
        <v/>
      </c>
      <c r="Q55" s="283" t="str">
        <f>'NON-FILTER'!O55</f>
        <v/>
      </c>
      <c r="R55" s="283" t="str">
        <f>'NON-FILTER'!P55</f>
        <v/>
      </c>
      <c r="S55" s="283" t="str">
        <f>'NON-FILTER'!Q55</f>
        <v/>
      </c>
      <c r="T55" s="283" t="str">
        <f t="shared" si="3"/>
        <v/>
      </c>
      <c r="U55" s="283" t="str">
        <f>'NON-FILTER'!R55</f>
        <v/>
      </c>
      <c r="V55" s="283" t="str">
        <f>'NON-FILTER'!S55</f>
        <v/>
      </c>
      <c r="W55" s="283" t="str">
        <f>'NON-FILTER'!T55</f>
        <v/>
      </c>
      <c r="X55" s="283" t="str">
        <f>'NON-FILTER'!U55</f>
        <v/>
      </c>
      <c r="Y55" s="283" t="str">
        <f t="shared" si="4"/>
        <v/>
      </c>
      <c r="Z55" s="283" t="str">
        <f>'NON-FILTER'!V55</f>
        <v/>
      </c>
      <c r="AA55" s="283" t="str">
        <f>'NON-FILTER'!W55</f>
        <v/>
      </c>
      <c r="AB55" s="283" t="str">
        <f>'NON-FILTER'!X55</f>
        <v/>
      </c>
      <c r="AC55" s="283" t="str">
        <f>'NON-FILTER'!Y55</f>
        <v/>
      </c>
      <c r="AD55" s="283" t="str">
        <f t="shared" si="5"/>
        <v/>
      </c>
      <c r="AE55" s="283" t="str">
        <f>'NON-FILTER'!Z55</f>
        <v/>
      </c>
      <c r="AF55" s="283" t="str">
        <f>'NON-FILTER'!AA55</f>
        <v/>
      </c>
      <c r="AG55" s="283" t="str">
        <f t="shared" si="6"/>
        <v/>
      </c>
      <c r="AH55" s="283" t="str">
        <f>'NON-FILTER'!AB55</f>
        <v/>
      </c>
      <c r="AI55" s="283" t="str">
        <f>'NON-FILTER'!AC55</f>
        <v/>
      </c>
      <c r="AJ55" s="282" t="str">
        <f>'NON-FILTER'!AD55</f>
        <v/>
      </c>
      <c r="AK55" s="282" t="str">
        <f>'NON-FILTER'!AE55</f>
        <v/>
      </c>
      <c r="AL55" s="282" t="str">
        <f>'NON-FILTER'!AF55</f>
        <v/>
      </c>
      <c r="AM55" s="282" t="str">
        <f>'NON-FILTER'!AG55</f>
        <v/>
      </c>
      <c r="AN55" s="282" t="str">
        <f>'NON-FILTER'!AH55</f>
        <v/>
      </c>
      <c r="AO55" s="282" t="str">
        <f>'NON-FILTER'!AI55</f>
        <v/>
      </c>
      <c r="AP55" s="282" t="str">
        <f>'NON-FILTER'!AJ55</f>
        <v/>
      </c>
      <c r="AQ55" s="282" t="str">
        <f>'NON-FILTER'!AK55</f>
        <v/>
      </c>
      <c r="AR55" s="283" t="str">
        <f>'NON-FILTER'!AL55</f>
        <v/>
      </c>
      <c r="AS55" s="283" t="str">
        <f>'NON-FILTER'!AM55</f>
        <v/>
      </c>
      <c r="AT55" s="283" t="str">
        <f>'NON-FILTER'!AN55</f>
        <v/>
      </c>
      <c r="AU55" s="283" t="str">
        <f>'NON-FILTER'!AO55</f>
        <v/>
      </c>
      <c r="AV55" s="283" t="str">
        <f>'NON-FILTER'!AP55</f>
        <v/>
      </c>
      <c r="AW55" s="283" t="str">
        <f>'NON-FILTER'!AQ55</f>
        <v/>
      </c>
      <c r="AX55" s="283" t="str">
        <f>'NON-FILTER'!AR55</f>
        <v/>
      </c>
      <c r="AY55" s="283" t="str">
        <f>'NON-FILTER'!AS55</f>
        <v/>
      </c>
      <c r="AZ55" s="283" t="str">
        <f>'NON-FILTER'!AT55</f>
        <v/>
      </c>
      <c r="BA55" s="283" t="str">
        <f>'NON-FILTER'!AU55</f>
        <v/>
      </c>
      <c r="BB55" s="284"/>
    </row>
    <row r="56" ht="14.25" customHeight="1">
      <c r="A56" s="123" t="str">
        <f>'NON-FILTER'!A56</f>
        <v/>
      </c>
      <c r="B56" s="281" t="str">
        <f t="shared" si="1"/>
        <v/>
      </c>
      <c r="C56" s="282" t="str">
        <f>'NON-FILTER'!B56</f>
        <v/>
      </c>
      <c r="D56" s="123"/>
      <c r="E56" s="123"/>
      <c r="F56" s="283" t="str">
        <f>'NON-FILTER'!E56</f>
        <v/>
      </c>
      <c r="G56" s="283" t="str">
        <f>'NON-FILTER'!F56</f>
        <v/>
      </c>
      <c r="H56" s="283" t="str">
        <f>'NON-FILTER'!G56</f>
        <v/>
      </c>
      <c r="I56" s="283" t="str">
        <f>'NON-FILTER'!H56</f>
        <v/>
      </c>
      <c r="J56" s="283" t="str">
        <f>'NON-FILTER'!I56</f>
        <v/>
      </c>
      <c r="K56" s="283" t="str">
        <f>'NON-FILTER'!J56</f>
        <v/>
      </c>
      <c r="L56" s="283" t="str">
        <f>'NON-FILTER'!K56</f>
        <v/>
      </c>
      <c r="M56" s="283" t="str">
        <f t="shared" si="2"/>
        <v/>
      </c>
      <c r="N56" s="283" t="str">
        <f>'NON-FILTER'!L56</f>
        <v/>
      </c>
      <c r="O56" s="283" t="str">
        <f>'NON-FILTER'!M56</f>
        <v/>
      </c>
      <c r="P56" s="283" t="str">
        <f>'NON-FILTER'!N56</f>
        <v/>
      </c>
      <c r="Q56" s="283" t="str">
        <f>'NON-FILTER'!O56</f>
        <v/>
      </c>
      <c r="R56" s="283" t="str">
        <f>'NON-FILTER'!P56</f>
        <v/>
      </c>
      <c r="S56" s="283" t="str">
        <f>'NON-FILTER'!Q56</f>
        <v/>
      </c>
      <c r="T56" s="283" t="str">
        <f t="shared" si="3"/>
        <v/>
      </c>
      <c r="U56" s="283" t="str">
        <f>'NON-FILTER'!R56</f>
        <v/>
      </c>
      <c r="V56" s="283" t="str">
        <f>'NON-FILTER'!S56</f>
        <v/>
      </c>
      <c r="W56" s="283" t="str">
        <f>'NON-FILTER'!T56</f>
        <v/>
      </c>
      <c r="X56" s="283" t="str">
        <f>'NON-FILTER'!U56</f>
        <v/>
      </c>
      <c r="Y56" s="283" t="str">
        <f t="shared" si="4"/>
        <v/>
      </c>
      <c r="Z56" s="283" t="str">
        <f>'NON-FILTER'!V56</f>
        <v/>
      </c>
      <c r="AA56" s="283" t="str">
        <f>'NON-FILTER'!W56</f>
        <v/>
      </c>
      <c r="AB56" s="283" t="str">
        <f>'NON-FILTER'!X56</f>
        <v/>
      </c>
      <c r="AC56" s="283" t="str">
        <f>'NON-FILTER'!Y56</f>
        <v/>
      </c>
      <c r="AD56" s="283" t="str">
        <f t="shared" si="5"/>
        <v/>
      </c>
      <c r="AE56" s="283" t="str">
        <f>'NON-FILTER'!Z56</f>
        <v/>
      </c>
      <c r="AF56" s="283" t="str">
        <f>'NON-FILTER'!AA56</f>
        <v/>
      </c>
      <c r="AG56" s="283" t="str">
        <f t="shared" si="6"/>
        <v/>
      </c>
      <c r="AH56" s="283" t="str">
        <f>'NON-FILTER'!AB56</f>
        <v/>
      </c>
      <c r="AI56" s="283" t="str">
        <f>'NON-FILTER'!AC56</f>
        <v/>
      </c>
      <c r="AJ56" s="282" t="str">
        <f>'NON-FILTER'!AD56</f>
        <v/>
      </c>
      <c r="AK56" s="282" t="str">
        <f>'NON-FILTER'!AE56</f>
        <v/>
      </c>
      <c r="AL56" s="282" t="str">
        <f>'NON-FILTER'!AF56</f>
        <v/>
      </c>
      <c r="AM56" s="282" t="str">
        <f>'NON-FILTER'!AG56</f>
        <v/>
      </c>
      <c r="AN56" s="282" t="str">
        <f>'NON-FILTER'!AH56</f>
        <v/>
      </c>
      <c r="AO56" s="282" t="str">
        <f>'NON-FILTER'!AI56</f>
        <v/>
      </c>
      <c r="AP56" s="282" t="str">
        <f>'NON-FILTER'!AJ56</f>
        <v/>
      </c>
      <c r="AQ56" s="282" t="str">
        <f>'NON-FILTER'!AK56</f>
        <v/>
      </c>
      <c r="AR56" s="283" t="str">
        <f>'NON-FILTER'!AL56</f>
        <v/>
      </c>
      <c r="AS56" s="283" t="str">
        <f>'NON-FILTER'!AM56</f>
        <v/>
      </c>
      <c r="AT56" s="283" t="str">
        <f>'NON-FILTER'!AN56</f>
        <v/>
      </c>
      <c r="AU56" s="283" t="str">
        <f>'NON-FILTER'!AO56</f>
        <v/>
      </c>
      <c r="AV56" s="283" t="str">
        <f>'NON-FILTER'!AP56</f>
        <v/>
      </c>
      <c r="AW56" s="283" t="str">
        <f>'NON-FILTER'!AQ56</f>
        <v/>
      </c>
      <c r="AX56" s="283" t="str">
        <f>'NON-FILTER'!AR56</f>
        <v/>
      </c>
      <c r="AY56" s="283" t="str">
        <f>'NON-FILTER'!AS56</f>
        <v/>
      </c>
      <c r="AZ56" s="283" t="str">
        <f>'NON-FILTER'!AT56</f>
        <v/>
      </c>
      <c r="BA56" s="283" t="str">
        <f>'NON-FILTER'!AU56</f>
        <v/>
      </c>
      <c r="BB56" s="284"/>
    </row>
    <row r="57" ht="14.25" customHeight="1">
      <c r="A57" s="123" t="str">
        <f>'NON-FILTER'!A57</f>
        <v/>
      </c>
      <c r="B57" s="281" t="str">
        <f t="shared" si="1"/>
        <v/>
      </c>
      <c r="C57" s="282" t="str">
        <f>'NON-FILTER'!B57</f>
        <v/>
      </c>
      <c r="D57" s="123"/>
      <c r="E57" s="123"/>
      <c r="F57" s="283" t="str">
        <f>'NON-FILTER'!E57</f>
        <v/>
      </c>
      <c r="G57" s="283" t="str">
        <f>'NON-FILTER'!F57</f>
        <v/>
      </c>
      <c r="H57" s="283" t="str">
        <f>'NON-FILTER'!G57</f>
        <v/>
      </c>
      <c r="I57" s="283" t="str">
        <f>'NON-FILTER'!H57</f>
        <v/>
      </c>
      <c r="J57" s="283" t="str">
        <f>'NON-FILTER'!I57</f>
        <v/>
      </c>
      <c r="K57" s="283" t="str">
        <f>'NON-FILTER'!J57</f>
        <v/>
      </c>
      <c r="L57" s="283" t="str">
        <f>'NON-FILTER'!K57</f>
        <v/>
      </c>
      <c r="M57" s="283" t="str">
        <f t="shared" si="2"/>
        <v/>
      </c>
      <c r="N57" s="283" t="str">
        <f>'NON-FILTER'!L57</f>
        <v/>
      </c>
      <c r="O57" s="283" t="str">
        <f>'NON-FILTER'!M57</f>
        <v/>
      </c>
      <c r="P57" s="283" t="str">
        <f>'NON-FILTER'!N57</f>
        <v/>
      </c>
      <c r="Q57" s="283" t="str">
        <f>'NON-FILTER'!O57</f>
        <v/>
      </c>
      <c r="R57" s="283" t="str">
        <f>'NON-FILTER'!P57</f>
        <v/>
      </c>
      <c r="S57" s="283" t="str">
        <f>'NON-FILTER'!Q57</f>
        <v/>
      </c>
      <c r="T57" s="283" t="str">
        <f t="shared" si="3"/>
        <v/>
      </c>
      <c r="U57" s="283" t="str">
        <f>'NON-FILTER'!R57</f>
        <v/>
      </c>
      <c r="V57" s="283" t="str">
        <f>'NON-FILTER'!S57</f>
        <v/>
      </c>
      <c r="W57" s="283" t="str">
        <f>'NON-FILTER'!T57</f>
        <v/>
      </c>
      <c r="X57" s="283" t="str">
        <f>'NON-FILTER'!U57</f>
        <v/>
      </c>
      <c r="Y57" s="283" t="str">
        <f t="shared" si="4"/>
        <v/>
      </c>
      <c r="Z57" s="283" t="str">
        <f>'NON-FILTER'!V57</f>
        <v/>
      </c>
      <c r="AA57" s="283" t="str">
        <f>'NON-FILTER'!W57</f>
        <v/>
      </c>
      <c r="AB57" s="283" t="str">
        <f>'NON-FILTER'!X57</f>
        <v/>
      </c>
      <c r="AC57" s="283" t="str">
        <f>'NON-FILTER'!Y57</f>
        <v/>
      </c>
      <c r="AD57" s="283" t="str">
        <f t="shared" si="5"/>
        <v/>
      </c>
      <c r="AE57" s="283" t="str">
        <f>'NON-FILTER'!Z57</f>
        <v/>
      </c>
      <c r="AF57" s="283" t="str">
        <f>'NON-FILTER'!AA57</f>
        <v/>
      </c>
      <c r="AG57" s="283" t="str">
        <f t="shared" si="6"/>
        <v/>
      </c>
      <c r="AH57" s="283" t="str">
        <f>'NON-FILTER'!AB57</f>
        <v/>
      </c>
      <c r="AI57" s="283" t="str">
        <f>'NON-FILTER'!AC57</f>
        <v/>
      </c>
      <c r="AJ57" s="282" t="str">
        <f>'NON-FILTER'!AD57</f>
        <v/>
      </c>
      <c r="AK57" s="282" t="str">
        <f>'NON-FILTER'!AE57</f>
        <v/>
      </c>
      <c r="AL57" s="282" t="str">
        <f>'NON-FILTER'!AF57</f>
        <v/>
      </c>
      <c r="AM57" s="282" t="str">
        <f>'NON-FILTER'!AG57</f>
        <v/>
      </c>
      <c r="AN57" s="282" t="str">
        <f>'NON-FILTER'!AH57</f>
        <v/>
      </c>
      <c r="AO57" s="282" t="str">
        <f>'NON-FILTER'!AI57</f>
        <v/>
      </c>
      <c r="AP57" s="282" t="str">
        <f>'NON-FILTER'!AJ57</f>
        <v/>
      </c>
      <c r="AQ57" s="282" t="str">
        <f>'NON-FILTER'!AK57</f>
        <v/>
      </c>
      <c r="AR57" s="283" t="str">
        <f>'NON-FILTER'!AL57</f>
        <v/>
      </c>
      <c r="AS57" s="283" t="str">
        <f>'NON-FILTER'!AM57</f>
        <v/>
      </c>
      <c r="AT57" s="283" t="str">
        <f>'NON-FILTER'!AN57</f>
        <v/>
      </c>
      <c r="AU57" s="283" t="str">
        <f>'NON-FILTER'!AO57</f>
        <v/>
      </c>
      <c r="AV57" s="283" t="str">
        <f>'NON-FILTER'!AP57</f>
        <v/>
      </c>
      <c r="AW57" s="283" t="str">
        <f>'NON-FILTER'!AQ57</f>
        <v/>
      </c>
      <c r="AX57" s="283" t="str">
        <f>'NON-FILTER'!AR57</f>
        <v/>
      </c>
      <c r="AY57" s="283" t="str">
        <f>'NON-FILTER'!AS57</f>
        <v/>
      </c>
      <c r="AZ57" s="283" t="str">
        <f>'NON-FILTER'!AT57</f>
        <v/>
      </c>
      <c r="BA57" s="283" t="str">
        <f>'NON-FILTER'!AU57</f>
        <v/>
      </c>
      <c r="BB57" s="284"/>
    </row>
    <row r="58" ht="14.25" customHeight="1">
      <c r="A58" s="123" t="str">
        <f>'NON-FILTER'!A58</f>
        <v/>
      </c>
      <c r="B58" s="281" t="str">
        <f t="shared" si="1"/>
        <v/>
      </c>
      <c r="C58" s="282" t="str">
        <f>'NON-FILTER'!B58</f>
        <v/>
      </c>
      <c r="D58" s="123"/>
      <c r="E58" s="123"/>
      <c r="F58" s="283" t="str">
        <f>'NON-FILTER'!E58</f>
        <v/>
      </c>
      <c r="G58" s="283" t="str">
        <f>'NON-FILTER'!F58</f>
        <v/>
      </c>
      <c r="H58" s="283" t="str">
        <f>'NON-FILTER'!G58</f>
        <v/>
      </c>
      <c r="I58" s="283" t="str">
        <f>'NON-FILTER'!H58</f>
        <v/>
      </c>
      <c r="J58" s="283" t="str">
        <f>'NON-FILTER'!I58</f>
        <v/>
      </c>
      <c r="K58" s="283" t="str">
        <f>'NON-FILTER'!J58</f>
        <v/>
      </c>
      <c r="L58" s="283" t="str">
        <f>'NON-FILTER'!K58</f>
        <v/>
      </c>
      <c r="M58" s="283" t="str">
        <f t="shared" si="2"/>
        <v/>
      </c>
      <c r="N58" s="283" t="str">
        <f>'NON-FILTER'!L58</f>
        <v/>
      </c>
      <c r="O58" s="283" t="str">
        <f>'NON-FILTER'!M58</f>
        <v/>
      </c>
      <c r="P58" s="283" t="str">
        <f>'NON-FILTER'!N58</f>
        <v/>
      </c>
      <c r="Q58" s="283" t="str">
        <f>'NON-FILTER'!O58</f>
        <v/>
      </c>
      <c r="R58" s="283" t="str">
        <f>'NON-FILTER'!P58</f>
        <v/>
      </c>
      <c r="S58" s="283" t="str">
        <f>'NON-FILTER'!Q58</f>
        <v/>
      </c>
      <c r="T58" s="283" t="str">
        <f t="shared" si="3"/>
        <v/>
      </c>
      <c r="U58" s="283" t="str">
        <f>'NON-FILTER'!R58</f>
        <v/>
      </c>
      <c r="V58" s="283" t="str">
        <f>'NON-FILTER'!S58</f>
        <v/>
      </c>
      <c r="W58" s="283" t="str">
        <f>'NON-FILTER'!T58</f>
        <v/>
      </c>
      <c r="X58" s="283" t="str">
        <f>'NON-FILTER'!U58</f>
        <v/>
      </c>
      <c r="Y58" s="283" t="str">
        <f t="shared" si="4"/>
        <v/>
      </c>
      <c r="Z58" s="283" t="str">
        <f>'NON-FILTER'!V58</f>
        <v/>
      </c>
      <c r="AA58" s="283" t="str">
        <f>'NON-FILTER'!W58</f>
        <v/>
      </c>
      <c r="AB58" s="283" t="str">
        <f>'NON-FILTER'!X58</f>
        <v/>
      </c>
      <c r="AC58" s="283" t="str">
        <f>'NON-FILTER'!Y58</f>
        <v/>
      </c>
      <c r="AD58" s="283" t="str">
        <f t="shared" si="5"/>
        <v/>
      </c>
      <c r="AE58" s="283" t="str">
        <f>'NON-FILTER'!Z58</f>
        <v/>
      </c>
      <c r="AF58" s="283" t="str">
        <f>'NON-FILTER'!AA58</f>
        <v/>
      </c>
      <c r="AG58" s="283" t="str">
        <f t="shared" si="6"/>
        <v/>
      </c>
      <c r="AH58" s="283" t="str">
        <f>'NON-FILTER'!AB58</f>
        <v/>
      </c>
      <c r="AI58" s="283" t="str">
        <f>'NON-FILTER'!AC58</f>
        <v/>
      </c>
      <c r="AJ58" s="282" t="str">
        <f>'NON-FILTER'!AD58</f>
        <v/>
      </c>
      <c r="AK58" s="282" t="str">
        <f>'NON-FILTER'!AE58</f>
        <v/>
      </c>
      <c r="AL58" s="282" t="str">
        <f>'NON-FILTER'!AF58</f>
        <v/>
      </c>
      <c r="AM58" s="282" t="str">
        <f>'NON-FILTER'!AG58</f>
        <v/>
      </c>
      <c r="AN58" s="282" t="str">
        <f>'NON-FILTER'!AH58</f>
        <v/>
      </c>
      <c r="AO58" s="282" t="str">
        <f>'NON-FILTER'!AI58</f>
        <v/>
      </c>
      <c r="AP58" s="282" t="str">
        <f>'NON-FILTER'!AJ58</f>
        <v/>
      </c>
      <c r="AQ58" s="282" t="str">
        <f>'NON-FILTER'!AK58</f>
        <v/>
      </c>
      <c r="AR58" s="283" t="str">
        <f>'NON-FILTER'!AL58</f>
        <v/>
      </c>
      <c r="AS58" s="283" t="str">
        <f>'NON-FILTER'!AM58</f>
        <v/>
      </c>
      <c r="AT58" s="283" t="str">
        <f>'NON-FILTER'!AN58</f>
        <v/>
      </c>
      <c r="AU58" s="283" t="str">
        <f>'NON-FILTER'!AO58</f>
        <v/>
      </c>
      <c r="AV58" s="283" t="str">
        <f>'NON-FILTER'!AP58</f>
        <v/>
      </c>
      <c r="AW58" s="283" t="str">
        <f>'NON-FILTER'!AQ58</f>
        <v/>
      </c>
      <c r="AX58" s="283" t="str">
        <f>'NON-FILTER'!AR58</f>
        <v/>
      </c>
      <c r="AY58" s="283" t="str">
        <f>'NON-FILTER'!AS58</f>
        <v/>
      </c>
      <c r="AZ58" s="283" t="str">
        <f>'NON-FILTER'!AT58</f>
        <v/>
      </c>
      <c r="BA58" s="283" t="str">
        <f>'NON-FILTER'!AU58</f>
        <v/>
      </c>
      <c r="BB58" s="284"/>
    </row>
    <row r="59" ht="14.25" customHeight="1">
      <c r="A59" s="123" t="str">
        <f>'NON-FILTER'!A59</f>
        <v/>
      </c>
      <c r="B59" s="281" t="str">
        <f t="shared" si="1"/>
        <v/>
      </c>
      <c r="C59" s="282" t="str">
        <f>'NON-FILTER'!B59</f>
        <v/>
      </c>
      <c r="D59" s="123"/>
      <c r="E59" s="123"/>
      <c r="F59" s="283" t="str">
        <f>'NON-FILTER'!E59</f>
        <v/>
      </c>
      <c r="G59" s="283" t="str">
        <f>'NON-FILTER'!F59</f>
        <v/>
      </c>
      <c r="H59" s="283" t="str">
        <f>'NON-FILTER'!G59</f>
        <v/>
      </c>
      <c r="I59" s="283" t="str">
        <f>'NON-FILTER'!H59</f>
        <v/>
      </c>
      <c r="J59" s="283" t="str">
        <f>'NON-FILTER'!I59</f>
        <v/>
      </c>
      <c r="K59" s="283" t="str">
        <f>'NON-FILTER'!J59</f>
        <v/>
      </c>
      <c r="L59" s="283" t="str">
        <f>'NON-FILTER'!K59</f>
        <v/>
      </c>
      <c r="M59" s="283" t="str">
        <f t="shared" si="2"/>
        <v/>
      </c>
      <c r="N59" s="283" t="str">
        <f>'NON-FILTER'!L59</f>
        <v/>
      </c>
      <c r="O59" s="283" t="str">
        <f>'NON-FILTER'!M59</f>
        <v/>
      </c>
      <c r="P59" s="283" t="str">
        <f>'NON-FILTER'!N59</f>
        <v/>
      </c>
      <c r="Q59" s="283" t="str">
        <f>'NON-FILTER'!O59</f>
        <v/>
      </c>
      <c r="R59" s="283" t="str">
        <f>'NON-FILTER'!P59</f>
        <v/>
      </c>
      <c r="S59" s="283" t="str">
        <f>'NON-FILTER'!Q59</f>
        <v/>
      </c>
      <c r="T59" s="283" t="str">
        <f t="shared" si="3"/>
        <v/>
      </c>
      <c r="U59" s="283" t="str">
        <f>'NON-FILTER'!R59</f>
        <v/>
      </c>
      <c r="V59" s="283" t="str">
        <f>'NON-FILTER'!S59</f>
        <v/>
      </c>
      <c r="W59" s="283" t="str">
        <f>'NON-FILTER'!T59</f>
        <v/>
      </c>
      <c r="X59" s="283" t="str">
        <f>'NON-FILTER'!U59</f>
        <v/>
      </c>
      <c r="Y59" s="283" t="str">
        <f t="shared" si="4"/>
        <v/>
      </c>
      <c r="Z59" s="283" t="str">
        <f>'NON-FILTER'!V59</f>
        <v/>
      </c>
      <c r="AA59" s="283" t="str">
        <f>'NON-FILTER'!W59</f>
        <v/>
      </c>
      <c r="AB59" s="283" t="str">
        <f>'NON-FILTER'!X59</f>
        <v/>
      </c>
      <c r="AC59" s="283" t="str">
        <f>'NON-FILTER'!Y59</f>
        <v/>
      </c>
      <c r="AD59" s="283" t="str">
        <f t="shared" si="5"/>
        <v/>
      </c>
      <c r="AE59" s="283" t="str">
        <f>'NON-FILTER'!Z59</f>
        <v/>
      </c>
      <c r="AF59" s="283" t="str">
        <f>'NON-FILTER'!AA59</f>
        <v/>
      </c>
      <c r="AG59" s="283" t="str">
        <f t="shared" si="6"/>
        <v/>
      </c>
      <c r="AH59" s="283" t="str">
        <f>'NON-FILTER'!AB59</f>
        <v/>
      </c>
      <c r="AI59" s="283" t="str">
        <f>'NON-FILTER'!AC59</f>
        <v/>
      </c>
      <c r="AJ59" s="282" t="str">
        <f>'NON-FILTER'!AD59</f>
        <v/>
      </c>
      <c r="AK59" s="282" t="str">
        <f>'NON-FILTER'!AE59</f>
        <v/>
      </c>
      <c r="AL59" s="282" t="str">
        <f>'NON-FILTER'!AF59</f>
        <v/>
      </c>
      <c r="AM59" s="282" t="str">
        <f>'NON-FILTER'!AG59</f>
        <v/>
      </c>
      <c r="AN59" s="282" t="str">
        <f>'NON-FILTER'!AH59</f>
        <v/>
      </c>
      <c r="AO59" s="282" t="str">
        <f>'NON-FILTER'!AI59</f>
        <v/>
      </c>
      <c r="AP59" s="282" t="str">
        <f>'NON-FILTER'!AJ59</f>
        <v/>
      </c>
      <c r="AQ59" s="282" t="str">
        <f>'NON-FILTER'!AK59</f>
        <v/>
      </c>
      <c r="AR59" s="283" t="str">
        <f>'NON-FILTER'!AL59</f>
        <v/>
      </c>
      <c r="AS59" s="283" t="str">
        <f>'NON-FILTER'!AM59</f>
        <v/>
      </c>
      <c r="AT59" s="283" t="str">
        <f>'NON-FILTER'!AN59</f>
        <v/>
      </c>
      <c r="AU59" s="283" t="str">
        <f>'NON-FILTER'!AO59</f>
        <v/>
      </c>
      <c r="AV59" s="283" t="str">
        <f>'NON-FILTER'!AP59</f>
        <v/>
      </c>
      <c r="AW59" s="283" t="str">
        <f>'NON-FILTER'!AQ59</f>
        <v/>
      </c>
      <c r="AX59" s="283" t="str">
        <f>'NON-FILTER'!AR59</f>
        <v/>
      </c>
      <c r="AY59" s="283" t="str">
        <f>'NON-FILTER'!AS59</f>
        <v/>
      </c>
      <c r="AZ59" s="283" t="str">
        <f>'NON-FILTER'!AT59</f>
        <v/>
      </c>
      <c r="BA59" s="283" t="str">
        <f>'NON-FILTER'!AU59</f>
        <v/>
      </c>
      <c r="BB59" s="284"/>
    </row>
    <row r="60" ht="14.25" customHeight="1">
      <c r="A60" s="123" t="str">
        <f>'NON-FILTER'!A60</f>
        <v/>
      </c>
      <c r="B60" s="281" t="str">
        <f t="shared" si="1"/>
        <v/>
      </c>
      <c r="C60" s="282" t="str">
        <f>'NON-FILTER'!B60</f>
        <v/>
      </c>
      <c r="D60" s="123"/>
      <c r="E60" s="123"/>
      <c r="F60" s="283" t="str">
        <f>'NON-FILTER'!E60</f>
        <v/>
      </c>
      <c r="G60" s="283" t="str">
        <f>'NON-FILTER'!F60</f>
        <v/>
      </c>
      <c r="H60" s="283" t="str">
        <f>'NON-FILTER'!G60</f>
        <v/>
      </c>
      <c r="I60" s="283" t="str">
        <f>'NON-FILTER'!H60</f>
        <v/>
      </c>
      <c r="J60" s="283" t="str">
        <f>'NON-FILTER'!I60</f>
        <v/>
      </c>
      <c r="K60" s="283" t="str">
        <f>'NON-FILTER'!J60</f>
        <v/>
      </c>
      <c r="L60" s="283" t="str">
        <f>'NON-FILTER'!K60</f>
        <v/>
      </c>
      <c r="M60" s="283" t="str">
        <f t="shared" si="2"/>
        <v/>
      </c>
      <c r="N60" s="283" t="str">
        <f>'NON-FILTER'!L60</f>
        <v/>
      </c>
      <c r="O60" s="283" t="str">
        <f>'NON-FILTER'!M60</f>
        <v/>
      </c>
      <c r="P60" s="283" t="str">
        <f>'NON-FILTER'!N60</f>
        <v/>
      </c>
      <c r="Q60" s="283" t="str">
        <f>'NON-FILTER'!O60</f>
        <v/>
      </c>
      <c r="R60" s="283" t="str">
        <f>'NON-FILTER'!P60</f>
        <v/>
      </c>
      <c r="S60" s="283" t="str">
        <f>'NON-FILTER'!Q60</f>
        <v/>
      </c>
      <c r="T60" s="283" t="str">
        <f t="shared" si="3"/>
        <v/>
      </c>
      <c r="U60" s="283" t="str">
        <f>'NON-FILTER'!R60</f>
        <v/>
      </c>
      <c r="V60" s="283" t="str">
        <f>'NON-FILTER'!S60</f>
        <v/>
      </c>
      <c r="W60" s="283" t="str">
        <f>'NON-FILTER'!T60</f>
        <v/>
      </c>
      <c r="X60" s="283" t="str">
        <f>'NON-FILTER'!U60</f>
        <v/>
      </c>
      <c r="Y60" s="283" t="str">
        <f t="shared" si="4"/>
        <v/>
      </c>
      <c r="Z60" s="283" t="str">
        <f>'NON-FILTER'!V60</f>
        <v/>
      </c>
      <c r="AA60" s="283" t="str">
        <f>'NON-FILTER'!W60</f>
        <v/>
      </c>
      <c r="AB60" s="283" t="str">
        <f>'NON-FILTER'!X60</f>
        <v/>
      </c>
      <c r="AC60" s="283" t="str">
        <f>'NON-FILTER'!Y60</f>
        <v/>
      </c>
      <c r="AD60" s="283" t="str">
        <f t="shared" si="5"/>
        <v/>
      </c>
      <c r="AE60" s="283" t="str">
        <f>'NON-FILTER'!Z60</f>
        <v/>
      </c>
      <c r="AF60" s="283" t="str">
        <f>'NON-FILTER'!AA60</f>
        <v/>
      </c>
      <c r="AG60" s="283" t="str">
        <f t="shared" si="6"/>
        <v/>
      </c>
      <c r="AH60" s="283" t="str">
        <f>'NON-FILTER'!AB60</f>
        <v/>
      </c>
      <c r="AI60" s="283" t="str">
        <f>'NON-FILTER'!AC60</f>
        <v/>
      </c>
      <c r="AJ60" s="282" t="str">
        <f>'NON-FILTER'!AD60</f>
        <v/>
      </c>
      <c r="AK60" s="282" t="str">
        <f>'NON-FILTER'!AE60</f>
        <v/>
      </c>
      <c r="AL60" s="282" t="str">
        <f>'NON-FILTER'!AF60</f>
        <v/>
      </c>
      <c r="AM60" s="282" t="str">
        <f>'NON-FILTER'!AG60</f>
        <v/>
      </c>
      <c r="AN60" s="282" t="str">
        <f>'NON-FILTER'!AH60</f>
        <v/>
      </c>
      <c r="AO60" s="282" t="str">
        <f>'NON-FILTER'!AI60</f>
        <v/>
      </c>
      <c r="AP60" s="282" t="str">
        <f>'NON-FILTER'!AJ60</f>
        <v/>
      </c>
      <c r="AQ60" s="282" t="str">
        <f>'NON-FILTER'!AK60</f>
        <v/>
      </c>
      <c r="AR60" s="283" t="str">
        <f>'NON-FILTER'!AL60</f>
        <v/>
      </c>
      <c r="AS60" s="283" t="str">
        <f>'NON-FILTER'!AM60</f>
        <v/>
      </c>
      <c r="AT60" s="283" t="str">
        <f>'NON-FILTER'!AN60</f>
        <v/>
      </c>
      <c r="AU60" s="283" t="str">
        <f>'NON-FILTER'!AO60</f>
        <v/>
      </c>
      <c r="AV60" s="283" t="str">
        <f>'NON-FILTER'!AP60</f>
        <v/>
      </c>
      <c r="AW60" s="283" t="str">
        <f>'NON-FILTER'!AQ60</f>
        <v/>
      </c>
      <c r="AX60" s="283" t="str">
        <f>'NON-FILTER'!AR60</f>
        <v/>
      </c>
      <c r="AY60" s="283" t="str">
        <f>'NON-FILTER'!AS60</f>
        <v/>
      </c>
      <c r="AZ60" s="283" t="str">
        <f>'NON-FILTER'!AT60</f>
        <v/>
      </c>
      <c r="BA60" s="283" t="str">
        <f>'NON-FILTER'!AU60</f>
        <v/>
      </c>
      <c r="BB60" s="284"/>
    </row>
    <row r="61" ht="14.25" customHeight="1">
      <c r="A61" s="123" t="str">
        <f>'NON-FILTER'!A61</f>
        <v/>
      </c>
      <c r="B61" s="281" t="str">
        <f t="shared" si="1"/>
        <v/>
      </c>
      <c r="C61" s="282" t="str">
        <f>'NON-FILTER'!B61</f>
        <v/>
      </c>
      <c r="D61" s="123"/>
      <c r="E61" s="123"/>
      <c r="F61" s="283" t="str">
        <f>'NON-FILTER'!E61</f>
        <v/>
      </c>
      <c r="G61" s="283" t="str">
        <f>'NON-FILTER'!F61</f>
        <v/>
      </c>
      <c r="H61" s="283" t="str">
        <f>'NON-FILTER'!G61</f>
        <v/>
      </c>
      <c r="I61" s="283" t="str">
        <f>'NON-FILTER'!H61</f>
        <v/>
      </c>
      <c r="J61" s="283" t="str">
        <f>'NON-FILTER'!I61</f>
        <v/>
      </c>
      <c r="K61" s="283" t="str">
        <f>'NON-FILTER'!J61</f>
        <v/>
      </c>
      <c r="L61" s="283" t="str">
        <f>'NON-FILTER'!K61</f>
        <v/>
      </c>
      <c r="M61" s="283" t="str">
        <f t="shared" si="2"/>
        <v/>
      </c>
      <c r="N61" s="283" t="str">
        <f>'NON-FILTER'!L61</f>
        <v/>
      </c>
      <c r="O61" s="283" t="str">
        <f>'NON-FILTER'!M61</f>
        <v/>
      </c>
      <c r="P61" s="283" t="str">
        <f>'NON-FILTER'!N61</f>
        <v/>
      </c>
      <c r="Q61" s="283" t="str">
        <f>'NON-FILTER'!O61</f>
        <v/>
      </c>
      <c r="R61" s="283" t="str">
        <f>'NON-FILTER'!P61</f>
        <v/>
      </c>
      <c r="S61" s="283" t="str">
        <f>'NON-FILTER'!Q61</f>
        <v/>
      </c>
      <c r="T61" s="283" t="str">
        <f t="shared" si="3"/>
        <v/>
      </c>
      <c r="U61" s="283" t="str">
        <f>'NON-FILTER'!R61</f>
        <v/>
      </c>
      <c r="V61" s="283" t="str">
        <f>'NON-FILTER'!S61</f>
        <v/>
      </c>
      <c r="W61" s="283" t="str">
        <f>'NON-FILTER'!T61</f>
        <v/>
      </c>
      <c r="X61" s="283" t="str">
        <f>'NON-FILTER'!U61</f>
        <v/>
      </c>
      <c r="Y61" s="283" t="str">
        <f t="shared" si="4"/>
        <v/>
      </c>
      <c r="Z61" s="283" t="str">
        <f>'NON-FILTER'!V61</f>
        <v/>
      </c>
      <c r="AA61" s="283" t="str">
        <f>'NON-FILTER'!W61</f>
        <v/>
      </c>
      <c r="AB61" s="283" t="str">
        <f>'NON-FILTER'!X61</f>
        <v/>
      </c>
      <c r="AC61" s="283" t="str">
        <f>'NON-FILTER'!Y61</f>
        <v/>
      </c>
      <c r="AD61" s="283" t="str">
        <f t="shared" si="5"/>
        <v/>
      </c>
      <c r="AE61" s="283" t="str">
        <f>'NON-FILTER'!Z61</f>
        <v/>
      </c>
      <c r="AF61" s="283" t="str">
        <f>'NON-FILTER'!AA61</f>
        <v/>
      </c>
      <c r="AG61" s="283" t="str">
        <f t="shared" si="6"/>
        <v/>
      </c>
      <c r="AH61" s="283" t="str">
        <f>'NON-FILTER'!AB61</f>
        <v/>
      </c>
      <c r="AI61" s="283" t="str">
        <f>'NON-FILTER'!AC61</f>
        <v/>
      </c>
      <c r="AJ61" s="282" t="str">
        <f>'NON-FILTER'!AD61</f>
        <v/>
      </c>
      <c r="AK61" s="282" t="str">
        <f>'NON-FILTER'!AE61</f>
        <v/>
      </c>
      <c r="AL61" s="282" t="str">
        <f>'NON-FILTER'!AF61</f>
        <v/>
      </c>
      <c r="AM61" s="282" t="str">
        <f>'NON-FILTER'!AG61</f>
        <v/>
      </c>
      <c r="AN61" s="282" t="str">
        <f>'NON-FILTER'!AH61</f>
        <v/>
      </c>
      <c r="AO61" s="282" t="str">
        <f>'NON-FILTER'!AI61</f>
        <v/>
      </c>
      <c r="AP61" s="282" t="str">
        <f>'NON-FILTER'!AJ61</f>
        <v/>
      </c>
      <c r="AQ61" s="282" t="str">
        <f>'NON-FILTER'!AK61</f>
        <v/>
      </c>
      <c r="AR61" s="283" t="str">
        <f>'NON-FILTER'!AL61</f>
        <v/>
      </c>
      <c r="AS61" s="283" t="str">
        <f>'NON-FILTER'!AM61</f>
        <v/>
      </c>
      <c r="AT61" s="283" t="str">
        <f>'NON-FILTER'!AN61</f>
        <v/>
      </c>
      <c r="AU61" s="283" t="str">
        <f>'NON-FILTER'!AO61</f>
        <v/>
      </c>
      <c r="AV61" s="283" t="str">
        <f>'NON-FILTER'!AP61</f>
        <v/>
      </c>
      <c r="AW61" s="283" t="str">
        <f>'NON-FILTER'!AQ61</f>
        <v/>
      </c>
      <c r="AX61" s="283" t="str">
        <f>'NON-FILTER'!AR61</f>
        <v/>
      </c>
      <c r="AY61" s="283" t="str">
        <f>'NON-FILTER'!AS61</f>
        <v/>
      </c>
      <c r="AZ61" s="283" t="str">
        <f>'NON-FILTER'!AT61</f>
        <v/>
      </c>
      <c r="BA61" s="283" t="str">
        <f>'NON-FILTER'!AU61</f>
        <v/>
      </c>
      <c r="BB61" s="284"/>
    </row>
    <row r="62" ht="14.25" customHeight="1">
      <c r="A62" s="123" t="str">
        <f>'NON-FILTER'!A62</f>
        <v/>
      </c>
      <c r="B62" s="281" t="str">
        <f t="shared" si="1"/>
        <v/>
      </c>
      <c r="C62" s="282" t="str">
        <f>'NON-FILTER'!B62</f>
        <v/>
      </c>
      <c r="D62" s="123"/>
      <c r="E62" s="123"/>
      <c r="F62" s="283" t="str">
        <f>'NON-FILTER'!E62</f>
        <v/>
      </c>
      <c r="G62" s="283" t="str">
        <f>'NON-FILTER'!F62</f>
        <v/>
      </c>
      <c r="H62" s="283" t="str">
        <f>'NON-FILTER'!G62</f>
        <v/>
      </c>
      <c r="I62" s="283" t="str">
        <f>'NON-FILTER'!H62</f>
        <v/>
      </c>
      <c r="J62" s="283" t="str">
        <f>'NON-FILTER'!I62</f>
        <v/>
      </c>
      <c r="K62" s="283" t="str">
        <f>'NON-FILTER'!J62</f>
        <v/>
      </c>
      <c r="L62" s="283" t="str">
        <f>'NON-FILTER'!K62</f>
        <v/>
      </c>
      <c r="M62" s="283" t="str">
        <f t="shared" si="2"/>
        <v/>
      </c>
      <c r="N62" s="283" t="str">
        <f>'NON-FILTER'!L62</f>
        <v/>
      </c>
      <c r="O62" s="283" t="str">
        <f>'NON-FILTER'!M62</f>
        <v/>
      </c>
      <c r="P62" s="283" t="str">
        <f>'NON-FILTER'!N62</f>
        <v/>
      </c>
      <c r="Q62" s="283" t="str">
        <f>'NON-FILTER'!O62</f>
        <v/>
      </c>
      <c r="R62" s="283" t="str">
        <f>'NON-FILTER'!P62</f>
        <v/>
      </c>
      <c r="S62" s="283" t="str">
        <f>'NON-FILTER'!Q62</f>
        <v/>
      </c>
      <c r="T62" s="283" t="str">
        <f t="shared" si="3"/>
        <v/>
      </c>
      <c r="U62" s="283" t="str">
        <f>'NON-FILTER'!R62</f>
        <v/>
      </c>
      <c r="V62" s="283" t="str">
        <f>'NON-FILTER'!S62</f>
        <v/>
      </c>
      <c r="W62" s="283" t="str">
        <f>'NON-FILTER'!T62</f>
        <v/>
      </c>
      <c r="X62" s="283" t="str">
        <f>'NON-FILTER'!U62</f>
        <v/>
      </c>
      <c r="Y62" s="283" t="str">
        <f t="shared" si="4"/>
        <v/>
      </c>
      <c r="Z62" s="283" t="str">
        <f>'NON-FILTER'!V62</f>
        <v/>
      </c>
      <c r="AA62" s="283" t="str">
        <f>'NON-FILTER'!W62</f>
        <v/>
      </c>
      <c r="AB62" s="283" t="str">
        <f>'NON-FILTER'!X62</f>
        <v/>
      </c>
      <c r="AC62" s="283" t="str">
        <f>'NON-FILTER'!Y62</f>
        <v/>
      </c>
      <c r="AD62" s="283" t="str">
        <f t="shared" si="5"/>
        <v/>
      </c>
      <c r="AE62" s="283" t="str">
        <f>'NON-FILTER'!Z62</f>
        <v/>
      </c>
      <c r="AF62" s="283" t="str">
        <f>'NON-FILTER'!AA62</f>
        <v/>
      </c>
      <c r="AG62" s="283" t="str">
        <f t="shared" si="6"/>
        <v/>
      </c>
      <c r="AH62" s="283" t="str">
        <f>'NON-FILTER'!AB62</f>
        <v/>
      </c>
      <c r="AI62" s="283" t="str">
        <f>'NON-FILTER'!AC62</f>
        <v/>
      </c>
      <c r="AJ62" s="282" t="str">
        <f>'NON-FILTER'!AD62</f>
        <v/>
      </c>
      <c r="AK62" s="282" t="str">
        <f>'NON-FILTER'!AE62</f>
        <v/>
      </c>
      <c r="AL62" s="282" t="str">
        <f>'NON-FILTER'!AF62</f>
        <v/>
      </c>
      <c r="AM62" s="282" t="str">
        <f>'NON-FILTER'!AG62</f>
        <v/>
      </c>
      <c r="AN62" s="282" t="str">
        <f>'NON-FILTER'!AH62</f>
        <v/>
      </c>
      <c r="AO62" s="282" t="str">
        <f>'NON-FILTER'!AI62</f>
        <v/>
      </c>
      <c r="AP62" s="282" t="str">
        <f>'NON-FILTER'!AJ62</f>
        <v/>
      </c>
      <c r="AQ62" s="282" t="str">
        <f>'NON-FILTER'!AK62</f>
        <v/>
      </c>
      <c r="AR62" s="283" t="str">
        <f>'NON-FILTER'!AL62</f>
        <v/>
      </c>
      <c r="AS62" s="283" t="str">
        <f>'NON-FILTER'!AM62</f>
        <v/>
      </c>
      <c r="AT62" s="283" t="str">
        <f>'NON-FILTER'!AN62</f>
        <v/>
      </c>
      <c r="AU62" s="283" t="str">
        <f>'NON-FILTER'!AO62</f>
        <v/>
      </c>
      <c r="AV62" s="283" t="str">
        <f>'NON-FILTER'!AP62</f>
        <v/>
      </c>
      <c r="AW62" s="283" t="str">
        <f>'NON-FILTER'!AQ62</f>
        <v/>
      </c>
      <c r="AX62" s="283" t="str">
        <f>'NON-FILTER'!AR62</f>
        <v/>
      </c>
      <c r="AY62" s="283" t="str">
        <f>'NON-FILTER'!AS62</f>
        <v/>
      </c>
      <c r="AZ62" s="283" t="str">
        <f>'NON-FILTER'!AT62</f>
        <v/>
      </c>
      <c r="BA62" s="283" t="str">
        <f>'NON-FILTER'!AU62</f>
        <v/>
      </c>
      <c r="BB62" s="284"/>
    </row>
    <row r="63" ht="14.25" customHeight="1">
      <c r="A63" s="123" t="str">
        <f>'NON-FILTER'!A63</f>
        <v/>
      </c>
      <c r="B63" s="281" t="str">
        <f t="shared" si="1"/>
        <v/>
      </c>
      <c r="C63" s="282" t="str">
        <f>'NON-FILTER'!B63</f>
        <v/>
      </c>
      <c r="D63" s="123"/>
      <c r="E63" s="123"/>
      <c r="F63" s="283" t="str">
        <f>'NON-FILTER'!E63</f>
        <v/>
      </c>
      <c r="G63" s="283" t="str">
        <f>'NON-FILTER'!F63</f>
        <v/>
      </c>
      <c r="H63" s="283" t="str">
        <f>'NON-FILTER'!G63</f>
        <v/>
      </c>
      <c r="I63" s="283" t="str">
        <f>'NON-FILTER'!H63</f>
        <v/>
      </c>
      <c r="J63" s="283" t="str">
        <f>'NON-FILTER'!I63</f>
        <v/>
      </c>
      <c r="K63" s="283" t="str">
        <f>'NON-FILTER'!J63</f>
        <v/>
      </c>
      <c r="L63" s="283" t="str">
        <f>'NON-FILTER'!K63</f>
        <v/>
      </c>
      <c r="M63" s="283" t="str">
        <f t="shared" si="2"/>
        <v/>
      </c>
      <c r="N63" s="283" t="str">
        <f>'NON-FILTER'!L63</f>
        <v/>
      </c>
      <c r="O63" s="283" t="str">
        <f>'NON-FILTER'!M63</f>
        <v/>
      </c>
      <c r="P63" s="283" t="str">
        <f>'NON-FILTER'!N63</f>
        <v/>
      </c>
      <c r="Q63" s="283" t="str">
        <f>'NON-FILTER'!O63</f>
        <v/>
      </c>
      <c r="R63" s="283" t="str">
        <f>'NON-FILTER'!P63</f>
        <v/>
      </c>
      <c r="S63" s="283" t="str">
        <f>'NON-FILTER'!Q63</f>
        <v/>
      </c>
      <c r="T63" s="283" t="str">
        <f t="shared" si="3"/>
        <v/>
      </c>
      <c r="U63" s="283" t="str">
        <f>'NON-FILTER'!R63</f>
        <v/>
      </c>
      <c r="V63" s="283" t="str">
        <f>'NON-FILTER'!S63</f>
        <v/>
      </c>
      <c r="W63" s="283" t="str">
        <f>'NON-FILTER'!T63</f>
        <v/>
      </c>
      <c r="X63" s="283" t="str">
        <f>'NON-FILTER'!U63</f>
        <v/>
      </c>
      <c r="Y63" s="283" t="str">
        <f t="shared" si="4"/>
        <v/>
      </c>
      <c r="Z63" s="283" t="str">
        <f>'NON-FILTER'!V63</f>
        <v/>
      </c>
      <c r="AA63" s="283" t="str">
        <f>'NON-FILTER'!W63</f>
        <v/>
      </c>
      <c r="AB63" s="283" t="str">
        <f>'NON-FILTER'!X63</f>
        <v/>
      </c>
      <c r="AC63" s="283" t="str">
        <f>'NON-FILTER'!Y63</f>
        <v/>
      </c>
      <c r="AD63" s="283" t="str">
        <f t="shared" si="5"/>
        <v/>
      </c>
      <c r="AE63" s="283" t="str">
        <f>'NON-FILTER'!Z63</f>
        <v/>
      </c>
      <c r="AF63" s="283" t="str">
        <f>'NON-FILTER'!AA63</f>
        <v/>
      </c>
      <c r="AG63" s="283" t="str">
        <f t="shared" si="6"/>
        <v/>
      </c>
      <c r="AH63" s="283" t="str">
        <f>'NON-FILTER'!AB63</f>
        <v/>
      </c>
      <c r="AI63" s="283" t="str">
        <f>'NON-FILTER'!AC63</f>
        <v/>
      </c>
      <c r="AJ63" s="282" t="str">
        <f>'NON-FILTER'!AD63</f>
        <v/>
      </c>
      <c r="AK63" s="282" t="str">
        <f>'NON-FILTER'!AE63</f>
        <v/>
      </c>
      <c r="AL63" s="282" t="str">
        <f>'NON-FILTER'!AF63</f>
        <v/>
      </c>
      <c r="AM63" s="282" t="str">
        <f>'NON-FILTER'!AG63</f>
        <v/>
      </c>
      <c r="AN63" s="282" t="str">
        <f>'NON-FILTER'!AH63</f>
        <v/>
      </c>
      <c r="AO63" s="282" t="str">
        <f>'NON-FILTER'!AI63</f>
        <v/>
      </c>
      <c r="AP63" s="282" t="str">
        <f>'NON-FILTER'!AJ63</f>
        <v/>
      </c>
      <c r="AQ63" s="282" t="str">
        <f>'NON-FILTER'!AK63</f>
        <v/>
      </c>
      <c r="AR63" s="283" t="str">
        <f>'NON-FILTER'!AL63</f>
        <v/>
      </c>
      <c r="AS63" s="283" t="str">
        <f>'NON-FILTER'!AM63</f>
        <v/>
      </c>
      <c r="AT63" s="283" t="str">
        <f>'NON-FILTER'!AN63</f>
        <v/>
      </c>
      <c r="AU63" s="283" t="str">
        <f>'NON-FILTER'!AO63</f>
        <v/>
      </c>
      <c r="AV63" s="283" t="str">
        <f>'NON-FILTER'!AP63</f>
        <v/>
      </c>
      <c r="AW63" s="283" t="str">
        <f>'NON-FILTER'!AQ63</f>
        <v/>
      </c>
      <c r="AX63" s="283" t="str">
        <f>'NON-FILTER'!AR63</f>
        <v/>
      </c>
      <c r="AY63" s="283" t="str">
        <f>'NON-FILTER'!AS63</f>
        <v/>
      </c>
      <c r="AZ63" s="283" t="str">
        <f>'NON-FILTER'!AT63</f>
        <v/>
      </c>
      <c r="BA63" s="283" t="str">
        <f>'NON-FILTER'!AU63</f>
        <v/>
      </c>
      <c r="BB63" s="284"/>
    </row>
    <row r="64" ht="14.25" customHeight="1">
      <c r="A64" s="123" t="str">
        <f>'NON-FILTER'!A64</f>
        <v/>
      </c>
      <c r="B64" s="281" t="str">
        <f t="shared" si="1"/>
        <v/>
      </c>
      <c r="C64" s="282" t="str">
        <f>'NON-FILTER'!B64</f>
        <v/>
      </c>
      <c r="D64" s="123"/>
      <c r="E64" s="123"/>
      <c r="F64" s="283" t="str">
        <f>'NON-FILTER'!E64</f>
        <v/>
      </c>
      <c r="G64" s="283" t="str">
        <f>'NON-FILTER'!F64</f>
        <v/>
      </c>
      <c r="H64" s="283" t="str">
        <f>'NON-FILTER'!G64</f>
        <v/>
      </c>
      <c r="I64" s="283" t="str">
        <f>'NON-FILTER'!H64</f>
        <v/>
      </c>
      <c r="J64" s="283" t="str">
        <f>'NON-FILTER'!I64</f>
        <v/>
      </c>
      <c r="K64" s="283" t="str">
        <f>'NON-FILTER'!J64</f>
        <v/>
      </c>
      <c r="L64" s="283" t="str">
        <f>'NON-FILTER'!K64</f>
        <v/>
      </c>
      <c r="M64" s="283" t="str">
        <f t="shared" si="2"/>
        <v/>
      </c>
      <c r="N64" s="283" t="str">
        <f>'NON-FILTER'!L64</f>
        <v/>
      </c>
      <c r="O64" s="283" t="str">
        <f>'NON-FILTER'!M64</f>
        <v/>
      </c>
      <c r="P64" s="283" t="str">
        <f>'NON-FILTER'!N64</f>
        <v/>
      </c>
      <c r="Q64" s="283" t="str">
        <f>'NON-FILTER'!O64</f>
        <v/>
      </c>
      <c r="R64" s="283" t="str">
        <f>'NON-FILTER'!P64</f>
        <v/>
      </c>
      <c r="S64" s="283" t="str">
        <f>'NON-FILTER'!Q64</f>
        <v/>
      </c>
      <c r="T64" s="283" t="str">
        <f t="shared" si="3"/>
        <v/>
      </c>
      <c r="U64" s="283" t="str">
        <f>'NON-FILTER'!R64</f>
        <v/>
      </c>
      <c r="V64" s="283" t="str">
        <f>'NON-FILTER'!S64</f>
        <v/>
      </c>
      <c r="W64" s="283" t="str">
        <f>'NON-FILTER'!T64</f>
        <v/>
      </c>
      <c r="X64" s="283" t="str">
        <f>'NON-FILTER'!U64</f>
        <v/>
      </c>
      <c r="Y64" s="283" t="str">
        <f t="shared" si="4"/>
        <v/>
      </c>
      <c r="Z64" s="283" t="str">
        <f>'NON-FILTER'!V64</f>
        <v/>
      </c>
      <c r="AA64" s="283" t="str">
        <f>'NON-FILTER'!W64</f>
        <v/>
      </c>
      <c r="AB64" s="283" t="str">
        <f>'NON-FILTER'!X64</f>
        <v/>
      </c>
      <c r="AC64" s="283" t="str">
        <f>'NON-FILTER'!Y64</f>
        <v/>
      </c>
      <c r="AD64" s="283" t="str">
        <f t="shared" si="5"/>
        <v/>
      </c>
      <c r="AE64" s="283" t="str">
        <f>'NON-FILTER'!Z64</f>
        <v/>
      </c>
      <c r="AF64" s="283" t="str">
        <f>'NON-FILTER'!AA64</f>
        <v/>
      </c>
      <c r="AG64" s="283" t="str">
        <f t="shared" si="6"/>
        <v/>
      </c>
      <c r="AH64" s="283" t="str">
        <f>'NON-FILTER'!AB64</f>
        <v/>
      </c>
      <c r="AI64" s="283" t="str">
        <f>'NON-FILTER'!AC64</f>
        <v/>
      </c>
      <c r="AJ64" s="282" t="str">
        <f>'NON-FILTER'!AD64</f>
        <v/>
      </c>
      <c r="AK64" s="282" t="str">
        <f>'NON-FILTER'!AE64</f>
        <v/>
      </c>
      <c r="AL64" s="282" t="str">
        <f>'NON-FILTER'!AF64</f>
        <v/>
      </c>
      <c r="AM64" s="282" t="str">
        <f>'NON-FILTER'!AG64</f>
        <v/>
      </c>
      <c r="AN64" s="282" t="str">
        <f>'NON-FILTER'!AH64</f>
        <v/>
      </c>
      <c r="AO64" s="282" t="str">
        <f>'NON-FILTER'!AI64</f>
        <v/>
      </c>
      <c r="AP64" s="282" t="str">
        <f>'NON-FILTER'!AJ64</f>
        <v/>
      </c>
      <c r="AQ64" s="282" t="str">
        <f>'NON-FILTER'!AK64</f>
        <v/>
      </c>
      <c r="AR64" s="283" t="str">
        <f>'NON-FILTER'!AL64</f>
        <v/>
      </c>
      <c r="AS64" s="283" t="str">
        <f>'NON-FILTER'!AM64</f>
        <v/>
      </c>
      <c r="AT64" s="283" t="str">
        <f>'NON-FILTER'!AN64</f>
        <v/>
      </c>
      <c r="AU64" s="283" t="str">
        <f>'NON-FILTER'!AO64</f>
        <v/>
      </c>
      <c r="AV64" s="283" t="str">
        <f>'NON-FILTER'!AP64</f>
        <v/>
      </c>
      <c r="AW64" s="283" t="str">
        <f>'NON-FILTER'!AQ64</f>
        <v/>
      </c>
      <c r="AX64" s="283" t="str">
        <f>'NON-FILTER'!AR64</f>
        <v/>
      </c>
      <c r="AY64" s="283" t="str">
        <f>'NON-FILTER'!AS64</f>
        <v/>
      </c>
      <c r="AZ64" s="283" t="str">
        <f>'NON-FILTER'!AT64</f>
        <v/>
      </c>
      <c r="BA64" s="283" t="str">
        <f>'NON-FILTER'!AU64</f>
        <v/>
      </c>
      <c r="BB64" s="284"/>
    </row>
    <row r="65" ht="14.25" customHeight="1">
      <c r="A65" s="123" t="str">
        <f>'NON-FILTER'!A66</f>
        <v/>
      </c>
      <c r="B65" s="281" t="str">
        <f t="shared" si="1"/>
        <v/>
      </c>
      <c r="C65" s="282" t="str">
        <f>'NON-FILTER'!B66</f>
        <v/>
      </c>
      <c r="D65" s="123"/>
      <c r="E65" s="123"/>
      <c r="F65" s="283" t="str">
        <f>'NON-FILTER'!E66</f>
        <v/>
      </c>
      <c r="G65" s="283" t="str">
        <f>'NON-FILTER'!F66</f>
        <v/>
      </c>
      <c r="H65" s="283" t="str">
        <f>'NON-FILTER'!G66</f>
        <v/>
      </c>
      <c r="I65" s="283" t="str">
        <f>'NON-FILTER'!H66</f>
        <v/>
      </c>
      <c r="J65" s="283" t="str">
        <f>'NON-FILTER'!I66</f>
        <v/>
      </c>
      <c r="K65" s="283" t="str">
        <f>'NON-FILTER'!J66</f>
        <v/>
      </c>
      <c r="L65" s="283" t="str">
        <f>'NON-FILTER'!K66</f>
        <v/>
      </c>
      <c r="M65" s="283" t="str">
        <f t="shared" si="2"/>
        <v/>
      </c>
      <c r="N65" s="283" t="str">
        <f>'NON-FILTER'!L66</f>
        <v/>
      </c>
      <c r="O65" s="283" t="str">
        <f>'NON-FILTER'!M66</f>
        <v/>
      </c>
      <c r="P65" s="283" t="str">
        <f>'NON-FILTER'!N66</f>
        <v/>
      </c>
      <c r="Q65" s="283" t="str">
        <f>'NON-FILTER'!O66</f>
        <v/>
      </c>
      <c r="R65" s="283" t="str">
        <f>'NON-FILTER'!P66</f>
        <v/>
      </c>
      <c r="S65" s="283" t="str">
        <f>'NON-FILTER'!Q66</f>
        <v/>
      </c>
      <c r="T65" s="283" t="str">
        <f t="shared" si="3"/>
        <v/>
      </c>
      <c r="U65" s="283" t="str">
        <f>'NON-FILTER'!R66</f>
        <v/>
      </c>
      <c r="V65" s="283" t="str">
        <f>'NON-FILTER'!S66</f>
        <v/>
      </c>
      <c r="W65" s="283" t="str">
        <f>'NON-FILTER'!T66</f>
        <v/>
      </c>
      <c r="X65" s="283" t="str">
        <f>'NON-FILTER'!U66</f>
        <v/>
      </c>
      <c r="Y65" s="283" t="str">
        <f t="shared" si="4"/>
        <v/>
      </c>
      <c r="Z65" s="283" t="str">
        <f>'NON-FILTER'!V66</f>
        <v/>
      </c>
      <c r="AA65" s="283" t="str">
        <f>'NON-FILTER'!W66</f>
        <v/>
      </c>
      <c r="AB65" s="283" t="str">
        <f>'NON-FILTER'!X66</f>
        <v/>
      </c>
      <c r="AC65" s="283" t="str">
        <f>'NON-FILTER'!Y66</f>
        <v/>
      </c>
      <c r="AD65" s="283" t="str">
        <f t="shared" si="5"/>
        <v/>
      </c>
      <c r="AE65" s="283" t="str">
        <f>'NON-FILTER'!Z66</f>
        <v/>
      </c>
      <c r="AF65" s="283" t="str">
        <f>'NON-FILTER'!AA66</f>
        <v/>
      </c>
      <c r="AG65" s="283" t="str">
        <f t="shared" si="6"/>
        <v/>
      </c>
      <c r="AH65" s="283" t="str">
        <f>'NON-FILTER'!AB66</f>
        <v/>
      </c>
      <c r="AI65" s="283" t="str">
        <f>'NON-FILTER'!AC66</f>
        <v/>
      </c>
      <c r="AJ65" s="282" t="str">
        <f>'NON-FILTER'!AD66</f>
        <v/>
      </c>
      <c r="AK65" s="282" t="str">
        <f>'NON-FILTER'!AE66</f>
        <v/>
      </c>
      <c r="AL65" s="282" t="str">
        <f>'NON-FILTER'!AF66</f>
        <v/>
      </c>
      <c r="AM65" s="282" t="str">
        <f>'NON-FILTER'!AG66</f>
        <v/>
      </c>
      <c r="AN65" s="282" t="str">
        <f>'NON-FILTER'!AH66</f>
        <v/>
      </c>
      <c r="AO65" s="282" t="str">
        <f>'NON-FILTER'!AI66</f>
        <v/>
      </c>
      <c r="AP65" s="282" t="str">
        <f>'NON-FILTER'!AJ66</f>
        <v/>
      </c>
      <c r="AQ65" s="282" t="str">
        <f>'NON-FILTER'!AK66</f>
        <v/>
      </c>
      <c r="AR65" s="283" t="str">
        <f>'NON-FILTER'!AL66</f>
        <v/>
      </c>
      <c r="AS65" s="283" t="str">
        <f>'NON-FILTER'!AM66</f>
        <v/>
      </c>
      <c r="AT65" s="283" t="str">
        <f>'NON-FILTER'!AN66</f>
        <v/>
      </c>
      <c r="AU65" s="283" t="str">
        <f>'NON-FILTER'!AO66</f>
        <v/>
      </c>
      <c r="AV65" s="283" t="str">
        <f>'NON-FILTER'!AP66</f>
        <v/>
      </c>
      <c r="AW65" s="283" t="str">
        <f>'NON-FILTER'!AQ66</f>
        <v/>
      </c>
      <c r="AX65" s="283" t="str">
        <f>'NON-FILTER'!AR66</f>
        <v/>
      </c>
      <c r="AY65" s="283" t="str">
        <f>'NON-FILTER'!AS66</f>
        <v/>
      </c>
      <c r="AZ65" s="283" t="str">
        <f>'NON-FILTER'!AT66</f>
        <v/>
      </c>
      <c r="BA65" s="283" t="str">
        <f>'NON-FILTER'!AU66</f>
        <v/>
      </c>
      <c r="BB65" s="284"/>
    </row>
    <row r="66" ht="14.25" customHeight="1">
      <c r="A66" s="123" t="str">
        <f>'NON-FILTER'!A65</f>
        <v/>
      </c>
      <c r="B66" s="281" t="str">
        <f t="shared" si="1"/>
        <v/>
      </c>
      <c r="C66" s="282" t="str">
        <f>'NON-FILTER'!B65</f>
        <v/>
      </c>
      <c r="D66" s="123"/>
      <c r="E66" s="123"/>
      <c r="F66" s="283" t="str">
        <f>'NON-FILTER'!E65</f>
        <v/>
      </c>
      <c r="G66" s="283" t="str">
        <f>'NON-FILTER'!F65</f>
        <v/>
      </c>
      <c r="H66" s="283" t="str">
        <f>'NON-FILTER'!G65</f>
        <v/>
      </c>
      <c r="I66" s="283" t="str">
        <f>'NON-FILTER'!H65</f>
        <v/>
      </c>
      <c r="J66" s="283" t="str">
        <f>'NON-FILTER'!I65</f>
        <v/>
      </c>
      <c r="K66" s="283" t="str">
        <f>'NON-FILTER'!J65</f>
        <v/>
      </c>
      <c r="L66" s="283" t="str">
        <f>'NON-FILTER'!K65</f>
        <v/>
      </c>
      <c r="M66" s="283" t="str">
        <f t="shared" si="2"/>
        <v/>
      </c>
      <c r="N66" s="283" t="str">
        <f>'NON-FILTER'!L65</f>
        <v/>
      </c>
      <c r="O66" s="283" t="str">
        <f>'NON-FILTER'!M65</f>
        <v/>
      </c>
      <c r="P66" s="283" t="str">
        <f>'NON-FILTER'!N65</f>
        <v/>
      </c>
      <c r="Q66" s="283" t="str">
        <f>'NON-FILTER'!O65</f>
        <v/>
      </c>
      <c r="R66" s="283" t="str">
        <f>'NON-FILTER'!P65</f>
        <v/>
      </c>
      <c r="S66" s="283" t="str">
        <f>'NON-FILTER'!Q65</f>
        <v/>
      </c>
      <c r="T66" s="283" t="str">
        <f t="shared" si="3"/>
        <v/>
      </c>
      <c r="U66" s="283" t="str">
        <f>'NON-FILTER'!R65</f>
        <v/>
      </c>
      <c r="V66" s="283" t="str">
        <f>'NON-FILTER'!S65</f>
        <v/>
      </c>
      <c r="W66" s="283" t="str">
        <f>'NON-FILTER'!T65</f>
        <v/>
      </c>
      <c r="X66" s="283" t="str">
        <f>'NON-FILTER'!U65</f>
        <v/>
      </c>
      <c r="Y66" s="283" t="str">
        <f t="shared" si="4"/>
        <v/>
      </c>
      <c r="Z66" s="283" t="str">
        <f>'NON-FILTER'!V65</f>
        <v/>
      </c>
      <c r="AA66" s="283" t="str">
        <f>'NON-FILTER'!W65</f>
        <v/>
      </c>
      <c r="AB66" s="283" t="str">
        <f>'NON-FILTER'!X65</f>
        <v/>
      </c>
      <c r="AC66" s="283" t="str">
        <f>'NON-FILTER'!Y65</f>
        <v/>
      </c>
      <c r="AD66" s="283" t="str">
        <f t="shared" si="5"/>
        <v/>
      </c>
      <c r="AE66" s="283" t="str">
        <f>'NON-FILTER'!Z65</f>
        <v/>
      </c>
      <c r="AF66" s="283" t="str">
        <f>'NON-FILTER'!AA65</f>
        <v/>
      </c>
      <c r="AG66" s="283" t="str">
        <f t="shared" si="6"/>
        <v/>
      </c>
      <c r="AH66" s="283" t="str">
        <f>'NON-FILTER'!AB65</f>
        <v/>
      </c>
      <c r="AI66" s="283" t="str">
        <f>'NON-FILTER'!AC65</f>
        <v/>
      </c>
      <c r="AJ66" s="282" t="str">
        <f>'NON-FILTER'!AD65</f>
        <v/>
      </c>
      <c r="AK66" s="282" t="str">
        <f>'NON-FILTER'!AE65</f>
        <v/>
      </c>
      <c r="AL66" s="282" t="str">
        <f>'NON-FILTER'!AF65</f>
        <v/>
      </c>
      <c r="AM66" s="282" t="str">
        <f>'NON-FILTER'!AG65</f>
        <v/>
      </c>
      <c r="AN66" s="282" t="str">
        <f>'NON-FILTER'!AH65</f>
        <v/>
      </c>
      <c r="AO66" s="282" t="str">
        <f>'NON-FILTER'!AI65</f>
        <v/>
      </c>
      <c r="AP66" s="282" t="str">
        <f>'NON-FILTER'!AJ65</f>
        <v/>
      </c>
      <c r="AQ66" s="282" t="str">
        <f>'NON-FILTER'!AK65</f>
        <v/>
      </c>
      <c r="AR66" s="283" t="str">
        <f>'NON-FILTER'!AL65</f>
        <v/>
      </c>
      <c r="AS66" s="283" t="str">
        <f>'NON-FILTER'!AM65</f>
        <v/>
      </c>
      <c r="AT66" s="283" t="str">
        <f>'NON-FILTER'!AN65</f>
        <v/>
      </c>
      <c r="AU66" s="283" t="str">
        <f>'NON-FILTER'!AO65</f>
        <v/>
      </c>
      <c r="AV66" s="283" t="str">
        <f>'NON-FILTER'!AP65</f>
        <v/>
      </c>
      <c r="AW66" s="283" t="str">
        <f>'NON-FILTER'!AQ65</f>
        <v/>
      </c>
      <c r="AX66" s="283" t="str">
        <f>'NON-FILTER'!AR65</f>
        <v/>
      </c>
      <c r="AY66" s="283" t="str">
        <f>'NON-FILTER'!AS65</f>
        <v/>
      </c>
      <c r="AZ66" s="283" t="str">
        <f>'NON-FILTER'!AT65</f>
        <v/>
      </c>
      <c r="BA66" s="283" t="str">
        <f>'NON-FILTER'!AU65</f>
        <v/>
      </c>
      <c r="BB66" s="284"/>
    </row>
    <row r="67" ht="14.25" customHeight="1">
      <c r="A67" s="123" t="str">
        <f>'NON-FILTER'!A67</f>
        <v/>
      </c>
      <c r="B67" s="281" t="str">
        <f t="shared" si="1"/>
        <v/>
      </c>
      <c r="C67" s="282" t="str">
        <f>'NON-FILTER'!B67</f>
        <v/>
      </c>
      <c r="D67" s="123"/>
      <c r="E67" s="123"/>
      <c r="F67" s="283" t="str">
        <f>'NON-FILTER'!E67</f>
        <v/>
      </c>
      <c r="G67" s="283" t="str">
        <f>'NON-FILTER'!F67</f>
        <v/>
      </c>
      <c r="H67" s="283" t="str">
        <f>'NON-FILTER'!G67</f>
        <v/>
      </c>
      <c r="I67" s="283" t="str">
        <f>'NON-FILTER'!H67</f>
        <v/>
      </c>
      <c r="J67" s="283" t="str">
        <f>'NON-FILTER'!I67</f>
        <v/>
      </c>
      <c r="K67" s="283" t="str">
        <f>'NON-FILTER'!J67</f>
        <v/>
      </c>
      <c r="L67" s="283" t="str">
        <f>'NON-FILTER'!K67</f>
        <v/>
      </c>
      <c r="M67" s="283" t="str">
        <f t="shared" si="2"/>
        <v/>
      </c>
      <c r="N67" s="283" t="str">
        <f>'NON-FILTER'!L67</f>
        <v/>
      </c>
      <c r="O67" s="283" t="str">
        <f>'NON-FILTER'!M67</f>
        <v/>
      </c>
      <c r="P67" s="283" t="str">
        <f>'NON-FILTER'!N67</f>
        <v/>
      </c>
      <c r="Q67" s="283" t="str">
        <f>'NON-FILTER'!O67</f>
        <v/>
      </c>
      <c r="R67" s="283" t="str">
        <f>'NON-FILTER'!P67</f>
        <v/>
      </c>
      <c r="S67" s="283" t="str">
        <f>'NON-FILTER'!Q67</f>
        <v/>
      </c>
      <c r="T67" s="283" t="str">
        <f t="shared" si="3"/>
        <v/>
      </c>
      <c r="U67" s="283" t="str">
        <f>'NON-FILTER'!R67</f>
        <v/>
      </c>
      <c r="V67" s="283" t="str">
        <f>'NON-FILTER'!S67</f>
        <v/>
      </c>
      <c r="W67" s="283" t="str">
        <f>'NON-FILTER'!T67</f>
        <v/>
      </c>
      <c r="X67" s="283" t="str">
        <f>'NON-FILTER'!U67</f>
        <v/>
      </c>
      <c r="Y67" s="283" t="str">
        <f t="shared" si="4"/>
        <v/>
      </c>
      <c r="Z67" s="283" t="str">
        <f>'NON-FILTER'!V67</f>
        <v/>
      </c>
      <c r="AA67" s="283" t="str">
        <f>'NON-FILTER'!W67</f>
        <v/>
      </c>
      <c r="AB67" s="283" t="str">
        <f>'NON-FILTER'!X67</f>
        <v/>
      </c>
      <c r="AC67" s="283" t="str">
        <f>'NON-FILTER'!Y67</f>
        <v/>
      </c>
      <c r="AD67" s="283" t="str">
        <f t="shared" si="5"/>
        <v/>
      </c>
      <c r="AE67" s="283" t="str">
        <f>'NON-FILTER'!Z67</f>
        <v/>
      </c>
      <c r="AF67" s="283" t="str">
        <f>'NON-FILTER'!AA67</f>
        <v/>
      </c>
      <c r="AG67" s="283" t="str">
        <f t="shared" si="6"/>
        <v/>
      </c>
      <c r="AH67" s="283" t="str">
        <f>'NON-FILTER'!AB67</f>
        <v/>
      </c>
      <c r="AI67" s="283" t="str">
        <f>'NON-FILTER'!AC67</f>
        <v/>
      </c>
      <c r="AJ67" s="282" t="str">
        <f>'NON-FILTER'!AD67</f>
        <v/>
      </c>
      <c r="AK67" s="282" t="str">
        <f>'NON-FILTER'!AE67</f>
        <v/>
      </c>
      <c r="AL67" s="282" t="str">
        <f>'NON-FILTER'!AF67</f>
        <v/>
      </c>
      <c r="AM67" s="282" t="str">
        <f>'NON-FILTER'!AG67</f>
        <v/>
      </c>
      <c r="AN67" s="282" t="str">
        <f>'NON-FILTER'!AH67</f>
        <v/>
      </c>
      <c r="AO67" s="282" t="str">
        <f>'NON-FILTER'!AI67</f>
        <v/>
      </c>
      <c r="AP67" s="282" t="str">
        <f>'NON-FILTER'!AJ67</f>
        <v/>
      </c>
      <c r="AQ67" s="282" t="str">
        <f>'NON-FILTER'!AK67</f>
        <v/>
      </c>
      <c r="AR67" s="283" t="str">
        <f>'NON-FILTER'!AL67</f>
        <v/>
      </c>
      <c r="AS67" s="283" t="str">
        <f>'NON-FILTER'!AM67</f>
        <v/>
      </c>
      <c r="AT67" s="283" t="str">
        <f>'NON-FILTER'!AN67</f>
        <v/>
      </c>
      <c r="AU67" s="283" t="str">
        <f>'NON-FILTER'!AO67</f>
        <v/>
      </c>
      <c r="AV67" s="283" t="str">
        <f>'NON-FILTER'!AP67</f>
        <v/>
      </c>
      <c r="AW67" s="283" t="str">
        <f>'NON-FILTER'!AQ67</f>
        <v/>
      </c>
      <c r="AX67" s="283" t="str">
        <f>'NON-FILTER'!AR67</f>
        <v/>
      </c>
      <c r="AY67" s="283" t="str">
        <f>'NON-FILTER'!AS67</f>
        <v/>
      </c>
      <c r="AZ67" s="283" t="str">
        <f>'NON-FILTER'!AT67</f>
        <v/>
      </c>
      <c r="BA67" s="283" t="str">
        <f>'NON-FILTER'!AU67</f>
        <v/>
      </c>
      <c r="BB67" s="284"/>
    </row>
    <row r="68" ht="14.25" customHeight="1">
      <c r="A68" s="123" t="str">
        <f>'NON-FILTER'!A68</f>
        <v/>
      </c>
      <c r="B68" s="281" t="str">
        <f t="shared" si="1"/>
        <v/>
      </c>
      <c r="C68" s="282" t="str">
        <f>'NON-FILTER'!B68</f>
        <v/>
      </c>
      <c r="D68" s="123"/>
      <c r="E68" s="123"/>
      <c r="F68" s="283" t="str">
        <f>'NON-FILTER'!E68</f>
        <v/>
      </c>
      <c r="G68" s="283" t="str">
        <f>'NON-FILTER'!F68</f>
        <v/>
      </c>
      <c r="H68" s="283" t="str">
        <f>'NON-FILTER'!G68</f>
        <v/>
      </c>
      <c r="I68" s="283" t="str">
        <f>'NON-FILTER'!H68</f>
        <v/>
      </c>
      <c r="J68" s="283" t="str">
        <f>'NON-FILTER'!I68</f>
        <v/>
      </c>
      <c r="K68" s="283" t="str">
        <f>'NON-FILTER'!J68</f>
        <v/>
      </c>
      <c r="L68" s="283" t="str">
        <f>'NON-FILTER'!K68</f>
        <v/>
      </c>
      <c r="M68" s="283" t="str">
        <f t="shared" si="2"/>
        <v/>
      </c>
      <c r="N68" s="283" t="str">
        <f>'NON-FILTER'!L68</f>
        <v/>
      </c>
      <c r="O68" s="283" t="str">
        <f>'NON-FILTER'!M68</f>
        <v/>
      </c>
      <c r="P68" s="283" t="str">
        <f>'NON-FILTER'!N68</f>
        <v/>
      </c>
      <c r="Q68" s="283" t="str">
        <f>'NON-FILTER'!O68</f>
        <v/>
      </c>
      <c r="R68" s="283" t="str">
        <f>'NON-FILTER'!P68</f>
        <v/>
      </c>
      <c r="S68" s="283" t="str">
        <f>'NON-FILTER'!Q68</f>
        <v/>
      </c>
      <c r="T68" s="283" t="str">
        <f t="shared" si="3"/>
        <v/>
      </c>
      <c r="U68" s="283" t="str">
        <f>'NON-FILTER'!R68</f>
        <v/>
      </c>
      <c r="V68" s="283" t="str">
        <f>'NON-FILTER'!S68</f>
        <v/>
      </c>
      <c r="W68" s="283" t="str">
        <f>'NON-FILTER'!T68</f>
        <v/>
      </c>
      <c r="X68" s="283" t="str">
        <f>'NON-FILTER'!U68</f>
        <v/>
      </c>
      <c r="Y68" s="283" t="str">
        <f t="shared" si="4"/>
        <v/>
      </c>
      <c r="Z68" s="283" t="str">
        <f>'NON-FILTER'!V68</f>
        <v/>
      </c>
      <c r="AA68" s="283" t="str">
        <f>'NON-FILTER'!W68</f>
        <v/>
      </c>
      <c r="AB68" s="283" t="str">
        <f>'NON-FILTER'!X68</f>
        <v/>
      </c>
      <c r="AC68" s="283" t="str">
        <f>'NON-FILTER'!Y68</f>
        <v/>
      </c>
      <c r="AD68" s="283" t="str">
        <f t="shared" si="5"/>
        <v/>
      </c>
      <c r="AE68" s="283" t="str">
        <f>'NON-FILTER'!Z68</f>
        <v/>
      </c>
      <c r="AF68" s="283" t="str">
        <f>'NON-FILTER'!AA68</f>
        <v/>
      </c>
      <c r="AG68" s="283" t="str">
        <f t="shared" si="6"/>
        <v/>
      </c>
      <c r="AH68" s="283" t="str">
        <f>'NON-FILTER'!AB68</f>
        <v/>
      </c>
      <c r="AI68" s="283" t="str">
        <f>'NON-FILTER'!AC68</f>
        <v/>
      </c>
      <c r="AJ68" s="282" t="str">
        <f>'NON-FILTER'!AD68</f>
        <v/>
      </c>
      <c r="AK68" s="282" t="str">
        <f>'NON-FILTER'!AE68</f>
        <v/>
      </c>
      <c r="AL68" s="282" t="str">
        <f>'NON-FILTER'!AF68</f>
        <v/>
      </c>
      <c r="AM68" s="282" t="str">
        <f>'NON-FILTER'!AG68</f>
        <v/>
      </c>
      <c r="AN68" s="282" t="str">
        <f>'NON-FILTER'!AH68</f>
        <v/>
      </c>
      <c r="AO68" s="282" t="str">
        <f>'NON-FILTER'!AI68</f>
        <v/>
      </c>
      <c r="AP68" s="282" t="str">
        <f>'NON-FILTER'!AJ68</f>
        <v/>
      </c>
      <c r="AQ68" s="282" t="str">
        <f>'NON-FILTER'!AK68</f>
        <v/>
      </c>
      <c r="AR68" s="283" t="str">
        <f>'NON-FILTER'!AL68</f>
        <v/>
      </c>
      <c r="AS68" s="283" t="str">
        <f>'NON-FILTER'!AM68</f>
        <v/>
      </c>
      <c r="AT68" s="283" t="str">
        <f>'NON-FILTER'!AN68</f>
        <v/>
      </c>
      <c r="AU68" s="283" t="str">
        <f>'NON-FILTER'!AO68</f>
        <v/>
      </c>
      <c r="AV68" s="283" t="str">
        <f>'NON-FILTER'!AP68</f>
        <v/>
      </c>
      <c r="AW68" s="283" t="str">
        <f>'NON-FILTER'!AQ68</f>
        <v/>
      </c>
      <c r="AX68" s="283" t="str">
        <f>'NON-FILTER'!AR68</f>
        <v/>
      </c>
      <c r="AY68" s="283" t="str">
        <f>'NON-FILTER'!AS68</f>
        <v/>
      </c>
      <c r="AZ68" s="283" t="str">
        <f>'NON-FILTER'!AT68</f>
        <v/>
      </c>
      <c r="BA68" s="283" t="str">
        <f>'NON-FILTER'!AU68</f>
        <v/>
      </c>
      <c r="BB68" s="284"/>
    </row>
    <row r="69" ht="14.25" customHeight="1">
      <c r="A69" s="123" t="str">
        <f>'NON-FILTER'!A69</f>
        <v/>
      </c>
      <c r="B69" s="281" t="str">
        <f t="shared" si="1"/>
        <v/>
      </c>
      <c r="C69" s="282" t="str">
        <f>'NON-FILTER'!B69</f>
        <v/>
      </c>
      <c r="D69" s="123"/>
      <c r="E69" s="123"/>
      <c r="F69" s="283" t="str">
        <f>'NON-FILTER'!E69</f>
        <v/>
      </c>
      <c r="G69" s="283" t="str">
        <f>'NON-FILTER'!F69</f>
        <v/>
      </c>
      <c r="H69" s="283" t="str">
        <f>'NON-FILTER'!G69</f>
        <v/>
      </c>
      <c r="I69" s="283" t="str">
        <f>'NON-FILTER'!H69</f>
        <v/>
      </c>
      <c r="J69" s="283" t="str">
        <f>'NON-FILTER'!I69</f>
        <v/>
      </c>
      <c r="K69" s="283" t="str">
        <f>'NON-FILTER'!J69</f>
        <v/>
      </c>
      <c r="L69" s="283" t="str">
        <f>'NON-FILTER'!K69</f>
        <v/>
      </c>
      <c r="M69" s="283" t="str">
        <f t="shared" si="2"/>
        <v/>
      </c>
      <c r="N69" s="283" t="str">
        <f>'NON-FILTER'!L69</f>
        <v/>
      </c>
      <c r="O69" s="283" t="str">
        <f>'NON-FILTER'!M69</f>
        <v/>
      </c>
      <c r="P69" s="283" t="str">
        <f>'NON-FILTER'!N69</f>
        <v/>
      </c>
      <c r="Q69" s="283" t="str">
        <f>'NON-FILTER'!O69</f>
        <v/>
      </c>
      <c r="R69" s="283" t="str">
        <f>'NON-FILTER'!P69</f>
        <v/>
      </c>
      <c r="S69" s="283" t="str">
        <f>'NON-FILTER'!Q69</f>
        <v/>
      </c>
      <c r="T69" s="283" t="str">
        <f t="shared" si="3"/>
        <v/>
      </c>
      <c r="U69" s="283" t="str">
        <f>'NON-FILTER'!R69</f>
        <v/>
      </c>
      <c r="V69" s="283" t="str">
        <f>'NON-FILTER'!S69</f>
        <v/>
      </c>
      <c r="W69" s="283" t="str">
        <f>'NON-FILTER'!T69</f>
        <v/>
      </c>
      <c r="X69" s="283" t="str">
        <f>'NON-FILTER'!U69</f>
        <v/>
      </c>
      <c r="Y69" s="283" t="str">
        <f t="shared" si="4"/>
        <v/>
      </c>
      <c r="Z69" s="283" t="str">
        <f>'NON-FILTER'!V69</f>
        <v/>
      </c>
      <c r="AA69" s="283" t="str">
        <f>'NON-FILTER'!W69</f>
        <v/>
      </c>
      <c r="AB69" s="283" t="str">
        <f>'NON-FILTER'!X69</f>
        <v/>
      </c>
      <c r="AC69" s="283" t="str">
        <f>'NON-FILTER'!Y69</f>
        <v/>
      </c>
      <c r="AD69" s="283" t="str">
        <f t="shared" si="5"/>
        <v/>
      </c>
      <c r="AE69" s="283" t="str">
        <f>'NON-FILTER'!Z69</f>
        <v/>
      </c>
      <c r="AF69" s="283" t="str">
        <f>'NON-FILTER'!AA69</f>
        <v/>
      </c>
      <c r="AG69" s="283" t="str">
        <f t="shared" si="6"/>
        <v/>
      </c>
      <c r="AH69" s="283" t="str">
        <f>'NON-FILTER'!AB69</f>
        <v/>
      </c>
      <c r="AI69" s="283" t="str">
        <f>'NON-FILTER'!AC69</f>
        <v/>
      </c>
      <c r="AJ69" s="282" t="str">
        <f>'NON-FILTER'!AD69</f>
        <v/>
      </c>
      <c r="AK69" s="282" t="str">
        <f>'NON-FILTER'!AE69</f>
        <v/>
      </c>
      <c r="AL69" s="282" t="str">
        <f>'NON-FILTER'!AF69</f>
        <v/>
      </c>
      <c r="AM69" s="282" t="str">
        <f>'NON-FILTER'!AG69</f>
        <v/>
      </c>
      <c r="AN69" s="282" t="str">
        <f>'NON-FILTER'!AH69</f>
        <v/>
      </c>
      <c r="AO69" s="282" t="str">
        <f>'NON-FILTER'!AI69</f>
        <v/>
      </c>
      <c r="AP69" s="282" t="str">
        <f>'NON-FILTER'!AJ69</f>
        <v/>
      </c>
      <c r="AQ69" s="282" t="str">
        <f>'NON-FILTER'!AK69</f>
        <v/>
      </c>
      <c r="AR69" s="283" t="str">
        <f>'NON-FILTER'!AL69</f>
        <v/>
      </c>
      <c r="AS69" s="283" t="str">
        <f>'NON-FILTER'!AM69</f>
        <v/>
      </c>
      <c r="AT69" s="283" t="str">
        <f>'NON-FILTER'!AN69</f>
        <v/>
      </c>
      <c r="AU69" s="283" t="str">
        <f>'NON-FILTER'!AO69</f>
        <v/>
      </c>
      <c r="AV69" s="283" t="str">
        <f>'NON-FILTER'!AP69</f>
        <v/>
      </c>
      <c r="AW69" s="283" t="str">
        <f>'NON-FILTER'!AQ69</f>
        <v/>
      </c>
      <c r="AX69" s="283" t="str">
        <f>'NON-FILTER'!AR69</f>
        <v/>
      </c>
      <c r="AY69" s="283" t="str">
        <f>'NON-FILTER'!AS69</f>
        <v/>
      </c>
      <c r="AZ69" s="283" t="str">
        <f>'NON-FILTER'!AT69</f>
        <v/>
      </c>
      <c r="BA69" s="283" t="str">
        <f>'NON-FILTER'!AU69</f>
        <v/>
      </c>
      <c r="BB69" s="284"/>
    </row>
    <row r="70" ht="14.25" customHeight="1">
      <c r="A70" s="123" t="str">
        <f>'NON-FILTER'!A70</f>
        <v/>
      </c>
      <c r="B70" s="281" t="str">
        <f t="shared" si="1"/>
        <v/>
      </c>
      <c r="C70" s="282" t="str">
        <f>'NON-FILTER'!B70</f>
        <v/>
      </c>
      <c r="D70" s="123"/>
      <c r="E70" s="123"/>
      <c r="F70" s="283" t="str">
        <f>'NON-FILTER'!E70</f>
        <v/>
      </c>
      <c r="G70" s="283" t="str">
        <f>'NON-FILTER'!F70</f>
        <v/>
      </c>
      <c r="H70" s="283" t="str">
        <f>'NON-FILTER'!G70</f>
        <v/>
      </c>
      <c r="I70" s="283" t="str">
        <f>'NON-FILTER'!H70</f>
        <v/>
      </c>
      <c r="J70" s="283" t="str">
        <f>'NON-FILTER'!I70</f>
        <v/>
      </c>
      <c r="K70" s="283" t="str">
        <f>'NON-FILTER'!J70</f>
        <v/>
      </c>
      <c r="L70" s="283" t="str">
        <f>'NON-FILTER'!K70</f>
        <v/>
      </c>
      <c r="M70" s="283" t="str">
        <f t="shared" si="2"/>
        <v/>
      </c>
      <c r="N70" s="283" t="str">
        <f>'NON-FILTER'!L70</f>
        <v/>
      </c>
      <c r="O70" s="283" t="str">
        <f>'NON-FILTER'!M70</f>
        <v/>
      </c>
      <c r="P70" s="283" t="str">
        <f>'NON-FILTER'!N70</f>
        <v/>
      </c>
      <c r="Q70" s="283" t="str">
        <f>'NON-FILTER'!O70</f>
        <v/>
      </c>
      <c r="R70" s="283" t="str">
        <f>'NON-FILTER'!P70</f>
        <v/>
      </c>
      <c r="S70" s="283" t="str">
        <f>'NON-FILTER'!Q70</f>
        <v/>
      </c>
      <c r="T70" s="283" t="str">
        <f t="shared" si="3"/>
        <v/>
      </c>
      <c r="U70" s="283" t="str">
        <f>'NON-FILTER'!R70</f>
        <v/>
      </c>
      <c r="V70" s="283" t="str">
        <f>'NON-FILTER'!S70</f>
        <v/>
      </c>
      <c r="W70" s="283" t="str">
        <f>'NON-FILTER'!T70</f>
        <v/>
      </c>
      <c r="X70" s="283" t="str">
        <f>'NON-FILTER'!U70</f>
        <v/>
      </c>
      <c r="Y70" s="283" t="str">
        <f t="shared" si="4"/>
        <v/>
      </c>
      <c r="Z70" s="283" t="str">
        <f>'NON-FILTER'!V70</f>
        <v/>
      </c>
      <c r="AA70" s="283" t="str">
        <f>'NON-FILTER'!W70</f>
        <v/>
      </c>
      <c r="AB70" s="283" t="str">
        <f>'NON-FILTER'!X70</f>
        <v/>
      </c>
      <c r="AC70" s="283" t="str">
        <f>'NON-FILTER'!Y70</f>
        <v/>
      </c>
      <c r="AD70" s="283" t="str">
        <f t="shared" si="5"/>
        <v/>
      </c>
      <c r="AE70" s="283" t="str">
        <f>'NON-FILTER'!Z70</f>
        <v/>
      </c>
      <c r="AF70" s="283" t="str">
        <f>'NON-FILTER'!AA70</f>
        <v/>
      </c>
      <c r="AG70" s="283" t="str">
        <f t="shared" si="6"/>
        <v/>
      </c>
      <c r="AH70" s="283" t="str">
        <f>'NON-FILTER'!AB70</f>
        <v/>
      </c>
      <c r="AI70" s="283" t="str">
        <f>'NON-FILTER'!AC70</f>
        <v/>
      </c>
      <c r="AJ70" s="282" t="str">
        <f>'NON-FILTER'!AD70</f>
        <v/>
      </c>
      <c r="AK70" s="282" t="str">
        <f>'NON-FILTER'!AE70</f>
        <v/>
      </c>
      <c r="AL70" s="282" t="str">
        <f>'NON-FILTER'!AF70</f>
        <v/>
      </c>
      <c r="AM70" s="282" t="str">
        <f>'NON-FILTER'!AG70</f>
        <v/>
      </c>
      <c r="AN70" s="282" t="str">
        <f>'NON-FILTER'!AH70</f>
        <v/>
      </c>
      <c r="AO70" s="282" t="str">
        <f>'NON-FILTER'!AI70</f>
        <v/>
      </c>
      <c r="AP70" s="282" t="str">
        <f>'NON-FILTER'!AJ70</f>
        <v/>
      </c>
      <c r="AQ70" s="282" t="str">
        <f>'NON-FILTER'!AK70</f>
        <v/>
      </c>
      <c r="AR70" s="283" t="str">
        <f>'NON-FILTER'!AL70</f>
        <v/>
      </c>
      <c r="AS70" s="283" t="str">
        <f>'NON-FILTER'!AM70</f>
        <v/>
      </c>
      <c r="AT70" s="283" t="str">
        <f>'NON-FILTER'!AN70</f>
        <v/>
      </c>
      <c r="AU70" s="283" t="str">
        <f>'NON-FILTER'!AO70</f>
        <v/>
      </c>
      <c r="AV70" s="283" t="str">
        <f>'NON-FILTER'!AP70</f>
        <v/>
      </c>
      <c r="AW70" s="283" t="str">
        <f>'NON-FILTER'!AQ70</f>
        <v/>
      </c>
      <c r="AX70" s="283" t="str">
        <f>'NON-FILTER'!AR70</f>
        <v/>
      </c>
      <c r="AY70" s="283" t="str">
        <f>'NON-FILTER'!AS70</f>
        <v/>
      </c>
      <c r="AZ70" s="283" t="str">
        <f>'NON-FILTER'!AT70</f>
        <v/>
      </c>
      <c r="BA70" s="283" t="str">
        <f>'NON-FILTER'!AU70</f>
        <v/>
      </c>
      <c r="BB70" s="284"/>
    </row>
    <row r="71" ht="14.25" customHeight="1">
      <c r="A71" s="123" t="str">
        <f>'NON-FILTER'!A71</f>
        <v/>
      </c>
      <c r="B71" s="281" t="str">
        <f t="shared" si="1"/>
        <v/>
      </c>
      <c r="C71" s="282" t="str">
        <f>'NON-FILTER'!B71</f>
        <v/>
      </c>
      <c r="D71" s="123"/>
      <c r="E71" s="123"/>
      <c r="F71" s="283" t="str">
        <f>'NON-FILTER'!E71</f>
        <v/>
      </c>
      <c r="G71" s="283" t="str">
        <f>'NON-FILTER'!F71</f>
        <v/>
      </c>
      <c r="H71" s="283" t="str">
        <f>'NON-FILTER'!G71</f>
        <v/>
      </c>
      <c r="I71" s="283" t="str">
        <f>'NON-FILTER'!H71</f>
        <v/>
      </c>
      <c r="J71" s="283" t="str">
        <f>'NON-FILTER'!I71</f>
        <v/>
      </c>
      <c r="K71" s="283" t="str">
        <f>'NON-FILTER'!J71</f>
        <v/>
      </c>
      <c r="L71" s="283" t="str">
        <f>'NON-FILTER'!K71</f>
        <v/>
      </c>
      <c r="M71" s="283" t="str">
        <f t="shared" si="2"/>
        <v/>
      </c>
      <c r="N71" s="283" t="str">
        <f>'NON-FILTER'!L71</f>
        <v/>
      </c>
      <c r="O71" s="283" t="str">
        <f>'NON-FILTER'!M71</f>
        <v/>
      </c>
      <c r="P71" s="283" t="str">
        <f>'NON-FILTER'!N71</f>
        <v/>
      </c>
      <c r="Q71" s="283" t="str">
        <f>'NON-FILTER'!O71</f>
        <v/>
      </c>
      <c r="R71" s="283" t="str">
        <f>'NON-FILTER'!P71</f>
        <v/>
      </c>
      <c r="S71" s="283" t="str">
        <f>'NON-FILTER'!Q71</f>
        <v/>
      </c>
      <c r="T71" s="283" t="str">
        <f t="shared" si="3"/>
        <v/>
      </c>
      <c r="U71" s="283" t="str">
        <f>'NON-FILTER'!R71</f>
        <v/>
      </c>
      <c r="V71" s="283" t="str">
        <f>'NON-FILTER'!S71</f>
        <v/>
      </c>
      <c r="W71" s="283" t="str">
        <f>'NON-FILTER'!T71</f>
        <v/>
      </c>
      <c r="X71" s="283" t="str">
        <f>'NON-FILTER'!U71</f>
        <v/>
      </c>
      <c r="Y71" s="283" t="str">
        <f t="shared" si="4"/>
        <v/>
      </c>
      <c r="Z71" s="283" t="str">
        <f>'NON-FILTER'!V71</f>
        <v/>
      </c>
      <c r="AA71" s="283" t="str">
        <f>'NON-FILTER'!W71</f>
        <v/>
      </c>
      <c r="AB71" s="283" t="str">
        <f>'NON-FILTER'!X71</f>
        <v/>
      </c>
      <c r="AC71" s="283" t="str">
        <f>'NON-FILTER'!Y71</f>
        <v/>
      </c>
      <c r="AD71" s="283" t="str">
        <f t="shared" si="5"/>
        <v/>
      </c>
      <c r="AE71" s="283" t="str">
        <f>'NON-FILTER'!Z71</f>
        <v/>
      </c>
      <c r="AF71" s="283" t="str">
        <f>'NON-FILTER'!AA71</f>
        <v/>
      </c>
      <c r="AG71" s="283" t="str">
        <f t="shared" si="6"/>
        <v/>
      </c>
      <c r="AH71" s="283" t="str">
        <f>'NON-FILTER'!AB71</f>
        <v/>
      </c>
      <c r="AI71" s="283" t="str">
        <f>'NON-FILTER'!AC71</f>
        <v/>
      </c>
      <c r="AJ71" s="282" t="str">
        <f>'NON-FILTER'!AD71</f>
        <v/>
      </c>
      <c r="AK71" s="282" t="str">
        <f>'NON-FILTER'!AE71</f>
        <v/>
      </c>
      <c r="AL71" s="282" t="str">
        <f>'NON-FILTER'!AF71</f>
        <v/>
      </c>
      <c r="AM71" s="282" t="str">
        <f>'NON-FILTER'!AG71</f>
        <v/>
      </c>
      <c r="AN71" s="282" t="str">
        <f>'NON-FILTER'!AH71</f>
        <v/>
      </c>
      <c r="AO71" s="282" t="str">
        <f>'NON-FILTER'!AI71</f>
        <v/>
      </c>
      <c r="AP71" s="282" t="str">
        <f>'NON-FILTER'!AJ71</f>
        <v/>
      </c>
      <c r="AQ71" s="282" t="str">
        <f>'NON-FILTER'!AK71</f>
        <v/>
      </c>
      <c r="AR71" s="283" t="str">
        <f>'NON-FILTER'!AL71</f>
        <v/>
      </c>
      <c r="AS71" s="283" t="str">
        <f>'NON-FILTER'!AM71</f>
        <v/>
      </c>
      <c r="AT71" s="283" t="str">
        <f>'NON-FILTER'!AN71</f>
        <v/>
      </c>
      <c r="AU71" s="283" t="str">
        <f>'NON-FILTER'!AO71</f>
        <v/>
      </c>
      <c r="AV71" s="283" t="str">
        <f>'NON-FILTER'!AP71</f>
        <v/>
      </c>
      <c r="AW71" s="283" t="str">
        <f>'NON-FILTER'!AQ71</f>
        <v/>
      </c>
      <c r="AX71" s="283" t="str">
        <f>'NON-FILTER'!AR71</f>
        <v/>
      </c>
      <c r="AY71" s="283" t="str">
        <f>'NON-FILTER'!AS71</f>
        <v/>
      </c>
      <c r="AZ71" s="283" t="str">
        <f>'NON-FILTER'!AT71</f>
        <v/>
      </c>
      <c r="BA71" s="283" t="str">
        <f>'NON-FILTER'!AU71</f>
        <v/>
      </c>
      <c r="BB71" s="284"/>
    </row>
    <row r="72" ht="14.25" customHeight="1">
      <c r="A72" s="123" t="str">
        <f>'NON-FILTER'!A72</f>
        <v/>
      </c>
      <c r="B72" s="281" t="str">
        <f t="shared" si="1"/>
        <v/>
      </c>
      <c r="C72" s="282" t="str">
        <f>'NON-FILTER'!B72</f>
        <v/>
      </c>
      <c r="D72" s="123"/>
      <c r="E72" s="123"/>
      <c r="F72" s="283" t="str">
        <f>'NON-FILTER'!E72</f>
        <v/>
      </c>
      <c r="G72" s="283" t="str">
        <f>'NON-FILTER'!F72</f>
        <v/>
      </c>
      <c r="H72" s="283" t="str">
        <f>'NON-FILTER'!G72</f>
        <v/>
      </c>
      <c r="I72" s="283" t="str">
        <f>'NON-FILTER'!H72</f>
        <v/>
      </c>
      <c r="J72" s="283" t="str">
        <f>'NON-FILTER'!I72</f>
        <v/>
      </c>
      <c r="K72" s="283" t="str">
        <f>'NON-FILTER'!J72</f>
        <v/>
      </c>
      <c r="L72" s="283" t="str">
        <f>'NON-FILTER'!K72</f>
        <v/>
      </c>
      <c r="M72" s="283" t="str">
        <f t="shared" si="2"/>
        <v/>
      </c>
      <c r="N72" s="283" t="str">
        <f>'NON-FILTER'!L72</f>
        <v/>
      </c>
      <c r="O72" s="283" t="str">
        <f>'NON-FILTER'!M72</f>
        <v/>
      </c>
      <c r="P72" s="283" t="str">
        <f>'NON-FILTER'!N72</f>
        <v/>
      </c>
      <c r="Q72" s="283" t="str">
        <f>'NON-FILTER'!O72</f>
        <v/>
      </c>
      <c r="R72" s="283" t="str">
        <f>'NON-FILTER'!P72</f>
        <v/>
      </c>
      <c r="S72" s="283" t="str">
        <f>'NON-FILTER'!Q72</f>
        <v/>
      </c>
      <c r="T72" s="283" t="str">
        <f t="shared" si="3"/>
        <v/>
      </c>
      <c r="U72" s="283" t="str">
        <f>'NON-FILTER'!R72</f>
        <v/>
      </c>
      <c r="V72" s="283" t="str">
        <f>'NON-FILTER'!S72</f>
        <v/>
      </c>
      <c r="W72" s="283" t="str">
        <f>'NON-FILTER'!T72</f>
        <v/>
      </c>
      <c r="X72" s="283" t="str">
        <f>'NON-FILTER'!U72</f>
        <v/>
      </c>
      <c r="Y72" s="283" t="str">
        <f t="shared" si="4"/>
        <v/>
      </c>
      <c r="Z72" s="283" t="str">
        <f>'NON-FILTER'!V72</f>
        <v/>
      </c>
      <c r="AA72" s="283" t="str">
        <f>'NON-FILTER'!W72</f>
        <v/>
      </c>
      <c r="AB72" s="283" t="str">
        <f>'NON-FILTER'!X72</f>
        <v/>
      </c>
      <c r="AC72" s="283" t="str">
        <f>'NON-FILTER'!Y72</f>
        <v/>
      </c>
      <c r="AD72" s="283" t="str">
        <f t="shared" si="5"/>
        <v/>
      </c>
      <c r="AE72" s="283" t="str">
        <f>'NON-FILTER'!Z72</f>
        <v/>
      </c>
      <c r="AF72" s="283" t="str">
        <f>'NON-FILTER'!AA72</f>
        <v/>
      </c>
      <c r="AG72" s="283" t="str">
        <f t="shared" si="6"/>
        <v/>
      </c>
      <c r="AH72" s="283" t="str">
        <f>'NON-FILTER'!AB72</f>
        <v/>
      </c>
      <c r="AI72" s="283" t="str">
        <f>'NON-FILTER'!AC72</f>
        <v/>
      </c>
      <c r="AJ72" s="282" t="str">
        <f>'NON-FILTER'!AD72</f>
        <v/>
      </c>
      <c r="AK72" s="282" t="str">
        <f>'NON-FILTER'!AE72</f>
        <v/>
      </c>
      <c r="AL72" s="282" t="str">
        <f>'NON-FILTER'!AF72</f>
        <v/>
      </c>
      <c r="AM72" s="282" t="str">
        <f>'NON-FILTER'!AG72</f>
        <v/>
      </c>
      <c r="AN72" s="282" t="str">
        <f>'NON-FILTER'!AH72</f>
        <v/>
      </c>
      <c r="AO72" s="282" t="str">
        <f>'NON-FILTER'!AI72</f>
        <v/>
      </c>
      <c r="AP72" s="282" t="str">
        <f>'NON-FILTER'!AJ72</f>
        <v/>
      </c>
      <c r="AQ72" s="282" t="str">
        <f>'NON-FILTER'!AK72</f>
        <v/>
      </c>
      <c r="AR72" s="283" t="str">
        <f>'NON-FILTER'!AL72</f>
        <v/>
      </c>
      <c r="AS72" s="283" t="str">
        <f>'NON-FILTER'!AM72</f>
        <v/>
      </c>
      <c r="AT72" s="283" t="str">
        <f>'NON-FILTER'!AN72</f>
        <v/>
      </c>
      <c r="AU72" s="283" t="str">
        <f>'NON-FILTER'!AO72</f>
        <v/>
      </c>
      <c r="AV72" s="283" t="str">
        <f>'NON-FILTER'!AP72</f>
        <v/>
      </c>
      <c r="AW72" s="283" t="str">
        <f>'NON-FILTER'!AQ72</f>
        <v/>
      </c>
      <c r="AX72" s="283" t="str">
        <f>'NON-FILTER'!AR72</f>
        <v/>
      </c>
      <c r="AY72" s="283" t="str">
        <f>'NON-FILTER'!AS72</f>
        <v/>
      </c>
      <c r="AZ72" s="283" t="str">
        <f>'NON-FILTER'!AT72</f>
        <v/>
      </c>
      <c r="BA72" s="283" t="str">
        <f>'NON-FILTER'!AU72</f>
        <v/>
      </c>
      <c r="BB72" s="284"/>
    </row>
    <row r="73" ht="14.25" customHeight="1">
      <c r="A73" s="123" t="str">
        <f>'NON-FILTER'!A73</f>
        <v/>
      </c>
      <c r="B73" s="281" t="str">
        <f t="shared" si="1"/>
        <v/>
      </c>
      <c r="C73" s="282" t="str">
        <f>'NON-FILTER'!B73</f>
        <v/>
      </c>
      <c r="D73" s="123"/>
      <c r="E73" s="123"/>
      <c r="F73" s="283" t="str">
        <f>'NON-FILTER'!E73</f>
        <v/>
      </c>
      <c r="G73" s="283" t="str">
        <f>'NON-FILTER'!F73</f>
        <v/>
      </c>
      <c r="H73" s="283" t="str">
        <f>'NON-FILTER'!G73</f>
        <v/>
      </c>
      <c r="I73" s="283" t="str">
        <f>'NON-FILTER'!H73</f>
        <v/>
      </c>
      <c r="J73" s="283" t="str">
        <f>'NON-FILTER'!I73</f>
        <v/>
      </c>
      <c r="K73" s="283" t="str">
        <f>'NON-FILTER'!J73</f>
        <v/>
      </c>
      <c r="L73" s="283" t="str">
        <f>'NON-FILTER'!K73</f>
        <v/>
      </c>
      <c r="M73" s="283" t="str">
        <f t="shared" si="2"/>
        <v/>
      </c>
      <c r="N73" s="283" t="str">
        <f>'NON-FILTER'!L73</f>
        <v/>
      </c>
      <c r="O73" s="283" t="str">
        <f>'NON-FILTER'!M73</f>
        <v/>
      </c>
      <c r="P73" s="283" t="str">
        <f>'NON-FILTER'!N73</f>
        <v/>
      </c>
      <c r="Q73" s="283" t="str">
        <f>'NON-FILTER'!O73</f>
        <v/>
      </c>
      <c r="R73" s="283" t="str">
        <f>'NON-FILTER'!P73</f>
        <v/>
      </c>
      <c r="S73" s="283" t="str">
        <f>'NON-FILTER'!Q73</f>
        <v/>
      </c>
      <c r="T73" s="283" t="str">
        <f t="shared" si="3"/>
        <v/>
      </c>
      <c r="U73" s="283" t="str">
        <f>'NON-FILTER'!R73</f>
        <v/>
      </c>
      <c r="V73" s="283" t="str">
        <f>'NON-FILTER'!S73</f>
        <v/>
      </c>
      <c r="W73" s="283" t="str">
        <f>'NON-FILTER'!T73</f>
        <v/>
      </c>
      <c r="X73" s="283" t="str">
        <f>'NON-FILTER'!U73</f>
        <v/>
      </c>
      <c r="Y73" s="283" t="str">
        <f t="shared" si="4"/>
        <v/>
      </c>
      <c r="Z73" s="283" t="str">
        <f>'NON-FILTER'!V73</f>
        <v/>
      </c>
      <c r="AA73" s="283" t="str">
        <f>'NON-FILTER'!W73</f>
        <v/>
      </c>
      <c r="AB73" s="283" t="str">
        <f>'NON-FILTER'!X73</f>
        <v/>
      </c>
      <c r="AC73" s="283" t="str">
        <f>'NON-FILTER'!Y73</f>
        <v/>
      </c>
      <c r="AD73" s="283" t="str">
        <f t="shared" si="5"/>
        <v/>
      </c>
      <c r="AE73" s="283" t="str">
        <f>'NON-FILTER'!Z73</f>
        <v/>
      </c>
      <c r="AF73" s="283" t="str">
        <f>'NON-FILTER'!AA73</f>
        <v/>
      </c>
      <c r="AG73" s="283" t="str">
        <f t="shared" si="6"/>
        <v/>
      </c>
      <c r="AH73" s="283" t="str">
        <f>'NON-FILTER'!AB73</f>
        <v/>
      </c>
      <c r="AI73" s="283" t="str">
        <f>'NON-FILTER'!AC73</f>
        <v/>
      </c>
      <c r="AJ73" s="282" t="str">
        <f>'NON-FILTER'!AD73</f>
        <v/>
      </c>
      <c r="AK73" s="282" t="str">
        <f>'NON-FILTER'!AE73</f>
        <v/>
      </c>
      <c r="AL73" s="282" t="str">
        <f>'NON-FILTER'!AF73</f>
        <v/>
      </c>
      <c r="AM73" s="282" t="str">
        <f>'NON-FILTER'!AG73</f>
        <v/>
      </c>
      <c r="AN73" s="282" t="str">
        <f>'NON-FILTER'!AH73</f>
        <v/>
      </c>
      <c r="AO73" s="282" t="str">
        <f>'NON-FILTER'!AI73</f>
        <v/>
      </c>
      <c r="AP73" s="282" t="str">
        <f>'NON-FILTER'!AJ73</f>
        <v/>
      </c>
      <c r="AQ73" s="282" t="str">
        <f>'NON-FILTER'!AK73</f>
        <v/>
      </c>
      <c r="AR73" s="283" t="str">
        <f>'NON-FILTER'!AL73</f>
        <v/>
      </c>
      <c r="AS73" s="283" t="str">
        <f>'NON-FILTER'!AM73</f>
        <v/>
      </c>
      <c r="AT73" s="283" t="str">
        <f>'NON-FILTER'!AN73</f>
        <v/>
      </c>
      <c r="AU73" s="283" t="str">
        <f>'NON-FILTER'!AO73</f>
        <v/>
      </c>
      <c r="AV73" s="283" t="str">
        <f>'NON-FILTER'!AP73</f>
        <v/>
      </c>
      <c r="AW73" s="283" t="str">
        <f>'NON-FILTER'!AQ73</f>
        <v/>
      </c>
      <c r="AX73" s="283" t="str">
        <f>'NON-FILTER'!AR73</f>
        <v/>
      </c>
      <c r="AY73" s="283" t="str">
        <f>'NON-FILTER'!AS73</f>
        <v/>
      </c>
      <c r="AZ73" s="283" t="str">
        <f>'NON-FILTER'!AT73</f>
        <v/>
      </c>
      <c r="BA73" s="283" t="str">
        <f>'NON-FILTER'!AU73</f>
        <v/>
      </c>
      <c r="BB73" s="284"/>
    </row>
    <row r="74" ht="14.25" customHeight="1">
      <c r="A74" s="123" t="str">
        <f>'NON-FILTER'!A74</f>
        <v/>
      </c>
      <c r="B74" s="281" t="str">
        <f t="shared" si="1"/>
        <v/>
      </c>
      <c r="C74" s="282" t="str">
        <f>'NON-FILTER'!B74</f>
        <v/>
      </c>
      <c r="D74" s="123"/>
      <c r="E74" s="123"/>
      <c r="F74" s="283" t="str">
        <f>'NON-FILTER'!E74</f>
        <v/>
      </c>
      <c r="G74" s="283" t="str">
        <f>'NON-FILTER'!F74</f>
        <v/>
      </c>
      <c r="H74" s="283" t="str">
        <f>'NON-FILTER'!G74</f>
        <v/>
      </c>
      <c r="I74" s="283" t="str">
        <f>'NON-FILTER'!H74</f>
        <v/>
      </c>
      <c r="J74" s="283" t="str">
        <f>'NON-FILTER'!I74</f>
        <v/>
      </c>
      <c r="K74" s="283" t="str">
        <f>'NON-FILTER'!J74</f>
        <v/>
      </c>
      <c r="L74" s="283" t="str">
        <f>'NON-FILTER'!K74</f>
        <v/>
      </c>
      <c r="M74" s="283" t="str">
        <f t="shared" si="2"/>
        <v/>
      </c>
      <c r="N74" s="283" t="str">
        <f>'NON-FILTER'!L74</f>
        <v/>
      </c>
      <c r="O74" s="283" t="str">
        <f>'NON-FILTER'!M74</f>
        <v/>
      </c>
      <c r="P74" s="283" t="str">
        <f>'NON-FILTER'!N74</f>
        <v/>
      </c>
      <c r="Q74" s="283" t="str">
        <f>'NON-FILTER'!O74</f>
        <v/>
      </c>
      <c r="R74" s="283" t="str">
        <f>'NON-FILTER'!P74</f>
        <v/>
      </c>
      <c r="S74" s="283" t="str">
        <f>'NON-FILTER'!Q74</f>
        <v/>
      </c>
      <c r="T74" s="283" t="str">
        <f t="shared" si="3"/>
        <v/>
      </c>
      <c r="U74" s="283" t="str">
        <f>'NON-FILTER'!R74</f>
        <v/>
      </c>
      <c r="V74" s="283" t="str">
        <f>'NON-FILTER'!S74</f>
        <v/>
      </c>
      <c r="W74" s="283" t="str">
        <f>'NON-FILTER'!T74</f>
        <v/>
      </c>
      <c r="X74" s="283" t="str">
        <f>'NON-FILTER'!U74</f>
        <v/>
      </c>
      <c r="Y74" s="283" t="str">
        <f t="shared" si="4"/>
        <v/>
      </c>
      <c r="Z74" s="283" t="str">
        <f>'NON-FILTER'!V74</f>
        <v/>
      </c>
      <c r="AA74" s="283" t="str">
        <f>'NON-FILTER'!W74</f>
        <v/>
      </c>
      <c r="AB74" s="283" t="str">
        <f>'NON-FILTER'!X74</f>
        <v/>
      </c>
      <c r="AC74" s="283" t="str">
        <f>'NON-FILTER'!Y74</f>
        <v/>
      </c>
      <c r="AD74" s="283" t="str">
        <f t="shared" si="5"/>
        <v/>
      </c>
      <c r="AE74" s="283" t="str">
        <f>'NON-FILTER'!Z74</f>
        <v/>
      </c>
      <c r="AF74" s="283" t="str">
        <f>'NON-FILTER'!AA74</f>
        <v/>
      </c>
      <c r="AG74" s="283" t="str">
        <f t="shared" si="6"/>
        <v/>
      </c>
      <c r="AH74" s="283" t="str">
        <f>'NON-FILTER'!AB74</f>
        <v/>
      </c>
      <c r="AI74" s="283" t="str">
        <f>'NON-FILTER'!AC74</f>
        <v/>
      </c>
      <c r="AJ74" s="282" t="str">
        <f>'NON-FILTER'!AD74</f>
        <v/>
      </c>
      <c r="AK74" s="282" t="str">
        <f>'NON-FILTER'!AE74</f>
        <v/>
      </c>
      <c r="AL74" s="282" t="str">
        <f>'NON-FILTER'!AF74</f>
        <v/>
      </c>
      <c r="AM74" s="282" t="str">
        <f>'NON-FILTER'!AG74</f>
        <v/>
      </c>
      <c r="AN74" s="282" t="str">
        <f>'NON-FILTER'!AH74</f>
        <v/>
      </c>
      <c r="AO74" s="282" t="str">
        <f>'NON-FILTER'!AI74</f>
        <v/>
      </c>
      <c r="AP74" s="282" t="str">
        <f>'NON-FILTER'!AJ74</f>
        <v/>
      </c>
      <c r="AQ74" s="282" t="str">
        <f>'NON-FILTER'!AK74</f>
        <v/>
      </c>
      <c r="AR74" s="283" t="str">
        <f>'NON-FILTER'!AL74</f>
        <v/>
      </c>
      <c r="AS74" s="283" t="str">
        <f>'NON-FILTER'!AM74</f>
        <v/>
      </c>
      <c r="AT74" s="283" t="str">
        <f>'NON-FILTER'!AN74</f>
        <v/>
      </c>
      <c r="AU74" s="283" t="str">
        <f>'NON-FILTER'!AO74</f>
        <v/>
      </c>
      <c r="AV74" s="283" t="str">
        <f>'NON-FILTER'!AP74</f>
        <v/>
      </c>
      <c r="AW74" s="283" t="str">
        <f>'NON-FILTER'!AQ74</f>
        <v/>
      </c>
      <c r="AX74" s="283" t="str">
        <f>'NON-FILTER'!AR74</f>
        <v/>
      </c>
      <c r="AY74" s="283" t="str">
        <f>'NON-FILTER'!AS74</f>
        <v/>
      </c>
      <c r="AZ74" s="283" t="str">
        <f>'NON-FILTER'!AT74</f>
        <v/>
      </c>
      <c r="BA74" s="283" t="str">
        <f>'NON-FILTER'!AU74</f>
        <v/>
      </c>
      <c r="BB74" s="284"/>
    </row>
    <row r="75" ht="14.25" customHeight="1">
      <c r="A75" s="123" t="str">
        <f>'NON-FILTER'!A75</f>
        <v/>
      </c>
      <c r="B75" s="281" t="str">
        <f t="shared" si="1"/>
        <v/>
      </c>
      <c r="C75" s="282" t="str">
        <f>'NON-FILTER'!B75</f>
        <v/>
      </c>
      <c r="D75" s="123"/>
      <c r="E75" s="123"/>
      <c r="F75" s="283" t="str">
        <f>'NON-FILTER'!E75</f>
        <v/>
      </c>
      <c r="G75" s="283" t="str">
        <f>'NON-FILTER'!F75</f>
        <v/>
      </c>
      <c r="H75" s="283" t="str">
        <f>'NON-FILTER'!G75</f>
        <v/>
      </c>
      <c r="I75" s="283" t="str">
        <f>'NON-FILTER'!H75</f>
        <v/>
      </c>
      <c r="J75" s="283" t="str">
        <f>'NON-FILTER'!I75</f>
        <v/>
      </c>
      <c r="K75" s="283" t="str">
        <f>'NON-FILTER'!J75</f>
        <v/>
      </c>
      <c r="L75" s="283" t="str">
        <f>'NON-FILTER'!K75</f>
        <v/>
      </c>
      <c r="M75" s="283" t="str">
        <f t="shared" si="2"/>
        <v/>
      </c>
      <c r="N75" s="283" t="str">
        <f>'NON-FILTER'!L75</f>
        <v/>
      </c>
      <c r="O75" s="283" t="str">
        <f>'NON-FILTER'!M75</f>
        <v/>
      </c>
      <c r="P75" s="283" t="str">
        <f>'NON-FILTER'!N75</f>
        <v/>
      </c>
      <c r="Q75" s="283" t="str">
        <f>'NON-FILTER'!O75</f>
        <v/>
      </c>
      <c r="R75" s="283" t="str">
        <f>'NON-FILTER'!P75</f>
        <v/>
      </c>
      <c r="S75" s="283" t="str">
        <f>'NON-FILTER'!Q75</f>
        <v/>
      </c>
      <c r="T75" s="283" t="str">
        <f t="shared" si="3"/>
        <v/>
      </c>
      <c r="U75" s="283" t="str">
        <f>'NON-FILTER'!R75</f>
        <v/>
      </c>
      <c r="V75" s="283" t="str">
        <f>'NON-FILTER'!S75</f>
        <v/>
      </c>
      <c r="W75" s="283" t="str">
        <f>'NON-FILTER'!T75</f>
        <v/>
      </c>
      <c r="X75" s="283" t="str">
        <f>'NON-FILTER'!U75</f>
        <v/>
      </c>
      <c r="Y75" s="283" t="str">
        <f t="shared" si="4"/>
        <v/>
      </c>
      <c r="Z75" s="283" t="str">
        <f>'NON-FILTER'!V75</f>
        <v/>
      </c>
      <c r="AA75" s="283" t="str">
        <f>'NON-FILTER'!W75</f>
        <v/>
      </c>
      <c r="AB75" s="283" t="str">
        <f>'NON-FILTER'!X75</f>
        <v/>
      </c>
      <c r="AC75" s="283" t="str">
        <f>'NON-FILTER'!Y75</f>
        <v/>
      </c>
      <c r="AD75" s="283" t="str">
        <f t="shared" si="5"/>
        <v/>
      </c>
      <c r="AE75" s="283" t="str">
        <f>'NON-FILTER'!Z75</f>
        <v/>
      </c>
      <c r="AF75" s="283" t="str">
        <f>'NON-FILTER'!AA75</f>
        <v/>
      </c>
      <c r="AG75" s="283" t="str">
        <f t="shared" si="6"/>
        <v/>
      </c>
      <c r="AH75" s="283" t="str">
        <f>'NON-FILTER'!AB75</f>
        <v/>
      </c>
      <c r="AI75" s="283" t="str">
        <f>'NON-FILTER'!AC75</f>
        <v/>
      </c>
      <c r="AJ75" s="282" t="str">
        <f>'NON-FILTER'!AD75</f>
        <v/>
      </c>
      <c r="AK75" s="282" t="str">
        <f>'NON-FILTER'!AE75</f>
        <v/>
      </c>
      <c r="AL75" s="282" t="str">
        <f>'NON-FILTER'!AF75</f>
        <v/>
      </c>
      <c r="AM75" s="282" t="str">
        <f>'NON-FILTER'!AG75</f>
        <v/>
      </c>
      <c r="AN75" s="282" t="str">
        <f>'NON-FILTER'!AH75</f>
        <v/>
      </c>
      <c r="AO75" s="282" t="str">
        <f>'NON-FILTER'!AI75</f>
        <v/>
      </c>
      <c r="AP75" s="282" t="str">
        <f>'NON-FILTER'!AJ75</f>
        <v/>
      </c>
      <c r="AQ75" s="282" t="str">
        <f>'NON-FILTER'!AK75</f>
        <v/>
      </c>
      <c r="AR75" s="283" t="str">
        <f>'NON-FILTER'!AL75</f>
        <v/>
      </c>
      <c r="AS75" s="283" t="str">
        <f>'NON-FILTER'!AM75</f>
        <v/>
      </c>
      <c r="AT75" s="283" t="str">
        <f>'NON-FILTER'!AN75</f>
        <v/>
      </c>
      <c r="AU75" s="283" t="str">
        <f>'NON-FILTER'!AO75</f>
        <v/>
      </c>
      <c r="AV75" s="283" t="str">
        <f>'NON-FILTER'!AP75</f>
        <v/>
      </c>
      <c r="AW75" s="283" t="str">
        <f>'NON-FILTER'!AQ75</f>
        <v/>
      </c>
      <c r="AX75" s="283" t="str">
        <f>'NON-FILTER'!AR75</f>
        <v/>
      </c>
      <c r="AY75" s="283" t="str">
        <f>'NON-FILTER'!AS75</f>
        <v/>
      </c>
      <c r="AZ75" s="283" t="str">
        <f>'NON-FILTER'!AT75</f>
        <v/>
      </c>
      <c r="BA75" s="283" t="str">
        <f>'NON-FILTER'!AU75</f>
        <v/>
      </c>
      <c r="BB75" s="284"/>
    </row>
    <row r="76" ht="14.25" customHeight="1">
      <c r="A76" s="123" t="str">
        <f>'NON-FILTER'!A76</f>
        <v/>
      </c>
      <c r="B76" s="281" t="str">
        <f t="shared" si="1"/>
        <v/>
      </c>
      <c r="C76" s="282" t="str">
        <f>'NON-FILTER'!B76</f>
        <v/>
      </c>
      <c r="D76" s="123"/>
      <c r="E76" s="123"/>
      <c r="F76" s="283" t="str">
        <f>'NON-FILTER'!E76</f>
        <v/>
      </c>
      <c r="G76" s="283" t="str">
        <f>'NON-FILTER'!F76</f>
        <v/>
      </c>
      <c r="H76" s="283" t="str">
        <f>'NON-FILTER'!G76</f>
        <v/>
      </c>
      <c r="I76" s="283" t="str">
        <f>'NON-FILTER'!H76</f>
        <v/>
      </c>
      <c r="J76" s="283" t="str">
        <f>'NON-FILTER'!I76</f>
        <v/>
      </c>
      <c r="K76" s="283" t="str">
        <f>'NON-FILTER'!J76</f>
        <v/>
      </c>
      <c r="L76" s="283" t="str">
        <f>'NON-FILTER'!K76</f>
        <v/>
      </c>
      <c r="M76" s="283" t="str">
        <f t="shared" si="2"/>
        <v/>
      </c>
      <c r="N76" s="283" t="str">
        <f>'NON-FILTER'!L76</f>
        <v/>
      </c>
      <c r="O76" s="283" t="str">
        <f>'NON-FILTER'!M76</f>
        <v/>
      </c>
      <c r="P76" s="283" t="str">
        <f>'NON-FILTER'!N76</f>
        <v/>
      </c>
      <c r="Q76" s="283" t="str">
        <f>'NON-FILTER'!O76</f>
        <v/>
      </c>
      <c r="R76" s="283" t="str">
        <f>'NON-FILTER'!P76</f>
        <v/>
      </c>
      <c r="S76" s="283" t="str">
        <f>'NON-FILTER'!Q76</f>
        <v/>
      </c>
      <c r="T76" s="283" t="str">
        <f t="shared" si="3"/>
        <v/>
      </c>
      <c r="U76" s="283" t="str">
        <f>'NON-FILTER'!R76</f>
        <v/>
      </c>
      <c r="V76" s="283" t="str">
        <f>'NON-FILTER'!S76</f>
        <v/>
      </c>
      <c r="W76" s="283" t="str">
        <f>'NON-FILTER'!T76</f>
        <v/>
      </c>
      <c r="X76" s="283" t="str">
        <f>'NON-FILTER'!U76</f>
        <v/>
      </c>
      <c r="Y76" s="283" t="str">
        <f t="shared" si="4"/>
        <v/>
      </c>
      <c r="Z76" s="283" t="str">
        <f>'NON-FILTER'!V76</f>
        <v/>
      </c>
      <c r="AA76" s="283" t="str">
        <f>'NON-FILTER'!W76</f>
        <v/>
      </c>
      <c r="AB76" s="283" t="str">
        <f>'NON-FILTER'!X76</f>
        <v/>
      </c>
      <c r="AC76" s="283" t="str">
        <f>'NON-FILTER'!Y76</f>
        <v/>
      </c>
      <c r="AD76" s="283" t="str">
        <f t="shared" si="5"/>
        <v/>
      </c>
      <c r="AE76" s="283" t="str">
        <f>'NON-FILTER'!Z76</f>
        <v/>
      </c>
      <c r="AF76" s="283" t="str">
        <f>'NON-FILTER'!AA76</f>
        <v/>
      </c>
      <c r="AG76" s="283" t="str">
        <f t="shared" si="6"/>
        <v/>
      </c>
      <c r="AH76" s="283" t="str">
        <f>'NON-FILTER'!AB76</f>
        <v/>
      </c>
      <c r="AI76" s="283" t="str">
        <f>'NON-FILTER'!AC76</f>
        <v/>
      </c>
      <c r="AJ76" s="282" t="str">
        <f>'NON-FILTER'!AD76</f>
        <v/>
      </c>
      <c r="AK76" s="282" t="str">
        <f>'NON-FILTER'!AE76</f>
        <v/>
      </c>
      <c r="AL76" s="282" t="str">
        <f>'NON-FILTER'!AF76</f>
        <v/>
      </c>
      <c r="AM76" s="282" t="str">
        <f>'NON-FILTER'!AG76</f>
        <v/>
      </c>
      <c r="AN76" s="282" t="str">
        <f>'NON-FILTER'!AH76</f>
        <v/>
      </c>
      <c r="AO76" s="282" t="str">
        <f>'NON-FILTER'!AI76</f>
        <v/>
      </c>
      <c r="AP76" s="282" t="str">
        <f>'NON-FILTER'!AJ76</f>
        <v/>
      </c>
      <c r="AQ76" s="282" t="str">
        <f>'NON-FILTER'!AK76</f>
        <v/>
      </c>
      <c r="AR76" s="283" t="str">
        <f>'NON-FILTER'!AL76</f>
        <v/>
      </c>
      <c r="AS76" s="283" t="str">
        <f>'NON-FILTER'!AM76</f>
        <v/>
      </c>
      <c r="AT76" s="283" t="str">
        <f>'NON-FILTER'!AN76</f>
        <v/>
      </c>
      <c r="AU76" s="283" t="str">
        <f>'NON-FILTER'!AO76</f>
        <v/>
      </c>
      <c r="AV76" s="283" t="str">
        <f>'NON-FILTER'!AP76</f>
        <v/>
      </c>
      <c r="AW76" s="283" t="str">
        <f>'NON-FILTER'!AQ76</f>
        <v/>
      </c>
      <c r="AX76" s="283" t="str">
        <f>'NON-FILTER'!AR76</f>
        <v/>
      </c>
      <c r="AY76" s="283" t="str">
        <f>'NON-FILTER'!AS76</f>
        <v/>
      </c>
      <c r="AZ76" s="283" t="str">
        <f>'NON-FILTER'!AT76</f>
        <v/>
      </c>
      <c r="BA76" s="283" t="str">
        <f>'NON-FILTER'!AU76</f>
        <v/>
      </c>
      <c r="BB76" s="284"/>
    </row>
    <row r="77" ht="14.25" customHeight="1">
      <c r="A77" s="123" t="str">
        <f>'NON-FILTER'!A77</f>
        <v/>
      </c>
      <c r="B77" s="281" t="str">
        <f t="shared" si="1"/>
        <v/>
      </c>
      <c r="C77" s="282" t="str">
        <f>'NON-FILTER'!B77</f>
        <v/>
      </c>
      <c r="D77" s="123"/>
      <c r="E77" s="123"/>
      <c r="F77" s="283" t="str">
        <f>'NON-FILTER'!E77</f>
        <v/>
      </c>
      <c r="G77" s="283" t="str">
        <f>'NON-FILTER'!F77</f>
        <v/>
      </c>
      <c r="H77" s="283" t="str">
        <f>'NON-FILTER'!G77</f>
        <v/>
      </c>
      <c r="I77" s="283" t="str">
        <f>'NON-FILTER'!H77</f>
        <v/>
      </c>
      <c r="J77" s="283" t="str">
        <f>'NON-FILTER'!I77</f>
        <v/>
      </c>
      <c r="K77" s="283" t="str">
        <f>'NON-FILTER'!J77</f>
        <v/>
      </c>
      <c r="L77" s="283" t="str">
        <f>'NON-FILTER'!K77</f>
        <v/>
      </c>
      <c r="M77" s="283" t="str">
        <f t="shared" si="2"/>
        <v/>
      </c>
      <c r="N77" s="283" t="str">
        <f>'NON-FILTER'!L77</f>
        <v/>
      </c>
      <c r="O77" s="283" t="str">
        <f>'NON-FILTER'!M77</f>
        <v/>
      </c>
      <c r="P77" s="283" t="str">
        <f>'NON-FILTER'!N77</f>
        <v/>
      </c>
      <c r="Q77" s="283" t="str">
        <f>'NON-FILTER'!O77</f>
        <v/>
      </c>
      <c r="R77" s="283" t="str">
        <f>'NON-FILTER'!P77</f>
        <v/>
      </c>
      <c r="S77" s="283" t="str">
        <f>'NON-FILTER'!Q77</f>
        <v/>
      </c>
      <c r="T77" s="283" t="str">
        <f t="shared" si="3"/>
        <v/>
      </c>
      <c r="U77" s="283" t="str">
        <f>'NON-FILTER'!R77</f>
        <v/>
      </c>
      <c r="V77" s="283" t="str">
        <f>'NON-FILTER'!S77</f>
        <v/>
      </c>
      <c r="W77" s="283" t="str">
        <f>'NON-FILTER'!T77</f>
        <v/>
      </c>
      <c r="X77" s="283" t="str">
        <f>'NON-FILTER'!U77</f>
        <v/>
      </c>
      <c r="Y77" s="283" t="str">
        <f t="shared" si="4"/>
        <v/>
      </c>
      <c r="Z77" s="283" t="str">
        <f>'NON-FILTER'!V77</f>
        <v/>
      </c>
      <c r="AA77" s="283" t="str">
        <f>'NON-FILTER'!W77</f>
        <v/>
      </c>
      <c r="AB77" s="283" t="str">
        <f>'NON-FILTER'!X77</f>
        <v/>
      </c>
      <c r="AC77" s="283" t="str">
        <f>'NON-FILTER'!Y77</f>
        <v/>
      </c>
      <c r="AD77" s="283" t="str">
        <f t="shared" si="5"/>
        <v/>
      </c>
      <c r="AE77" s="283" t="str">
        <f>'NON-FILTER'!Z77</f>
        <v/>
      </c>
      <c r="AF77" s="283" t="str">
        <f>'NON-FILTER'!AA77</f>
        <v/>
      </c>
      <c r="AG77" s="283" t="str">
        <f t="shared" si="6"/>
        <v/>
      </c>
      <c r="AH77" s="283" t="str">
        <f>'NON-FILTER'!AB77</f>
        <v/>
      </c>
      <c r="AI77" s="283" t="str">
        <f>'NON-FILTER'!AC77</f>
        <v/>
      </c>
      <c r="AJ77" s="282" t="str">
        <f>'NON-FILTER'!AD77</f>
        <v/>
      </c>
      <c r="AK77" s="282" t="str">
        <f>'NON-FILTER'!AE77</f>
        <v/>
      </c>
      <c r="AL77" s="282" t="str">
        <f>'NON-FILTER'!AF77</f>
        <v/>
      </c>
      <c r="AM77" s="282" t="str">
        <f>'NON-FILTER'!AG77</f>
        <v/>
      </c>
      <c r="AN77" s="282" t="str">
        <f>'NON-FILTER'!AH77</f>
        <v/>
      </c>
      <c r="AO77" s="282" t="str">
        <f>'NON-FILTER'!AI77</f>
        <v/>
      </c>
      <c r="AP77" s="282" t="str">
        <f>'NON-FILTER'!AJ77</f>
        <v/>
      </c>
      <c r="AQ77" s="282" t="str">
        <f>'NON-FILTER'!AK77</f>
        <v/>
      </c>
      <c r="AR77" s="283" t="str">
        <f>'NON-FILTER'!AL77</f>
        <v/>
      </c>
      <c r="AS77" s="283" t="str">
        <f>'NON-FILTER'!AM77</f>
        <v/>
      </c>
      <c r="AT77" s="283" t="str">
        <f>'NON-FILTER'!AN77</f>
        <v/>
      </c>
      <c r="AU77" s="283" t="str">
        <f>'NON-FILTER'!AO77</f>
        <v/>
      </c>
      <c r="AV77" s="283" t="str">
        <f>'NON-FILTER'!AP77</f>
        <v/>
      </c>
      <c r="AW77" s="283" t="str">
        <f>'NON-FILTER'!AQ77</f>
        <v/>
      </c>
      <c r="AX77" s="283" t="str">
        <f>'NON-FILTER'!AR77</f>
        <v/>
      </c>
      <c r="AY77" s="283" t="str">
        <f>'NON-FILTER'!AS77</f>
        <v/>
      </c>
      <c r="AZ77" s="283" t="str">
        <f>'NON-FILTER'!AT77</f>
        <v/>
      </c>
      <c r="BA77" s="283" t="str">
        <f>'NON-FILTER'!AU77</f>
        <v/>
      </c>
      <c r="BB77" s="284"/>
    </row>
    <row r="78" ht="14.25" customHeight="1">
      <c r="A78" s="123" t="str">
        <f>'NON-FILTER'!A78</f>
        <v/>
      </c>
      <c r="B78" s="281" t="str">
        <f t="shared" si="1"/>
        <v/>
      </c>
      <c r="C78" s="282" t="str">
        <f>'NON-FILTER'!B78</f>
        <v/>
      </c>
      <c r="D78" s="123"/>
      <c r="E78" s="123"/>
      <c r="F78" s="283" t="str">
        <f>'NON-FILTER'!E78</f>
        <v/>
      </c>
      <c r="G78" s="283" t="str">
        <f>'NON-FILTER'!F78</f>
        <v/>
      </c>
      <c r="H78" s="283" t="str">
        <f>'NON-FILTER'!G78</f>
        <v/>
      </c>
      <c r="I78" s="283" t="str">
        <f>'NON-FILTER'!H78</f>
        <v/>
      </c>
      <c r="J78" s="283" t="str">
        <f>'NON-FILTER'!I78</f>
        <v/>
      </c>
      <c r="K78" s="283" t="str">
        <f>'NON-FILTER'!J78</f>
        <v/>
      </c>
      <c r="L78" s="283" t="str">
        <f>'NON-FILTER'!K78</f>
        <v/>
      </c>
      <c r="M78" s="283" t="str">
        <f t="shared" si="2"/>
        <v/>
      </c>
      <c r="N78" s="283" t="str">
        <f>'NON-FILTER'!L78</f>
        <v/>
      </c>
      <c r="O78" s="283" t="str">
        <f>'NON-FILTER'!M78</f>
        <v/>
      </c>
      <c r="P78" s="283" t="str">
        <f>'NON-FILTER'!N78</f>
        <v/>
      </c>
      <c r="Q78" s="283" t="str">
        <f>'NON-FILTER'!O78</f>
        <v/>
      </c>
      <c r="R78" s="283" t="str">
        <f>'NON-FILTER'!P78</f>
        <v/>
      </c>
      <c r="S78" s="283" t="str">
        <f>'NON-FILTER'!Q78</f>
        <v/>
      </c>
      <c r="T78" s="283" t="str">
        <f t="shared" si="3"/>
        <v/>
      </c>
      <c r="U78" s="283" t="str">
        <f>'NON-FILTER'!R78</f>
        <v/>
      </c>
      <c r="V78" s="283" t="str">
        <f>'NON-FILTER'!S78</f>
        <v/>
      </c>
      <c r="W78" s="283" t="str">
        <f>'NON-FILTER'!T78</f>
        <v/>
      </c>
      <c r="X78" s="283" t="str">
        <f>'NON-FILTER'!U78</f>
        <v/>
      </c>
      <c r="Y78" s="283" t="str">
        <f t="shared" si="4"/>
        <v/>
      </c>
      <c r="Z78" s="283" t="str">
        <f>'NON-FILTER'!V78</f>
        <v/>
      </c>
      <c r="AA78" s="283" t="str">
        <f>'NON-FILTER'!W78</f>
        <v/>
      </c>
      <c r="AB78" s="283" t="str">
        <f>'NON-FILTER'!X78</f>
        <v/>
      </c>
      <c r="AC78" s="283" t="str">
        <f>'NON-FILTER'!Y78</f>
        <v/>
      </c>
      <c r="AD78" s="283" t="str">
        <f t="shared" si="5"/>
        <v/>
      </c>
      <c r="AE78" s="283" t="str">
        <f>'NON-FILTER'!Z78</f>
        <v/>
      </c>
      <c r="AF78" s="283" t="str">
        <f>'NON-FILTER'!AA78</f>
        <v/>
      </c>
      <c r="AG78" s="283" t="str">
        <f t="shared" si="6"/>
        <v/>
      </c>
      <c r="AH78" s="283" t="str">
        <f>'NON-FILTER'!AB78</f>
        <v/>
      </c>
      <c r="AI78" s="283" t="str">
        <f>'NON-FILTER'!AC78</f>
        <v/>
      </c>
      <c r="AJ78" s="282" t="str">
        <f>'NON-FILTER'!AD78</f>
        <v/>
      </c>
      <c r="AK78" s="282" t="str">
        <f>'NON-FILTER'!AE78</f>
        <v/>
      </c>
      <c r="AL78" s="282" t="str">
        <f>'NON-FILTER'!AF78</f>
        <v/>
      </c>
      <c r="AM78" s="282" t="str">
        <f>'NON-FILTER'!AG78</f>
        <v/>
      </c>
      <c r="AN78" s="282" t="str">
        <f>'NON-FILTER'!AH78</f>
        <v/>
      </c>
      <c r="AO78" s="282" t="str">
        <f>'NON-FILTER'!AI78</f>
        <v/>
      </c>
      <c r="AP78" s="282" t="str">
        <f>'NON-FILTER'!AJ78</f>
        <v/>
      </c>
      <c r="AQ78" s="282" t="str">
        <f>'NON-FILTER'!AK78</f>
        <v/>
      </c>
      <c r="AR78" s="283" t="str">
        <f>'NON-FILTER'!AL78</f>
        <v/>
      </c>
      <c r="AS78" s="283" t="str">
        <f>'NON-FILTER'!AM78</f>
        <v/>
      </c>
      <c r="AT78" s="283" t="str">
        <f>'NON-FILTER'!AN78</f>
        <v/>
      </c>
      <c r="AU78" s="283" t="str">
        <f>'NON-FILTER'!AO78</f>
        <v/>
      </c>
      <c r="AV78" s="283" t="str">
        <f>'NON-FILTER'!AP78</f>
        <v/>
      </c>
      <c r="AW78" s="283" t="str">
        <f>'NON-FILTER'!AQ78</f>
        <v/>
      </c>
      <c r="AX78" s="283" t="str">
        <f>'NON-FILTER'!AR78</f>
        <v/>
      </c>
      <c r="AY78" s="283" t="str">
        <f>'NON-FILTER'!AS78</f>
        <v/>
      </c>
      <c r="AZ78" s="283" t="str">
        <f>'NON-FILTER'!AT78</f>
        <v/>
      </c>
      <c r="BA78" s="283" t="str">
        <f>'NON-FILTER'!AU78</f>
        <v/>
      </c>
      <c r="BB78" s="284"/>
    </row>
    <row r="79" ht="14.25" customHeight="1">
      <c r="A79" s="123" t="str">
        <f>'NON-FILTER'!A79</f>
        <v/>
      </c>
      <c r="B79" s="281" t="str">
        <f t="shared" si="1"/>
        <v/>
      </c>
      <c r="C79" s="282" t="str">
        <f>'NON-FILTER'!B79</f>
        <v/>
      </c>
      <c r="D79" s="123"/>
      <c r="E79" s="123"/>
      <c r="F79" s="283" t="str">
        <f>'NON-FILTER'!E79</f>
        <v/>
      </c>
      <c r="G79" s="283" t="str">
        <f>'NON-FILTER'!F79</f>
        <v/>
      </c>
      <c r="H79" s="283" t="str">
        <f>'NON-FILTER'!G79</f>
        <v/>
      </c>
      <c r="I79" s="283" t="str">
        <f>'NON-FILTER'!H79</f>
        <v/>
      </c>
      <c r="J79" s="283" t="str">
        <f>'NON-FILTER'!I79</f>
        <v/>
      </c>
      <c r="K79" s="283" t="str">
        <f>'NON-FILTER'!J79</f>
        <v/>
      </c>
      <c r="L79" s="283" t="str">
        <f>'NON-FILTER'!K79</f>
        <v/>
      </c>
      <c r="M79" s="283" t="str">
        <f t="shared" si="2"/>
        <v/>
      </c>
      <c r="N79" s="283" t="str">
        <f>'NON-FILTER'!L79</f>
        <v/>
      </c>
      <c r="O79" s="283" t="str">
        <f>'NON-FILTER'!M79</f>
        <v/>
      </c>
      <c r="P79" s="283" t="str">
        <f>'NON-FILTER'!N79</f>
        <v/>
      </c>
      <c r="Q79" s="283" t="str">
        <f>'NON-FILTER'!O79</f>
        <v/>
      </c>
      <c r="R79" s="283" t="str">
        <f>'NON-FILTER'!P79</f>
        <v/>
      </c>
      <c r="S79" s="283" t="str">
        <f>'NON-FILTER'!Q79</f>
        <v/>
      </c>
      <c r="T79" s="283" t="str">
        <f t="shared" si="3"/>
        <v/>
      </c>
      <c r="U79" s="283" t="str">
        <f>'NON-FILTER'!R79</f>
        <v/>
      </c>
      <c r="V79" s="283" t="str">
        <f>'NON-FILTER'!S79</f>
        <v/>
      </c>
      <c r="W79" s="283" t="str">
        <f>'NON-FILTER'!T79</f>
        <v/>
      </c>
      <c r="X79" s="283" t="str">
        <f>'NON-FILTER'!U79</f>
        <v/>
      </c>
      <c r="Y79" s="283" t="str">
        <f t="shared" si="4"/>
        <v/>
      </c>
      <c r="Z79" s="283" t="str">
        <f>'NON-FILTER'!V79</f>
        <v/>
      </c>
      <c r="AA79" s="283" t="str">
        <f>'NON-FILTER'!W79</f>
        <v/>
      </c>
      <c r="AB79" s="283" t="str">
        <f>'NON-FILTER'!X79</f>
        <v/>
      </c>
      <c r="AC79" s="283" t="str">
        <f>'NON-FILTER'!Y79</f>
        <v/>
      </c>
      <c r="AD79" s="283" t="str">
        <f t="shared" si="5"/>
        <v/>
      </c>
      <c r="AE79" s="283" t="str">
        <f>'NON-FILTER'!Z79</f>
        <v/>
      </c>
      <c r="AF79" s="283" t="str">
        <f>'NON-FILTER'!AA79</f>
        <v/>
      </c>
      <c r="AG79" s="283" t="str">
        <f t="shared" si="6"/>
        <v/>
      </c>
      <c r="AH79" s="283" t="str">
        <f>'NON-FILTER'!AB79</f>
        <v/>
      </c>
      <c r="AI79" s="283" t="str">
        <f>'NON-FILTER'!AC79</f>
        <v/>
      </c>
      <c r="AJ79" s="282" t="str">
        <f>'NON-FILTER'!AD79</f>
        <v/>
      </c>
      <c r="AK79" s="282" t="str">
        <f>'NON-FILTER'!AE79</f>
        <v/>
      </c>
      <c r="AL79" s="282" t="str">
        <f>'NON-FILTER'!AF79</f>
        <v/>
      </c>
      <c r="AM79" s="282" t="str">
        <f>'NON-FILTER'!AG79</f>
        <v/>
      </c>
      <c r="AN79" s="282" t="str">
        <f>'NON-FILTER'!AH79</f>
        <v/>
      </c>
      <c r="AO79" s="282" t="str">
        <f>'NON-FILTER'!AI79</f>
        <v/>
      </c>
      <c r="AP79" s="282" t="str">
        <f>'NON-FILTER'!AJ79</f>
        <v/>
      </c>
      <c r="AQ79" s="282" t="str">
        <f>'NON-FILTER'!AK79</f>
        <v/>
      </c>
      <c r="AR79" s="283" t="str">
        <f>'NON-FILTER'!AL79</f>
        <v/>
      </c>
      <c r="AS79" s="283" t="str">
        <f>'NON-FILTER'!AM79</f>
        <v/>
      </c>
      <c r="AT79" s="283" t="str">
        <f>'NON-FILTER'!AN79</f>
        <v/>
      </c>
      <c r="AU79" s="283" t="str">
        <f>'NON-FILTER'!AO79</f>
        <v/>
      </c>
      <c r="AV79" s="283" t="str">
        <f>'NON-FILTER'!AP79</f>
        <v/>
      </c>
      <c r="AW79" s="283" t="str">
        <f>'NON-FILTER'!AQ79</f>
        <v/>
      </c>
      <c r="AX79" s="283" t="str">
        <f>'NON-FILTER'!AR79</f>
        <v/>
      </c>
      <c r="AY79" s="283" t="str">
        <f>'NON-FILTER'!AS79</f>
        <v/>
      </c>
      <c r="AZ79" s="283" t="str">
        <f>'NON-FILTER'!AT79</f>
        <v/>
      </c>
      <c r="BA79" s="283" t="str">
        <f>'NON-FILTER'!AU79</f>
        <v/>
      </c>
      <c r="BB79" s="284"/>
    </row>
    <row r="80" ht="14.25" customHeight="1">
      <c r="A80" s="123" t="str">
        <f>'NON-FILTER'!A80</f>
        <v/>
      </c>
      <c r="B80" s="281" t="str">
        <f t="shared" si="1"/>
        <v/>
      </c>
      <c r="C80" s="282" t="str">
        <f>'NON-FILTER'!B80</f>
        <v/>
      </c>
      <c r="D80" s="123"/>
      <c r="E80" s="123"/>
      <c r="F80" s="283" t="str">
        <f>'NON-FILTER'!E80</f>
        <v/>
      </c>
      <c r="G80" s="283" t="str">
        <f>'NON-FILTER'!F80</f>
        <v/>
      </c>
      <c r="H80" s="283" t="str">
        <f>'NON-FILTER'!G80</f>
        <v/>
      </c>
      <c r="I80" s="283" t="str">
        <f>'NON-FILTER'!H80</f>
        <v/>
      </c>
      <c r="J80" s="283" t="str">
        <f>'NON-FILTER'!I80</f>
        <v/>
      </c>
      <c r="K80" s="283" t="str">
        <f>'NON-FILTER'!J80</f>
        <v/>
      </c>
      <c r="L80" s="283" t="str">
        <f>'NON-FILTER'!K80</f>
        <v/>
      </c>
      <c r="M80" s="283" t="str">
        <f t="shared" si="2"/>
        <v/>
      </c>
      <c r="N80" s="283" t="str">
        <f>'NON-FILTER'!L80</f>
        <v/>
      </c>
      <c r="O80" s="283" t="str">
        <f>'NON-FILTER'!M80</f>
        <v/>
      </c>
      <c r="P80" s="283" t="str">
        <f>'NON-FILTER'!N80</f>
        <v/>
      </c>
      <c r="Q80" s="283" t="str">
        <f>'NON-FILTER'!O80</f>
        <v/>
      </c>
      <c r="R80" s="283" t="str">
        <f>'NON-FILTER'!P80</f>
        <v/>
      </c>
      <c r="S80" s="283" t="str">
        <f>'NON-FILTER'!Q80</f>
        <v/>
      </c>
      <c r="T80" s="283" t="str">
        <f t="shared" si="3"/>
        <v/>
      </c>
      <c r="U80" s="283" t="str">
        <f>'NON-FILTER'!R80</f>
        <v/>
      </c>
      <c r="V80" s="283" t="str">
        <f>'NON-FILTER'!S80</f>
        <v/>
      </c>
      <c r="W80" s="283" t="str">
        <f>'NON-FILTER'!T80</f>
        <v/>
      </c>
      <c r="X80" s="283" t="str">
        <f>'NON-FILTER'!U80</f>
        <v/>
      </c>
      <c r="Y80" s="283" t="str">
        <f t="shared" si="4"/>
        <v/>
      </c>
      <c r="Z80" s="283" t="str">
        <f>'NON-FILTER'!V80</f>
        <v/>
      </c>
      <c r="AA80" s="283" t="str">
        <f>'NON-FILTER'!W80</f>
        <v/>
      </c>
      <c r="AB80" s="283" t="str">
        <f>'NON-FILTER'!X80</f>
        <v/>
      </c>
      <c r="AC80" s="283" t="str">
        <f>'NON-FILTER'!Y80</f>
        <v/>
      </c>
      <c r="AD80" s="283" t="str">
        <f t="shared" si="5"/>
        <v/>
      </c>
      <c r="AE80" s="283" t="str">
        <f>'NON-FILTER'!Z80</f>
        <v/>
      </c>
      <c r="AF80" s="283" t="str">
        <f>'NON-FILTER'!AA80</f>
        <v/>
      </c>
      <c r="AG80" s="283" t="str">
        <f t="shared" si="6"/>
        <v/>
      </c>
      <c r="AH80" s="283" t="str">
        <f>'NON-FILTER'!AB80</f>
        <v/>
      </c>
      <c r="AI80" s="283" t="str">
        <f>'NON-FILTER'!AC80</f>
        <v/>
      </c>
      <c r="AJ80" s="282" t="str">
        <f>'NON-FILTER'!AD80</f>
        <v/>
      </c>
      <c r="AK80" s="282" t="str">
        <f>'NON-FILTER'!AE80</f>
        <v/>
      </c>
      <c r="AL80" s="282" t="str">
        <f>'NON-FILTER'!AF80</f>
        <v/>
      </c>
      <c r="AM80" s="282" t="str">
        <f>'NON-FILTER'!AG80</f>
        <v/>
      </c>
      <c r="AN80" s="282" t="str">
        <f>'NON-FILTER'!AH80</f>
        <v/>
      </c>
      <c r="AO80" s="282" t="str">
        <f>'NON-FILTER'!AI80</f>
        <v/>
      </c>
      <c r="AP80" s="282" t="str">
        <f>'NON-FILTER'!AJ80</f>
        <v/>
      </c>
      <c r="AQ80" s="282" t="str">
        <f>'NON-FILTER'!AK80</f>
        <v/>
      </c>
      <c r="AR80" s="283" t="str">
        <f>'NON-FILTER'!AL80</f>
        <v/>
      </c>
      <c r="AS80" s="283" t="str">
        <f>'NON-FILTER'!AM80</f>
        <v/>
      </c>
      <c r="AT80" s="283" t="str">
        <f>'NON-FILTER'!AN80</f>
        <v/>
      </c>
      <c r="AU80" s="283" t="str">
        <f>'NON-FILTER'!AO80</f>
        <v/>
      </c>
      <c r="AV80" s="283" t="str">
        <f>'NON-FILTER'!AP80</f>
        <v/>
      </c>
      <c r="AW80" s="283" t="str">
        <f>'NON-FILTER'!AQ80</f>
        <v/>
      </c>
      <c r="AX80" s="283" t="str">
        <f>'NON-FILTER'!AR80</f>
        <v/>
      </c>
      <c r="AY80" s="283" t="str">
        <f>'NON-FILTER'!AS80</f>
        <v/>
      </c>
      <c r="AZ80" s="283" t="str">
        <f>'NON-FILTER'!AT80</f>
        <v/>
      </c>
      <c r="BA80" s="283" t="str">
        <f>'NON-FILTER'!AU80</f>
        <v/>
      </c>
      <c r="BB80" s="284"/>
    </row>
    <row r="81" ht="14.25" customHeight="1">
      <c r="A81" s="123" t="str">
        <f>'NON-FILTER'!A81</f>
        <v/>
      </c>
      <c r="B81" s="281" t="str">
        <f t="shared" si="1"/>
        <v/>
      </c>
      <c r="C81" s="282" t="str">
        <f>'NON-FILTER'!B81</f>
        <v/>
      </c>
      <c r="D81" s="123"/>
      <c r="E81" s="123"/>
      <c r="F81" s="283" t="str">
        <f>'NON-FILTER'!E81</f>
        <v/>
      </c>
      <c r="G81" s="283" t="str">
        <f>'NON-FILTER'!F81</f>
        <v/>
      </c>
      <c r="H81" s="283" t="str">
        <f>'NON-FILTER'!G81</f>
        <v/>
      </c>
      <c r="I81" s="283" t="str">
        <f>'NON-FILTER'!H81</f>
        <v/>
      </c>
      <c r="J81" s="283" t="str">
        <f>'NON-FILTER'!I81</f>
        <v/>
      </c>
      <c r="K81" s="283" t="str">
        <f>'NON-FILTER'!J81</f>
        <v/>
      </c>
      <c r="L81" s="283" t="str">
        <f>'NON-FILTER'!K81</f>
        <v/>
      </c>
      <c r="M81" s="283" t="str">
        <f t="shared" si="2"/>
        <v/>
      </c>
      <c r="N81" s="283" t="str">
        <f>'NON-FILTER'!L81</f>
        <v/>
      </c>
      <c r="O81" s="283" t="str">
        <f>'NON-FILTER'!M81</f>
        <v/>
      </c>
      <c r="P81" s="283" t="str">
        <f>'NON-FILTER'!N81</f>
        <v/>
      </c>
      <c r="Q81" s="283" t="str">
        <f>'NON-FILTER'!O81</f>
        <v/>
      </c>
      <c r="R81" s="283" t="str">
        <f>'NON-FILTER'!P81</f>
        <v/>
      </c>
      <c r="S81" s="283" t="str">
        <f>'NON-FILTER'!Q81</f>
        <v/>
      </c>
      <c r="T81" s="283" t="str">
        <f t="shared" si="3"/>
        <v/>
      </c>
      <c r="U81" s="283" t="str">
        <f>'NON-FILTER'!R81</f>
        <v/>
      </c>
      <c r="V81" s="283" t="str">
        <f>'NON-FILTER'!S81</f>
        <v/>
      </c>
      <c r="W81" s="283" t="str">
        <f>'NON-FILTER'!T81</f>
        <v/>
      </c>
      <c r="X81" s="283" t="str">
        <f>'NON-FILTER'!U81</f>
        <v/>
      </c>
      <c r="Y81" s="283" t="str">
        <f t="shared" si="4"/>
        <v/>
      </c>
      <c r="Z81" s="283" t="str">
        <f>'NON-FILTER'!V81</f>
        <v/>
      </c>
      <c r="AA81" s="283" t="str">
        <f>'NON-FILTER'!W81</f>
        <v/>
      </c>
      <c r="AB81" s="283" t="str">
        <f>'NON-FILTER'!X81</f>
        <v/>
      </c>
      <c r="AC81" s="283" t="str">
        <f>'NON-FILTER'!Y81</f>
        <v/>
      </c>
      <c r="AD81" s="283" t="str">
        <f t="shared" si="5"/>
        <v/>
      </c>
      <c r="AE81" s="283" t="str">
        <f>'NON-FILTER'!Z81</f>
        <v/>
      </c>
      <c r="AF81" s="283" t="str">
        <f>'NON-FILTER'!AA81</f>
        <v/>
      </c>
      <c r="AG81" s="283" t="str">
        <f t="shared" si="6"/>
        <v/>
      </c>
      <c r="AH81" s="283" t="str">
        <f>'NON-FILTER'!AB81</f>
        <v/>
      </c>
      <c r="AI81" s="283" t="str">
        <f>'NON-FILTER'!AC81</f>
        <v/>
      </c>
      <c r="AJ81" s="282" t="str">
        <f>'NON-FILTER'!AD81</f>
        <v/>
      </c>
      <c r="AK81" s="282" t="str">
        <f>'NON-FILTER'!AE81</f>
        <v/>
      </c>
      <c r="AL81" s="282" t="str">
        <f>'NON-FILTER'!AF81</f>
        <v/>
      </c>
      <c r="AM81" s="282" t="str">
        <f>'NON-FILTER'!AG81</f>
        <v/>
      </c>
      <c r="AN81" s="282" t="str">
        <f>'NON-FILTER'!AH81</f>
        <v/>
      </c>
      <c r="AO81" s="282" t="str">
        <f>'NON-FILTER'!AI81</f>
        <v/>
      </c>
      <c r="AP81" s="282" t="str">
        <f>'NON-FILTER'!AJ81</f>
        <v/>
      </c>
      <c r="AQ81" s="282" t="str">
        <f>'NON-FILTER'!AK81</f>
        <v/>
      </c>
      <c r="AR81" s="283" t="str">
        <f>'NON-FILTER'!AL81</f>
        <v/>
      </c>
      <c r="AS81" s="283" t="str">
        <f>'NON-FILTER'!AM81</f>
        <v/>
      </c>
      <c r="AT81" s="283" t="str">
        <f>'NON-FILTER'!AN81</f>
        <v/>
      </c>
      <c r="AU81" s="283" t="str">
        <f>'NON-FILTER'!AO81</f>
        <v/>
      </c>
      <c r="AV81" s="283" t="str">
        <f>'NON-FILTER'!AP81</f>
        <v/>
      </c>
      <c r="AW81" s="283" t="str">
        <f>'NON-FILTER'!AQ81</f>
        <v/>
      </c>
      <c r="AX81" s="283" t="str">
        <f>'NON-FILTER'!AR81</f>
        <v/>
      </c>
      <c r="AY81" s="283" t="str">
        <f>'NON-FILTER'!AS81</f>
        <v/>
      </c>
      <c r="AZ81" s="283" t="str">
        <f>'NON-FILTER'!AT81</f>
        <v/>
      </c>
      <c r="BA81" s="283" t="str">
        <f>'NON-FILTER'!AU81</f>
        <v/>
      </c>
      <c r="BB81" s="284"/>
    </row>
    <row r="82" ht="14.25" customHeight="1">
      <c r="A82" s="123" t="str">
        <f>'NON-FILTER'!A82</f>
        <v/>
      </c>
      <c r="B82" s="281" t="str">
        <f t="shared" si="1"/>
        <v/>
      </c>
      <c r="C82" s="282" t="str">
        <f>'NON-FILTER'!B82</f>
        <v/>
      </c>
      <c r="D82" s="123"/>
      <c r="E82" s="123"/>
      <c r="F82" s="283" t="str">
        <f>'NON-FILTER'!E82</f>
        <v/>
      </c>
      <c r="G82" s="283" t="str">
        <f>'NON-FILTER'!F82</f>
        <v/>
      </c>
      <c r="H82" s="283" t="str">
        <f>'NON-FILTER'!G82</f>
        <v/>
      </c>
      <c r="I82" s="283" t="str">
        <f>'NON-FILTER'!H82</f>
        <v/>
      </c>
      <c r="J82" s="283" t="str">
        <f>'NON-FILTER'!I82</f>
        <v/>
      </c>
      <c r="K82" s="283" t="str">
        <f>'NON-FILTER'!J82</f>
        <v/>
      </c>
      <c r="L82" s="283" t="str">
        <f>'NON-FILTER'!K82</f>
        <v/>
      </c>
      <c r="M82" s="283" t="str">
        <f t="shared" si="2"/>
        <v/>
      </c>
      <c r="N82" s="283" t="str">
        <f>'NON-FILTER'!L82</f>
        <v/>
      </c>
      <c r="O82" s="283" t="str">
        <f>'NON-FILTER'!M82</f>
        <v/>
      </c>
      <c r="P82" s="283" t="str">
        <f>'NON-FILTER'!N82</f>
        <v/>
      </c>
      <c r="Q82" s="283" t="str">
        <f>'NON-FILTER'!O82</f>
        <v/>
      </c>
      <c r="R82" s="283" t="str">
        <f>'NON-FILTER'!P82</f>
        <v/>
      </c>
      <c r="S82" s="283" t="str">
        <f>'NON-FILTER'!Q82</f>
        <v/>
      </c>
      <c r="T82" s="283" t="str">
        <f t="shared" si="3"/>
        <v/>
      </c>
      <c r="U82" s="283" t="str">
        <f>'NON-FILTER'!R82</f>
        <v/>
      </c>
      <c r="V82" s="283" t="str">
        <f>'NON-FILTER'!S82</f>
        <v/>
      </c>
      <c r="W82" s="283" t="str">
        <f>'NON-FILTER'!T82</f>
        <v/>
      </c>
      <c r="X82" s="283" t="str">
        <f>'NON-FILTER'!U82</f>
        <v/>
      </c>
      <c r="Y82" s="283" t="str">
        <f t="shared" si="4"/>
        <v/>
      </c>
      <c r="Z82" s="283" t="str">
        <f>'NON-FILTER'!V82</f>
        <v/>
      </c>
      <c r="AA82" s="283" t="str">
        <f>'NON-FILTER'!W82</f>
        <v/>
      </c>
      <c r="AB82" s="283" t="str">
        <f>'NON-FILTER'!X82</f>
        <v/>
      </c>
      <c r="AC82" s="283" t="str">
        <f>'NON-FILTER'!Y82</f>
        <v/>
      </c>
      <c r="AD82" s="283" t="str">
        <f t="shared" si="5"/>
        <v/>
      </c>
      <c r="AE82" s="283" t="str">
        <f>'NON-FILTER'!Z82</f>
        <v/>
      </c>
      <c r="AF82" s="283" t="str">
        <f>'NON-FILTER'!AA82</f>
        <v/>
      </c>
      <c r="AG82" s="283" t="str">
        <f t="shared" si="6"/>
        <v/>
      </c>
      <c r="AH82" s="283" t="str">
        <f>'NON-FILTER'!AB82</f>
        <v/>
      </c>
      <c r="AI82" s="283" t="str">
        <f>'NON-FILTER'!AC82</f>
        <v/>
      </c>
      <c r="AJ82" s="282" t="str">
        <f>'NON-FILTER'!AD82</f>
        <v/>
      </c>
      <c r="AK82" s="282" t="str">
        <f>'NON-FILTER'!AE82</f>
        <v/>
      </c>
      <c r="AL82" s="282" t="str">
        <f>'NON-FILTER'!AF82</f>
        <v/>
      </c>
      <c r="AM82" s="282" t="str">
        <f>'NON-FILTER'!AG82</f>
        <v/>
      </c>
      <c r="AN82" s="282" t="str">
        <f>'NON-FILTER'!AH82</f>
        <v/>
      </c>
      <c r="AO82" s="282" t="str">
        <f>'NON-FILTER'!AI82</f>
        <v/>
      </c>
      <c r="AP82" s="282" t="str">
        <f>'NON-FILTER'!AJ82</f>
        <v/>
      </c>
      <c r="AQ82" s="282" t="str">
        <f>'NON-FILTER'!AK82</f>
        <v/>
      </c>
      <c r="AR82" s="283" t="str">
        <f>'NON-FILTER'!AL82</f>
        <v/>
      </c>
      <c r="AS82" s="283" t="str">
        <f>'NON-FILTER'!AM82</f>
        <v/>
      </c>
      <c r="AT82" s="283" t="str">
        <f>'NON-FILTER'!AN82</f>
        <v/>
      </c>
      <c r="AU82" s="283" t="str">
        <f>'NON-FILTER'!AO82</f>
        <v/>
      </c>
      <c r="AV82" s="283" t="str">
        <f>'NON-FILTER'!AP82</f>
        <v/>
      </c>
      <c r="AW82" s="283" t="str">
        <f>'NON-FILTER'!AQ82</f>
        <v/>
      </c>
      <c r="AX82" s="283" t="str">
        <f>'NON-FILTER'!AR82</f>
        <v/>
      </c>
      <c r="AY82" s="283" t="str">
        <f>'NON-FILTER'!AS82</f>
        <v/>
      </c>
      <c r="AZ82" s="283" t="str">
        <f>'NON-FILTER'!AT82</f>
        <v/>
      </c>
      <c r="BA82" s="283" t="str">
        <f>'NON-FILTER'!AU82</f>
        <v/>
      </c>
      <c r="BB82" s="284"/>
    </row>
    <row r="83" ht="14.25" customHeight="1">
      <c r="A83" s="123" t="str">
        <f>'NON-FILTER'!A83</f>
        <v/>
      </c>
      <c r="B83" s="281" t="str">
        <f t="shared" si="1"/>
        <v/>
      </c>
      <c r="C83" s="282" t="str">
        <f>'NON-FILTER'!B83</f>
        <v/>
      </c>
      <c r="D83" s="123"/>
      <c r="E83" s="123"/>
      <c r="F83" s="283" t="str">
        <f>'NON-FILTER'!E83</f>
        <v/>
      </c>
      <c r="G83" s="283" t="str">
        <f>'NON-FILTER'!F83</f>
        <v/>
      </c>
      <c r="H83" s="283" t="str">
        <f>'NON-FILTER'!G83</f>
        <v/>
      </c>
      <c r="I83" s="283" t="str">
        <f>'NON-FILTER'!H83</f>
        <v/>
      </c>
      <c r="J83" s="283" t="str">
        <f>'NON-FILTER'!I83</f>
        <v/>
      </c>
      <c r="K83" s="283" t="str">
        <f>'NON-FILTER'!J83</f>
        <v/>
      </c>
      <c r="L83" s="283" t="str">
        <f>'NON-FILTER'!K83</f>
        <v/>
      </c>
      <c r="M83" s="283" t="str">
        <f t="shared" si="2"/>
        <v/>
      </c>
      <c r="N83" s="283" t="str">
        <f>'NON-FILTER'!L83</f>
        <v/>
      </c>
      <c r="O83" s="283" t="str">
        <f>'NON-FILTER'!M83</f>
        <v/>
      </c>
      <c r="P83" s="283" t="str">
        <f>'NON-FILTER'!N83</f>
        <v/>
      </c>
      <c r="Q83" s="283" t="str">
        <f>'NON-FILTER'!O83</f>
        <v/>
      </c>
      <c r="R83" s="283" t="str">
        <f>'NON-FILTER'!P83</f>
        <v/>
      </c>
      <c r="S83" s="283" t="str">
        <f>'NON-FILTER'!Q83</f>
        <v/>
      </c>
      <c r="T83" s="283" t="str">
        <f t="shared" si="3"/>
        <v/>
      </c>
      <c r="U83" s="283" t="str">
        <f>'NON-FILTER'!R83</f>
        <v/>
      </c>
      <c r="V83" s="283" t="str">
        <f>'NON-FILTER'!S83</f>
        <v/>
      </c>
      <c r="W83" s="283" t="str">
        <f>'NON-FILTER'!T83</f>
        <v/>
      </c>
      <c r="X83" s="283" t="str">
        <f>'NON-FILTER'!U83</f>
        <v/>
      </c>
      <c r="Y83" s="283" t="str">
        <f t="shared" si="4"/>
        <v/>
      </c>
      <c r="Z83" s="283" t="str">
        <f>'NON-FILTER'!V83</f>
        <v/>
      </c>
      <c r="AA83" s="283" t="str">
        <f>'NON-FILTER'!W83</f>
        <v/>
      </c>
      <c r="AB83" s="283" t="str">
        <f>'NON-FILTER'!X83</f>
        <v/>
      </c>
      <c r="AC83" s="283" t="str">
        <f>'NON-FILTER'!Y83</f>
        <v/>
      </c>
      <c r="AD83" s="283" t="str">
        <f t="shared" si="5"/>
        <v/>
      </c>
      <c r="AE83" s="283" t="str">
        <f>'NON-FILTER'!Z83</f>
        <v/>
      </c>
      <c r="AF83" s="283" t="str">
        <f>'NON-FILTER'!AA83</f>
        <v/>
      </c>
      <c r="AG83" s="283" t="str">
        <f t="shared" si="6"/>
        <v/>
      </c>
      <c r="AH83" s="283" t="str">
        <f>'NON-FILTER'!AB83</f>
        <v/>
      </c>
      <c r="AI83" s="283" t="str">
        <f>'NON-FILTER'!AC83</f>
        <v/>
      </c>
      <c r="AJ83" s="282" t="str">
        <f>'NON-FILTER'!AD83</f>
        <v/>
      </c>
      <c r="AK83" s="282" t="str">
        <f>'NON-FILTER'!AE83</f>
        <v/>
      </c>
      <c r="AL83" s="282" t="str">
        <f>'NON-FILTER'!AF83</f>
        <v/>
      </c>
      <c r="AM83" s="282" t="str">
        <f>'NON-FILTER'!AG83</f>
        <v/>
      </c>
      <c r="AN83" s="282" t="str">
        <f>'NON-FILTER'!AH83</f>
        <v/>
      </c>
      <c r="AO83" s="282" t="str">
        <f>'NON-FILTER'!AI83</f>
        <v/>
      </c>
      <c r="AP83" s="282" t="str">
        <f>'NON-FILTER'!AJ83</f>
        <v/>
      </c>
      <c r="AQ83" s="282" t="str">
        <f>'NON-FILTER'!AK83</f>
        <v/>
      </c>
      <c r="AR83" s="283" t="str">
        <f>'NON-FILTER'!AL83</f>
        <v/>
      </c>
      <c r="AS83" s="283" t="str">
        <f>'NON-FILTER'!AM83</f>
        <v/>
      </c>
      <c r="AT83" s="283" t="str">
        <f>'NON-FILTER'!AN83</f>
        <v/>
      </c>
      <c r="AU83" s="283" t="str">
        <f>'NON-FILTER'!AO83</f>
        <v/>
      </c>
      <c r="AV83" s="283" t="str">
        <f>'NON-FILTER'!AP83</f>
        <v/>
      </c>
      <c r="AW83" s="283" t="str">
        <f>'NON-FILTER'!AQ83</f>
        <v/>
      </c>
      <c r="AX83" s="283" t="str">
        <f>'NON-FILTER'!AR83</f>
        <v/>
      </c>
      <c r="AY83" s="283" t="str">
        <f>'NON-FILTER'!AS83</f>
        <v/>
      </c>
      <c r="AZ83" s="283" t="str">
        <f>'NON-FILTER'!AT83</f>
        <v/>
      </c>
      <c r="BA83" s="283" t="str">
        <f>'NON-FILTER'!AU83</f>
        <v/>
      </c>
      <c r="BB83" s="284"/>
    </row>
    <row r="84" ht="14.25" customHeight="1">
      <c r="A84" s="123" t="str">
        <f>'NON-FILTER'!A84</f>
        <v/>
      </c>
      <c r="B84" s="281" t="str">
        <f t="shared" si="1"/>
        <v/>
      </c>
      <c r="C84" s="282" t="str">
        <f>'NON-FILTER'!B84</f>
        <v/>
      </c>
      <c r="D84" s="123"/>
      <c r="E84" s="123"/>
      <c r="F84" s="283" t="str">
        <f>'NON-FILTER'!E84</f>
        <v/>
      </c>
      <c r="G84" s="283" t="str">
        <f>'NON-FILTER'!F84</f>
        <v/>
      </c>
      <c r="H84" s="283" t="str">
        <f>'NON-FILTER'!G84</f>
        <v/>
      </c>
      <c r="I84" s="283" t="str">
        <f>'NON-FILTER'!H84</f>
        <v/>
      </c>
      <c r="J84" s="283" t="str">
        <f>'NON-FILTER'!I84</f>
        <v/>
      </c>
      <c r="K84" s="283" t="str">
        <f>'NON-FILTER'!J84</f>
        <v/>
      </c>
      <c r="L84" s="283" t="str">
        <f>'NON-FILTER'!K84</f>
        <v/>
      </c>
      <c r="M84" s="283" t="str">
        <f t="shared" si="2"/>
        <v/>
      </c>
      <c r="N84" s="283" t="str">
        <f>'NON-FILTER'!L84</f>
        <v/>
      </c>
      <c r="O84" s="283" t="str">
        <f>'NON-FILTER'!M84</f>
        <v/>
      </c>
      <c r="P84" s="283" t="str">
        <f>'NON-FILTER'!N84</f>
        <v/>
      </c>
      <c r="Q84" s="283" t="str">
        <f>'NON-FILTER'!O84</f>
        <v/>
      </c>
      <c r="R84" s="283" t="str">
        <f>'NON-FILTER'!P84</f>
        <v/>
      </c>
      <c r="S84" s="283" t="str">
        <f>'NON-FILTER'!Q84</f>
        <v/>
      </c>
      <c r="T84" s="283" t="str">
        <f t="shared" si="3"/>
        <v/>
      </c>
      <c r="U84" s="283" t="str">
        <f>'NON-FILTER'!R84</f>
        <v/>
      </c>
      <c r="V84" s="283" t="str">
        <f>'NON-FILTER'!S84</f>
        <v/>
      </c>
      <c r="W84" s="283" t="str">
        <f>'NON-FILTER'!T84</f>
        <v/>
      </c>
      <c r="X84" s="283" t="str">
        <f>'NON-FILTER'!U84</f>
        <v/>
      </c>
      <c r="Y84" s="283" t="str">
        <f t="shared" si="4"/>
        <v/>
      </c>
      <c r="Z84" s="283" t="str">
        <f>'NON-FILTER'!V84</f>
        <v/>
      </c>
      <c r="AA84" s="283" t="str">
        <f>'NON-FILTER'!W84</f>
        <v/>
      </c>
      <c r="AB84" s="283" t="str">
        <f>'NON-FILTER'!X84</f>
        <v/>
      </c>
      <c r="AC84" s="283" t="str">
        <f>'NON-FILTER'!Y84</f>
        <v/>
      </c>
      <c r="AD84" s="283" t="str">
        <f t="shared" si="5"/>
        <v/>
      </c>
      <c r="AE84" s="283" t="str">
        <f>'NON-FILTER'!Z84</f>
        <v/>
      </c>
      <c r="AF84" s="283" t="str">
        <f>'NON-FILTER'!AA84</f>
        <v/>
      </c>
      <c r="AG84" s="283" t="str">
        <f t="shared" si="6"/>
        <v/>
      </c>
      <c r="AH84" s="283" t="str">
        <f>'NON-FILTER'!AB84</f>
        <v/>
      </c>
      <c r="AI84" s="283" t="str">
        <f>'NON-FILTER'!AC84</f>
        <v/>
      </c>
      <c r="AJ84" s="282" t="str">
        <f>'NON-FILTER'!AD84</f>
        <v/>
      </c>
      <c r="AK84" s="282" t="str">
        <f>'NON-FILTER'!AE84</f>
        <v/>
      </c>
      <c r="AL84" s="282" t="str">
        <f>'NON-FILTER'!AF84</f>
        <v/>
      </c>
      <c r="AM84" s="282" t="str">
        <f>'NON-FILTER'!AG84</f>
        <v/>
      </c>
      <c r="AN84" s="282" t="str">
        <f>'NON-FILTER'!AH84</f>
        <v/>
      </c>
      <c r="AO84" s="282" t="str">
        <f>'NON-FILTER'!AI84</f>
        <v/>
      </c>
      <c r="AP84" s="282" t="str">
        <f>'NON-FILTER'!AJ84</f>
        <v/>
      </c>
      <c r="AQ84" s="282" t="str">
        <f>'NON-FILTER'!AK84</f>
        <v/>
      </c>
      <c r="AR84" s="283" t="str">
        <f>'NON-FILTER'!AL84</f>
        <v/>
      </c>
      <c r="AS84" s="283" t="str">
        <f>'NON-FILTER'!AM84</f>
        <v/>
      </c>
      <c r="AT84" s="283" t="str">
        <f>'NON-FILTER'!AN84</f>
        <v/>
      </c>
      <c r="AU84" s="283" t="str">
        <f>'NON-FILTER'!AO84</f>
        <v/>
      </c>
      <c r="AV84" s="283" t="str">
        <f>'NON-FILTER'!AP84</f>
        <v/>
      </c>
      <c r="AW84" s="283" t="str">
        <f>'NON-FILTER'!AQ84</f>
        <v/>
      </c>
      <c r="AX84" s="283" t="str">
        <f>'NON-FILTER'!AR84</f>
        <v/>
      </c>
      <c r="AY84" s="283" t="str">
        <f>'NON-FILTER'!AS84</f>
        <v/>
      </c>
      <c r="AZ84" s="283" t="str">
        <f>'NON-FILTER'!AT84</f>
        <v/>
      </c>
      <c r="BA84" s="283" t="str">
        <f>'NON-FILTER'!AU84</f>
        <v/>
      </c>
      <c r="BB84" s="284"/>
    </row>
    <row r="85" ht="14.25" customHeight="1">
      <c r="A85" s="123" t="str">
        <f>'NON-FILTER'!A86</f>
        <v/>
      </c>
      <c r="B85" s="281" t="str">
        <f t="shared" si="1"/>
        <v/>
      </c>
      <c r="C85" s="282" t="str">
        <f>'NON-FILTER'!B86</f>
        <v/>
      </c>
      <c r="D85" s="123"/>
      <c r="E85" s="123"/>
      <c r="F85" s="283" t="str">
        <f>'NON-FILTER'!E86</f>
        <v/>
      </c>
      <c r="G85" s="283" t="str">
        <f>'NON-FILTER'!F86</f>
        <v/>
      </c>
      <c r="H85" s="283" t="str">
        <f>'NON-FILTER'!G86</f>
        <v/>
      </c>
      <c r="I85" s="283" t="str">
        <f>'NON-FILTER'!H86</f>
        <v/>
      </c>
      <c r="J85" s="283" t="str">
        <f>'NON-FILTER'!I86</f>
        <v/>
      </c>
      <c r="K85" s="283" t="str">
        <f>'NON-FILTER'!J86</f>
        <v/>
      </c>
      <c r="L85" s="283" t="str">
        <f>'NON-FILTER'!K86</f>
        <v/>
      </c>
      <c r="M85" s="283" t="str">
        <f t="shared" si="2"/>
        <v/>
      </c>
      <c r="N85" s="283" t="str">
        <f>'NON-FILTER'!L86</f>
        <v/>
      </c>
      <c r="O85" s="283" t="str">
        <f>'NON-FILTER'!M86</f>
        <v/>
      </c>
      <c r="P85" s="283" t="str">
        <f>'NON-FILTER'!N86</f>
        <v/>
      </c>
      <c r="Q85" s="283" t="str">
        <f>'NON-FILTER'!O86</f>
        <v/>
      </c>
      <c r="R85" s="283" t="str">
        <f>'NON-FILTER'!P86</f>
        <v/>
      </c>
      <c r="S85" s="283" t="str">
        <f>'NON-FILTER'!Q86</f>
        <v/>
      </c>
      <c r="T85" s="283" t="str">
        <f t="shared" si="3"/>
        <v/>
      </c>
      <c r="U85" s="283" t="str">
        <f>'NON-FILTER'!R86</f>
        <v/>
      </c>
      <c r="V85" s="283" t="str">
        <f>'NON-FILTER'!S86</f>
        <v/>
      </c>
      <c r="W85" s="283" t="str">
        <f>'NON-FILTER'!T86</f>
        <v/>
      </c>
      <c r="X85" s="283" t="str">
        <f>'NON-FILTER'!U86</f>
        <v/>
      </c>
      <c r="Y85" s="283" t="str">
        <f t="shared" si="4"/>
        <v/>
      </c>
      <c r="Z85" s="283" t="str">
        <f>'NON-FILTER'!V86</f>
        <v/>
      </c>
      <c r="AA85" s="283" t="str">
        <f>'NON-FILTER'!W86</f>
        <v/>
      </c>
      <c r="AB85" s="283" t="str">
        <f>'NON-FILTER'!X86</f>
        <v/>
      </c>
      <c r="AC85" s="283" t="str">
        <f>'NON-FILTER'!Y86</f>
        <v/>
      </c>
      <c r="AD85" s="283" t="str">
        <f t="shared" si="5"/>
        <v/>
      </c>
      <c r="AE85" s="283" t="str">
        <f>'NON-FILTER'!Z86</f>
        <v/>
      </c>
      <c r="AF85" s="283" t="str">
        <f>'NON-FILTER'!AA86</f>
        <v/>
      </c>
      <c r="AG85" s="283" t="str">
        <f t="shared" si="6"/>
        <v/>
      </c>
      <c r="AH85" s="283" t="str">
        <f>'NON-FILTER'!AB86</f>
        <v/>
      </c>
      <c r="AI85" s="283" t="str">
        <f>'NON-FILTER'!AC86</f>
        <v/>
      </c>
      <c r="AJ85" s="282" t="str">
        <f>'NON-FILTER'!AD86</f>
        <v/>
      </c>
      <c r="AK85" s="282" t="str">
        <f>'NON-FILTER'!AE86</f>
        <v/>
      </c>
      <c r="AL85" s="282" t="str">
        <f>'NON-FILTER'!AF86</f>
        <v/>
      </c>
      <c r="AM85" s="282" t="str">
        <f>'NON-FILTER'!AG86</f>
        <v/>
      </c>
      <c r="AN85" s="282" t="str">
        <f>'NON-FILTER'!AH86</f>
        <v/>
      </c>
      <c r="AO85" s="282" t="str">
        <f>'NON-FILTER'!AI86</f>
        <v/>
      </c>
      <c r="AP85" s="282" t="str">
        <f>'NON-FILTER'!AJ86</f>
        <v/>
      </c>
      <c r="AQ85" s="282" t="str">
        <f>'NON-FILTER'!AK86</f>
        <v/>
      </c>
      <c r="AR85" s="283" t="str">
        <f>'NON-FILTER'!AL86</f>
        <v/>
      </c>
      <c r="AS85" s="283" t="str">
        <f>'NON-FILTER'!AM86</f>
        <v/>
      </c>
      <c r="AT85" s="283" t="str">
        <f>'NON-FILTER'!AN86</f>
        <v/>
      </c>
      <c r="AU85" s="283" t="str">
        <f>'NON-FILTER'!AO86</f>
        <v/>
      </c>
      <c r="AV85" s="283" t="str">
        <f>'NON-FILTER'!AP86</f>
        <v/>
      </c>
      <c r="AW85" s="283" t="str">
        <f>'NON-FILTER'!AQ86</f>
        <v/>
      </c>
      <c r="AX85" s="283" t="str">
        <f>'NON-FILTER'!AR86</f>
        <v/>
      </c>
      <c r="AY85" s="283" t="str">
        <f>'NON-FILTER'!AS86</f>
        <v/>
      </c>
      <c r="AZ85" s="283" t="str">
        <f>'NON-FILTER'!AT86</f>
        <v/>
      </c>
      <c r="BA85" s="283" t="str">
        <f>'NON-FILTER'!AU86</f>
        <v/>
      </c>
      <c r="BB85" s="284"/>
    </row>
    <row r="86" ht="14.25" customHeight="1">
      <c r="A86" s="123" t="str">
        <f>'NON-FILTER'!A85</f>
        <v/>
      </c>
      <c r="B86" s="281" t="str">
        <f t="shared" si="1"/>
        <v/>
      </c>
      <c r="C86" s="282" t="str">
        <f>'NON-FILTER'!B85</f>
        <v/>
      </c>
      <c r="D86" s="123"/>
      <c r="E86" s="123"/>
      <c r="F86" s="283" t="str">
        <f>'NON-FILTER'!E85</f>
        <v/>
      </c>
      <c r="G86" s="283" t="str">
        <f>'NON-FILTER'!F85</f>
        <v/>
      </c>
      <c r="H86" s="283" t="str">
        <f>'NON-FILTER'!G85</f>
        <v/>
      </c>
      <c r="I86" s="283" t="str">
        <f>'NON-FILTER'!H85</f>
        <v/>
      </c>
      <c r="J86" s="283" t="str">
        <f>'NON-FILTER'!I85</f>
        <v/>
      </c>
      <c r="K86" s="283" t="str">
        <f>'NON-FILTER'!J85</f>
        <v/>
      </c>
      <c r="L86" s="283" t="str">
        <f>'NON-FILTER'!K85</f>
        <v/>
      </c>
      <c r="M86" s="283" t="str">
        <f t="shared" si="2"/>
        <v/>
      </c>
      <c r="N86" s="283" t="str">
        <f>'NON-FILTER'!L85</f>
        <v/>
      </c>
      <c r="O86" s="283" t="str">
        <f>'NON-FILTER'!M85</f>
        <v/>
      </c>
      <c r="P86" s="283" t="str">
        <f>'NON-FILTER'!N85</f>
        <v/>
      </c>
      <c r="Q86" s="283" t="str">
        <f>'NON-FILTER'!O85</f>
        <v/>
      </c>
      <c r="R86" s="283" t="str">
        <f>'NON-FILTER'!P85</f>
        <v/>
      </c>
      <c r="S86" s="283" t="str">
        <f>'NON-FILTER'!Q85</f>
        <v/>
      </c>
      <c r="T86" s="283" t="str">
        <f t="shared" si="3"/>
        <v/>
      </c>
      <c r="U86" s="283" t="str">
        <f>'NON-FILTER'!R85</f>
        <v/>
      </c>
      <c r="V86" s="283" t="str">
        <f>'NON-FILTER'!S85</f>
        <v/>
      </c>
      <c r="W86" s="283" t="str">
        <f>'NON-FILTER'!T85</f>
        <v/>
      </c>
      <c r="X86" s="283" t="str">
        <f>'NON-FILTER'!U85</f>
        <v/>
      </c>
      <c r="Y86" s="283" t="str">
        <f t="shared" si="4"/>
        <v/>
      </c>
      <c r="Z86" s="283" t="str">
        <f>'NON-FILTER'!V85</f>
        <v/>
      </c>
      <c r="AA86" s="283" t="str">
        <f>'NON-FILTER'!W85</f>
        <v/>
      </c>
      <c r="AB86" s="283" t="str">
        <f>'NON-FILTER'!X85</f>
        <v/>
      </c>
      <c r="AC86" s="283" t="str">
        <f>'NON-FILTER'!Y85</f>
        <v/>
      </c>
      <c r="AD86" s="283" t="str">
        <f t="shared" si="5"/>
        <v/>
      </c>
      <c r="AE86" s="283" t="str">
        <f>'NON-FILTER'!Z85</f>
        <v/>
      </c>
      <c r="AF86" s="283" t="str">
        <f>'NON-FILTER'!AA85</f>
        <v/>
      </c>
      <c r="AG86" s="283" t="str">
        <f t="shared" si="6"/>
        <v/>
      </c>
      <c r="AH86" s="283" t="str">
        <f>'NON-FILTER'!AB85</f>
        <v/>
      </c>
      <c r="AI86" s="283" t="str">
        <f>'NON-FILTER'!AC85</f>
        <v/>
      </c>
      <c r="AJ86" s="282" t="str">
        <f>'NON-FILTER'!AD85</f>
        <v/>
      </c>
      <c r="AK86" s="282" t="str">
        <f>'NON-FILTER'!AE85</f>
        <v/>
      </c>
      <c r="AL86" s="282" t="str">
        <f>'NON-FILTER'!AF85</f>
        <v/>
      </c>
      <c r="AM86" s="282" t="str">
        <f>'NON-FILTER'!AG85</f>
        <v/>
      </c>
      <c r="AN86" s="282" t="str">
        <f>'NON-FILTER'!AH85</f>
        <v/>
      </c>
      <c r="AO86" s="282" t="str">
        <f>'NON-FILTER'!AI85</f>
        <v/>
      </c>
      <c r="AP86" s="282" t="str">
        <f>'NON-FILTER'!AJ85</f>
        <v/>
      </c>
      <c r="AQ86" s="282" t="str">
        <f>'NON-FILTER'!AK85</f>
        <v/>
      </c>
      <c r="AR86" s="283" t="str">
        <f>'NON-FILTER'!AL85</f>
        <v/>
      </c>
      <c r="AS86" s="283" t="str">
        <f>'NON-FILTER'!AM85</f>
        <v/>
      </c>
      <c r="AT86" s="283" t="str">
        <f>'NON-FILTER'!AN85</f>
        <v/>
      </c>
      <c r="AU86" s="283" t="str">
        <f>'NON-FILTER'!AO85</f>
        <v/>
      </c>
      <c r="AV86" s="283" t="str">
        <f>'NON-FILTER'!AP85</f>
        <v/>
      </c>
      <c r="AW86" s="283" t="str">
        <f>'NON-FILTER'!AQ85</f>
        <v/>
      </c>
      <c r="AX86" s="283" t="str">
        <f>'NON-FILTER'!AR85</f>
        <v/>
      </c>
      <c r="AY86" s="283" t="str">
        <f>'NON-FILTER'!AS85</f>
        <v/>
      </c>
      <c r="AZ86" s="283" t="str">
        <f>'NON-FILTER'!AT85</f>
        <v/>
      </c>
      <c r="BA86" s="283" t="str">
        <f>'NON-FILTER'!AU85</f>
        <v/>
      </c>
      <c r="BB86" s="284"/>
    </row>
    <row r="87" ht="13.5" customHeight="1">
      <c r="A87" s="123" t="str">
        <f>'NON-FILTER'!A87</f>
        <v/>
      </c>
      <c r="B87" s="281" t="str">
        <f t="shared" si="1"/>
        <v/>
      </c>
      <c r="C87" s="282" t="str">
        <f>'NON-FILTER'!B87</f>
        <v/>
      </c>
      <c r="D87" s="123"/>
      <c r="E87" s="123"/>
      <c r="F87" s="283" t="str">
        <f>'NON-FILTER'!E87</f>
        <v/>
      </c>
      <c r="G87" s="283" t="str">
        <f>'NON-FILTER'!F87</f>
        <v/>
      </c>
      <c r="H87" s="283" t="str">
        <f>'NON-FILTER'!G87</f>
        <v/>
      </c>
      <c r="I87" s="283" t="str">
        <f>'NON-FILTER'!H87</f>
        <v/>
      </c>
      <c r="J87" s="283" t="str">
        <f>'NON-FILTER'!I87</f>
        <v/>
      </c>
      <c r="K87" s="283" t="str">
        <f>'NON-FILTER'!J87</f>
        <v/>
      </c>
      <c r="L87" s="283" t="str">
        <f>'NON-FILTER'!K87</f>
        <v/>
      </c>
      <c r="M87" s="283" t="str">
        <f t="shared" si="2"/>
        <v/>
      </c>
      <c r="N87" s="283" t="str">
        <f>'NON-FILTER'!L87</f>
        <v/>
      </c>
      <c r="O87" s="283" t="str">
        <f>'NON-FILTER'!M87</f>
        <v/>
      </c>
      <c r="P87" s="283" t="str">
        <f>'NON-FILTER'!N87</f>
        <v/>
      </c>
      <c r="Q87" s="283" t="str">
        <f>'NON-FILTER'!O87</f>
        <v/>
      </c>
      <c r="R87" s="283" t="str">
        <f>'NON-FILTER'!P87</f>
        <v/>
      </c>
      <c r="S87" s="283" t="str">
        <f>'NON-FILTER'!Q87</f>
        <v/>
      </c>
      <c r="T87" s="283" t="str">
        <f t="shared" si="3"/>
        <v/>
      </c>
      <c r="U87" s="283" t="str">
        <f>'NON-FILTER'!R87</f>
        <v/>
      </c>
      <c r="V87" s="283" t="str">
        <f>'NON-FILTER'!S87</f>
        <v/>
      </c>
      <c r="W87" s="283" t="str">
        <f>'NON-FILTER'!T87</f>
        <v/>
      </c>
      <c r="X87" s="283" t="str">
        <f>'NON-FILTER'!U87</f>
        <v/>
      </c>
      <c r="Y87" s="283" t="str">
        <f t="shared" si="4"/>
        <v/>
      </c>
      <c r="Z87" s="283" t="str">
        <f>'NON-FILTER'!V87</f>
        <v/>
      </c>
      <c r="AA87" s="283" t="str">
        <f>'NON-FILTER'!W87</f>
        <v/>
      </c>
      <c r="AB87" s="283" t="str">
        <f>'NON-FILTER'!X87</f>
        <v/>
      </c>
      <c r="AC87" s="283" t="str">
        <f>'NON-FILTER'!Y87</f>
        <v/>
      </c>
      <c r="AD87" s="283" t="str">
        <f t="shared" si="5"/>
        <v/>
      </c>
      <c r="AE87" s="283" t="str">
        <f>'NON-FILTER'!Z87</f>
        <v/>
      </c>
      <c r="AF87" s="283" t="str">
        <f>'NON-FILTER'!AA87</f>
        <v/>
      </c>
      <c r="AG87" s="283" t="str">
        <f t="shared" si="6"/>
        <v/>
      </c>
      <c r="AH87" s="283" t="str">
        <f>'NON-FILTER'!AB87</f>
        <v/>
      </c>
      <c r="AI87" s="283" t="str">
        <f>'NON-FILTER'!AC87</f>
        <v/>
      </c>
      <c r="AJ87" s="282" t="str">
        <f>'NON-FILTER'!AD87</f>
        <v/>
      </c>
      <c r="AK87" s="282" t="str">
        <f>'NON-FILTER'!AE87</f>
        <v/>
      </c>
      <c r="AL87" s="282" t="str">
        <f>'NON-FILTER'!AF87</f>
        <v/>
      </c>
      <c r="AM87" s="282" t="str">
        <f>'NON-FILTER'!AG87</f>
        <v/>
      </c>
      <c r="AN87" s="282" t="str">
        <f>'NON-FILTER'!AH87</f>
        <v/>
      </c>
      <c r="AO87" s="282" t="str">
        <f>'NON-FILTER'!AI87</f>
        <v/>
      </c>
      <c r="AP87" s="282" t="str">
        <f>'NON-FILTER'!AJ87</f>
        <v/>
      </c>
      <c r="AQ87" s="282" t="str">
        <f>'NON-FILTER'!AK87</f>
        <v/>
      </c>
      <c r="AR87" s="283" t="str">
        <f>'NON-FILTER'!AL87</f>
        <v/>
      </c>
      <c r="AS87" s="283" t="str">
        <f>'NON-FILTER'!AM87</f>
        <v/>
      </c>
      <c r="AT87" s="283" t="str">
        <f>'NON-FILTER'!AN87</f>
        <v/>
      </c>
      <c r="AU87" s="283" t="str">
        <f>'NON-FILTER'!AO87</f>
        <v/>
      </c>
      <c r="AV87" s="283" t="str">
        <f>'NON-FILTER'!AP87</f>
        <v/>
      </c>
      <c r="AW87" s="283" t="str">
        <f>'NON-FILTER'!AQ87</f>
        <v/>
      </c>
      <c r="AX87" s="283" t="str">
        <f>'NON-FILTER'!AR87</f>
        <v/>
      </c>
      <c r="AY87" s="283" t="str">
        <f>'NON-FILTER'!AS87</f>
        <v/>
      </c>
      <c r="AZ87" s="283" t="str">
        <f>'NON-FILTER'!AT87</f>
        <v/>
      </c>
      <c r="BA87" s="283" t="str">
        <f>'NON-FILTER'!AU87</f>
        <v/>
      </c>
      <c r="BB87" s="284"/>
    </row>
    <row r="88" ht="14.25" customHeight="1">
      <c r="A88" s="123" t="str">
        <f>'NON-FILTER'!A88</f>
        <v/>
      </c>
      <c r="B88" s="281" t="str">
        <f t="shared" si="1"/>
        <v/>
      </c>
      <c r="C88" s="282" t="str">
        <f>'NON-FILTER'!B88</f>
        <v/>
      </c>
      <c r="D88" s="123"/>
      <c r="E88" s="123"/>
      <c r="F88" s="283" t="str">
        <f>'NON-FILTER'!E88</f>
        <v/>
      </c>
      <c r="G88" s="283" t="str">
        <f>'NON-FILTER'!F88</f>
        <v/>
      </c>
      <c r="H88" s="283" t="str">
        <f>'NON-FILTER'!G88</f>
        <v/>
      </c>
      <c r="I88" s="283" t="str">
        <f>'NON-FILTER'!H88</f>
        <v/>
      </c>
      <c r="J88" s="283" t="str">
        <f>'NON-FILTER'!I88</f>
        <v/>
      </c>
      <c r="K88" s="283" t="str">
        <f>'NON-FILTER'!J88</f>
        <v/>
      </c>
      <c r="L88" s="283" t="str">
        <f>'NON-FILTER'!K88</f>
        <v/>
      </c>
      <c r="M88" s="283" t="str">
        <f t="shared" si="2"/>
        <v/>
      </c>
      <c r="N88" s="283" t="str">
        <f>'NON-FILTER'!L88</f>
        <v/>
      </c>
      <c r="O88" s="283" t="str">
        <f>'NON-FILTER'!M88</f>
        <v/>
      </c>
      <c r="P88" s="283" t="str">
        <f>'NON-FILTER'!N88</f>
        <v/>
      </c>
      <c r="Q88" s="283" t="str">
        <f>'NON-FILTER'!O88</f>
        <v/>
      </c>
      <c r="R88" s="283" t="str">
        <f>'NON-FILTER'!P88</f>
        <v/>
      </c>
      <c r="S88" s="283" t="str">
        <f>'NON-FILTER'!Q88</f>
        <v/>
      </c>
      <c r="T88" s="283" t="str">
        <f t="shared" si="3"/>
        <v/>
      </c>
      <c r="U88" s="283" t="str">
        <f>'NON-FILTER'!R88</f>
        <v/>
      </c>
      <c r="V88" s="283" t="str">
        <f>'NON-FILTER'!S88</f>
        <v/>
      </c>
      <c r="W88" s="283" t="str">
        <f>'NON-FILTER'!T88</f>
        <v/>
      </c>
      <c r="X88" s="283" t="str">
        <f>'NON-FILTER'!U88</f>
        <v/>
      </c>
      <c r="Y88" s="283" t="str">
        <f t="shared" si="4"/>
        <v/>
      </c>
      <c r="Z88" s="283" t="str">
        <f>'NON-FILTER'!V88</f>
        <v/>
      </c>
      <c r="AA88" s="283" t="str">
        <f>'NON-FILTER'!W88</f>
        <v/>
      </c>
      <c r="AB88" s="283" t="str">
        <f>'NON-FILTER'!X88</f>
        <v/>
      </c>
      <c r="AC88" s="283" t="str">
        <f>'NON-FILTER'!Y88</f>
        <v/>
      </c>
      <c r="AD88" s="283" t="str">
        <f t="shared" si="5"/>
        <v/>
      </c>
      <c r="AE88" s="283" t="str">
        <f>'NON-FILTER'!Z88</f>
        <v/>
      </c>
      <c r="AF88" s="283" t="str">
        <f>'NON-FILTER'!AA88</f>
        <v/>
      </c>
      <c r="AG88" s="283" t="str">
        <f t="shared" si="6"/>
        <v/>
      </c>
      <c r="AH88" s="283" t="str">
        <f>'NON-FILTER'!AB88</f>
        <v/>
      </c>
      <c r="AI88" s="283" t="str">
        <f>'NON-FILTER'!AC88</f>
        <v/>
      </c>
      <c r="AJ88" s="282" t="str">
        <f>'NON-FILTER'!AD88</f>
        <v/>
      </c>
      <c r="AK88" s="282" t="str">
        <f>'NON-FILTER'!AE88</f>
        <v/>
      </c>
      <c r="AL88" s="282" t="str">
        <f>'NON-FILTER'!AF88</f>
        <v/>
      </c>
      <c r="AM88" s="282" t="str">
        <f>'NON-FILTER'!AG88</f>
        <v/>
      </c>
      <c r="AN88" s="282" t="str">
        <f>'NON-FILTER'!AH88</f>
        <v/>
      </c>
      <c r="AO88" s="282" t="str">
        <f>'NON-FILTER'!AI88</f>
        <v/>
      </c>
      <c r="AP88" s="282" t="str">
        <f>'NON-FILTER'!AJ88</f>
        <v/>
      </c>
      <c r="AQ88" s="282" t="str">
        <f>'NON-FILTER'!AK88</f>
        <v/>
      </c>
      <c r="AR88" s="283" t="str">
        <f>'NON-FILTER'!AL88</f>
        <v/>
      </c>
      <c r="AS88" s="283" t="str">
        <f>'NON-FILTER'!AM88</f>
        <v/>
      </c>
      <c r="AT88" s="283" t="str">
        <f>'NON-FILTER'!AN88</f>
        <v/>
      </c>
      <c r="AU88" s="283" t="str">
        <f>'NON-FILTER'!AO88</f>
        <v/>
      </c>
      <c r="AV88" s="283" t="str">
        <f>'NON-FILTER'!AP88</f>
        <v/>
      </c>
      <c r="AW88" s="283" t="str">
        <f>'NON-FILTER'!AQ88</f>
        <v/>
      </c>
      <c r="AX88" s="283" t="str">
        <f>'NON-FILTER'!AR88</f>
        <v/>
      </c>
      <c r="AY88" s="283" t="str">
        <f>'NON-FILTER'!AS88</f>
        <v/>
      </c>
      <c r="AZ88" s="283" t="str">
        <f>'NON-FILTER'!AT88</f>
        <v/>
      </c>
      <c r="BA88" s="283" t="str">
        <f>'NON-FILTER'!AU88</f>
        <v/>
      </c>
      <c r="BB88" s="284"/>
    </row>
    <row r="89" ht="14.25" customHeight="1">
      <c r="A89" s="123" t="str">
        <f>'NON-FILTER'!A89</f>
        <v/>
      </c>
      <c r="B89" s="281" t="str">
        <f t="shared" si="1"/>
        <v/>
      </c>
      <c r="C89" s="282" t="str">
        <f>'NON-FILTER'!B89</f>
        <v/>
      </c>
      <c r="D89" s="123"/>
      <c r="E89" s="123"/>
      <c r="F89" s="283" t="str">
        <f>'NON-FILTER'!E89</f>
        <v/>
      </c>
      <c r="G89" s="283" t="str">
        <f>'NON-FILTER'!F89</f>
        <v/>
      </c>
      <c r="H89" s="283" t="str">
        <f>'NON-FILTER'!G89</f>
        <v/>
      </c>
      <c r="I89" s="283" t="str">
        <f>'NON-FILTER'!H89</f>
        <v/>
      </c>
      <c r="J89" s="283" t="str">
        <f>'NON-FILTER'!I89</f>
        <v/>
      </c>
      <c r="K89" s="283" t="str">
        <f>'NON-FILTER'!J89</f>
        <v/>
      </c>
      <c r="L89" s="283" t="str">
        <f>'NON-FILTER'!K89</f>
        <v/>
      </c>
      <c r="M89" s="283" t="str">
        <f t="shared" si="2"/>
        <v/>
      </c>
      <c r="N89" s="283" t="str">
        <f>'NON-FILTER'!L89</f>
        <v/>
      </c>
      <c r="O89" s="283" t="str">
        <f>'NON-FILTER'!M89</f>
        <v/>
      </c>
      <c r="P89" s="283" t="str">
        <f>'NON-FILTER'!N89</f>
        <v/>
      </c>
      <c r="Q89" s="283" t="str">
        <f>'NON-FILTER'!O89</f>
        <v/>
      </c>
      <c r="R89" s="283" t="str">
        <f>'NON-FILTER'!P89</f>
        <v/>
      </c>
      <c r="S89" s="283" t="str">
        <f>'NON-FILTER'!Q89</f>
        <v/>
      </c>
      <c r="T89" s="283" t="str">
        <f t="shared" si="3"/>
        <v/>
      </c>
      <c r="U89" s="283" t="str">
        <f>'NON-FILTER'!R89</f>
        <v/>
      </c>
      <c r="V89" s="283" t="str">
        <f>'NON-FILTER'!S89</f>
        <v/>
      </c>
      <c r="W89" s="283" t="str">
        <f>'NON-FILTER'!T89</f>
        <v/>
      </c>
      <c r="X89" s="283" t="str">
        <f>'NON-FILTER'!U89</f>
        <v/>
      </c>
      <c r="Y89" s="283" t="str">
        <f t="shared" si="4"/>
        <v/>
      </c>
      <c r="Z89" s="283" t="str">
        <f>'NON-FILTER'!V89</f>
        <v/>
      </c>
      <c r="AA89" s="283" t="str">
        <f>'NON-FILTER'!W89</f>
        <v/>
      </c>
      <c r="AB89" s="283" t="str">
        <f>'NON-FILTER'!X89</f>
        <v/>
      </c>
      <c r="AC89" s="283" t="str">
        <f>'NON-FILTER'!Y89</f>
        <v/>
      </c>
      <c r="AD89" s="283" t="str">
        <f t="shared" si="5"/>
        <v/>
      </c>
      <c r="AE89" s="283" t="str">
        <f>'NON-FILTER'!Z89</f>
        <v/>
      </c>
      <c r="AF89" s="283" t="str">
        <f>'NON-FILTER'!AA89</f>
        <v/>
      </c>
      <c r="AG89" s="283" t="str">
        <f t="shared" si="6"/>
        <v/>
      </c>
      <c r="AH89" s="283" t="str">
        <f>'NON-FILTER'!AB89</f>
        <v/>
      </c>
      <c r="AI89" s="283" t="str">
        <f>'NON-FILTER'!AC89</f>
        <v/>
      </c>
      <c r="AJ89" s="282" t="str">
        <f>'NON-FILTER'!AD89</f>
        <v/>
      </c>
      <c r="AK89" s="282" t="str">
        <f>'NON-FILTER'!AE89</f>
        <v/>
      </c>
      <c r="AL89" s="282" t="str">
        <f>'NON-FILTER'!AF89</f>
        <v/>
      </c>
      <c r="AM89" s="282" t="str">
        <f>'NON-FILTER'!AG89</f>
        <v/>
      </c>
      <c r="AN89" s="282" t="str">
        <f>'NON-FILTER'!AH89</f>
        <v/>
      </c>
      <c r="AO89" s="282" t="str">
        <f>'NON-FILTER'!AI89</f>
        <v/>
      </c>
      <c r="AP89" s="282" t="str">
        <f>'NON-FILTER'!AJ89</f>
        <v/>
      </c>
      <c r="AQ89" s="282" t="str">
        <f>'NON-FILTER'!AK89</f>
        <v/>
      </c>
      <c r="AR89" s="283" t="str">
        <f>'NON-FILTER'!AL89</f>
        <v/>
      </c>
      <c r="AS89" s="283" t="str">
        <f>'NON-FILTER'!AM89</f>
        <v/>
      </c>
      <c r="AT89" s="283" t="str">
        <f>'NON-FILTER'!AN89</f>
        <v/>
      </c>
      <c r="AU89" s="283" t="str">
        <f>'NON-FILTER'!AO89</f>
        <v/>
      </c>
      <c r="AV89" s="283" t="str">
        <f>'NON-FILTER'!AP89</f>
        <v/>
      </c>
      <c r="AW89" s="283" t="str">
        <f>'NON-FILTER'!AQ89</f>
        <v/>
      </c>
      <c r="AX89" s="283" t="str">
        <f>'NON-FILTER'!AR89</f>
        <v/>
      </c>
      <c r="AY89" s="283" t="str">
        <f>'NON-FILTER'!AS89</f>
        <v/>
      </c>
      <c r="AZ89" s="283" t="str">
        <f>'NON-FILTER'!AT89</f>
        <v/>
      </c>
      <c r="BA89" s="283" t="str">
        <f>'NON-FILTER'!AU89</f>
        <v/>
      </c>
      <c r="BB89" s="284"/>
    </row>
    <row r="90" ht="14.25" customHeight="1">
      <c r="A90" s="123" t="str">
        <f>'NON-FILTER'!A90</f>
        <v/>
      </c>
      <c r="B90" s="281" t="str">
        <f t="shared" si="1"/>
        <v/>
      </c>
      <c r="C90" s="282" t="str">
        <f>'NON-FILTER'!B90</f>
        <v/>
      </c>
      <c r="D90" s="123"/>
      <c r="E90" s="123"/>
      <c r="F90" s="283" t="str">
        <f>'NON-FILTER'!E90</f>
        <v/>
      </c>
      <c r="G90" s="283" t="str">
        <f>'NON-FILTER'!F90</f>
        <v/>
      </c>
      <c r="H90" s="283" t="str">
        <f>'NON-FILTER'!G90</f>
        <v/>
      </c>
      <c r="I90" s="283" t="str">
        <f>'NON-FILTER'!H90</f>
        <v/>
      </c>
      <c r="J90" s="283" t="str">
        <f>'NON-FILTER'!I90</f>
        <v/>
      </c>
      <c r="K90" s="283" t="str">
        <f>'NON-FILTER'!J90</f>
        <v/>
      </c>
      <c r="L90" s="283" t="str">
        <f>'NON-FILTER'!K90</f>
        <v/>
      </c>
      <c r="M90" s="283" t="str">
        <f t="shared" si="2"/>
        <v/>
      </c>
      <c r="N90" s="283" t="str">
        <f>'NON-FILTER'!L90</f>
        <v/>
      </c>
      <c r="O90" s="283" t="str">
        <f>'NON-FILTER'!M90</f>
        <v/>
      </c>
      <c r="P90" s="283" t="str">
        <f>'NON-FILTER'!N90</f>
        <v/>
      </c>
      <c r="Q90" s="283" t="str">
        <f>'NON-FILTER'!O90</f>
        <v/>
      </c>
      <c r="R90" s="283" t="str">
        <f>'NON-FILTER'!P90</f>
        <v/>
      </c>
      <c r="S90" s="283" t="str">
        <f>'NON-FILTER'!Q90</f>
        <v/>
      </c>
      <c r="T90" s="283" t="str">
        <f t="shared" si="3"/>
        <v/>
      </c>
      <c r="U90" s="283" t="str">
        <f>'NON-FILTER'!R90</f>
        <v/>
      </c>
      <c r="V90" s="283" t="str">
        <f>'NON-FILTER'!S90</f>
        <v/>
      </c>
      <c r="W90" s="283" t="str">
        <f>'NON-FILTER'!T90</f>
        <v/>
      </c>
      <c r="X90" s="283" t="str">
        <f>'NON-FILTER'!U90</f>
        <v/>
      </c>
      <c r="Y90" s="283" t="str">
        <f t="shared" si="4"/>
        <v/>
      </c>
      <c r="Z90" s="283" t="str">
        <f>'NON-FILTER'!V90</f>
        <v/>
      </c>
      <c r="AA90" s="283" t="str">
        <f>'NON-FILTER'!W90</f>
        <v/>
      </c>
      <c r="AB90" s="283" t="str">
        <f>'NON-FILTER'!X90</f>
        <v/>
      </c>
      <c r="AC90" s="283" t="str">
        <f>'NON-FILTER'!Y90</f>
        <v/>
      </c>
      <c r="AD90" s="283" t="str">
        <f t="shared" si="5"/>
        <v/>
      </c>
      <c r="AE90" s="283" t="str">
        <f>'NON-FILTER'!Z90</f>
        <v/>
      </c>
      <c r="AF90" s="283" t="str">
        <f>'NON-FILTER'!AA90</f>
        <v/>
      </c>
      <c r="AG90" s="283" t="str">
        <f t="shared" si="6"/>
        <v/>
      </c>
      <c r="AH90" s="283" t="str">
        <f>'NON-FILTER'!AB90</f>
        <v/>
      </c>
      <c r="AI90" s="283" t="str">
        <f>'NON-FILTER'!AC90</f>
        <v/>
      </c>
      <c r="AJ90" s="282" t="str">
        <f>'NON-FILTER'!AD90</f>
        <v/>
      </c>
      <c r="AK90" s="282" t="str">
        <f>'NON-FILTER'!AE90</f>
        <v/>
      </c>
      <c r="AL90" s="282" t="str">
        <f>'NON-FILTER'!AF90</f>
        <v/>
      </c>
      <c r="AM90" s="282" t="str">
        <f>'NON-FILTER'!AG90</f>
        <v/>
      </c>
      <c r="AN90" s="282" t="str">
        <f>'NON-FILTER'!AH90</f>
        <v/>
      </c>
      <c r="AO90" s="282" t="str">
        <f>'NON-FILTER'!AI90</f>
        <v/>
      </c>
      <c r="AP90" s="282" t="str">
        <f>'NON-FILTER'!AJ90</f>
        <v/>
      </c>
      <c r="AQ90" s="282" t="str">
        <f>'NON-FILTER'!AK90</f>
        <v/>
      </c>
      <c r="AR90" s="283" t="str">
        <f>'NON-FILTER'!AL90</f>
        <v/>
      </c>
      <c r="AS90" s="283" t="str">
        <f>'NON-FILTER'!AM90</f>
        <v/>
      </c>
      <c r="AT90" s="283" t="str">
        <f>'NON-FILTER'!AN90</f>
        <v/>
      </c>
      <c r="AU90" s="283" t="str">
        <f>'NON-FILTER'!AO90</f>
        <v/>
      </c>
      <c r="AV90" s="283" t="str">
        <f>'NON-FILTER'!AP90</f>
        <v/>
      </c>
      <c r="AW90" s="283" t="str">
        <f>'NON-FILTER'!AQ90</f>
        <v/>
      </c>
      <c r="AX90" s="283" t="str">
        <f>'NON-FILTER'!AR90</f>
        <v/>
      </c>
      <c r="AY90" s="283" t="str">
        <f>'NON-FILTER'!AS90</f>
        <v/>
      </c>
      <c r="AZ90" s="283" t="str">
        <f>'NON-FILTER'!AT90</f>
        <v/>
      </c>
      <c r="BA90" s="283" t="str">
        <f>'NON-FILTER'!AU90</f>
        <v/>
      </c>
      <c r="BB90" s="284"/>
    </row>
    <row r="91" ht="14.25" customHeight="1">
      <c r="A91" s="123" t="str">
        <f>'NON-FILTER'!A91</f>
        <v/>
      </c>
      <c r="B91" s="281" t="str">
        <f t="shared" si="1"/>
        <v/>
      </c>
      <c r="C91" s="282" t="str">
        <f>'NON-FILTER'!B91</f>
        <v/>
      </c>
      <c r="D91" s="123"/>
      <c r="E91" s="123"/>
      <c r="F91" s="283" t="str">
        <f>'NON-FILTER'!E91</f>
        <v/>
      </c>
      <c r="G91" s="283" t="str">
        <f>'NON-FILTER'!F91</f>
        <v/>
      </c>
      <c r="H91" s="283" t="str">
        <f>'NON-FILTER'!G91</f>
        <v/>
      </c>
      <c r="I91" s="283" t="str">
        <f>'NON-FILTER'!H91</f>
        <v/>
      </c>
      <c r="J91" s="283" t="str">
        <f>'NON-FILTER'!I91</f>
        <v/>
      </c>
      <c r="K91" s="283" t="str">
        <f>'NON-FILTER'!J91</f>
        <v/>
      </c>
      <c r="L91" s="283" t="str">
        <f>'NON-FILTER'!K91</f>
        <v/>
      </c>
      <c r="M91" s="283" t="str">
        <f t="shared" si="2"/>
        <v/>
      </c>
      <c r="N91" s="283" t="str">
        <f>'NON-FILTER'!L91</f>
        <v/>
      </c>
      <c r="O91" s="283" t="str">
        <f>'NON-FILTER'!M91</f>
        <v/>
      </c>
      <c r="P91" s="283" t="str">
        <f>'NON-FILTER'!N91</f>
        <v/>
      </c>
      <c r="Q91" s="283" t="str">
        <f>'NON-FILTER'!O91</f>
        <v/>
      </c>
      <c r="R91" s="283" t="str">
        <f>'NON-FILTER'!P91</f>
        <v/>
      </c>
      <c r="S91" s="283" t="str">
        <f>'NON-FILTER'!Q91</f>
        <v/>
      </c>
      <c r="T91" s="283" t="str">
        <f t="shared" si="3"/>
        <v/>
      </c>
      <c r="U91" s="283" t="str">
        <f>'NON-FILTER'!R91</f>
        <v/>
      </c>
      <c r="V91" s="283" t="str">
        <f>'NON-FILTER'!S91</f>
        <v/>
      </c>
      <c r="W91" s="283" t="str">
        <f>'NON-FILTER'!T91</f>
        <v/>
      </c>
      <c r="X91" s="283" t="str">
        <f>'NON-FILTER'!U91</f>
        <v/>
      </c>
      <c r="Y91" s="283" t="str">
        <f t="shared" si="4"/>
        <v/>
      </c>
      <c r="Z91" s="283" t="str">
        <f>'NON-FILTER'!V91</f>
        <v/>
      </c>
      <c r="AA91" s="283" t="str">
        <f>'NON-FILTER'!W91</f>
        <v/>
      </c>
      <c r="AB91" s="283" t="str">
        <f>'NON-FILTER'!X91</f>
        <v/>
      </c>
      <c r="AC91" s="283" t="str">
        <f>'NON-FILTER'!Y91</f>
        <v/>
      </c>
      <c r="AD91" s="283" t="str">
        <f t="shared" si="5"/>
        <v/>
      </c>
      <c r="AE91" s="283" t="str">
        <f>'NON-FILTER'!Z91</f>
        <v/>
      </c>
      <c r="AF91" s="283" t="str">
        <f>'NON-FILTER'!AA91</f>
        <v/>
      </c>
      <c r="AG91" s="283" t="str">
        <f t="shared" si="6"/>
        <v/>
      </c>
      <c r="AH91" s="283" t="str">
        <f>'NON-FILTER'!AB91</f>
        <v/>
      </c>
      <c r="AI91" s="283" t="str">
        <f>'NON-FILTER'!AC91</f>
        <v/>
      </c>
      <c r="AJ91" s="282" t="str">
        <f>'NON-FILTER'!AD91</f>
        <v/>
      </c>
      <c r="AK91" s="282" t="str">
        <f>'NON-FILTER'!AE91</f>
        <v/>
      </c>
      <c r="AL91" s="282" t="str">
        <f>'NON-FILTER'!AF91</f>
        <v/>
      </c>
      <c r="AM91" s="282" t="str">
        <f>'NON-FILTER'!AG91</f>
        <v/>
      </c>
      <c r="AN91" s="282" t="str">
        <f>'NON-FILTER'!AH91</f>
        <v/>
      </c>
      <c r="AO91" s="282" t="str">
        <f>'NON-FILTER'!AI91</f>
        <v/>
      </c>
      <c r="AP91" s="282" t="str">
        <f>'NON-FILTER'!AJ91</f>
        <v/>
      </c>
      <c r="AQ91" s="282" t="str">
        <f>'NON-FILTER'!AK91</f>
        <v/>
      </c>
      <c r="AR91" s="283" t="str">
        <f>'NON-FILTER'!AL91</f>
        <v/>
      </c>
      <c r="AS91" s="283" t="str">
        <f>'NON-FILTER'!AM91</f>
        <v/>
      </c>
      <c r="AT91" s="283" t="str">
        <f>'NON-FILTER'!AN91</f>
        <v/>
      </c>
      <c r="AU91" s="283" t="str">
        <f>'NON-FILTER'!AO91</f>
        <v/>
      </c>
      <c r="AV91" s="283" t="str">
        <f>'NON-FILTER'!AP91</f>
        <v/>
      </c>
      <c r="AW91" s="283" t="str">
        <f>'NON-FILTER'!AQ91</f>
        <v/>
      </c>
      <c r="AX91" s="283" t="str">
        <f>'NON-FILTER'!AR91</f>
        <v/>
      </c>
      <c r="AY91" s="283" t="str">
        <f>'NON-FILTER'!AS91</f>
        <v/>
      </c>
      <c r="AZ91" s="283" t="str">
        <f>'NON-FILTER'!AT91</f>
        <v/>
      </c>
      <c r="BA91" s="283" t="str">
        <f>'NON-FILTER'!AU91</f>
        <v/>
      </c>
      <c r="BB91" s="284"/>
    </row>
    <row r="92" ht="14.25" customHeight="1">
      <c r="A92" s="123" t="str">
        <f>'NON-FILTER'!A93</f>
        <v/>
      </c>
      <c r="B92" s="281" t="str">
        <f t="shared" si="1"/>
        <v/>
      </c>
      <c r="C92" s="282" t="str">
        <f>'NON-FILTER'!B93</f>
        <v/>
      </c>
      <c r="D92" s="123"/>
      <c r="E92" s="123"/>
      <c r="F92" s="283" t="str">
        <f>'NON-FILTER'!E93</f>
        <v/>
      </c>
      <c r="G92" s="283" t="str">
        <f>'NON-FILTER'!F93</f>
        <v/>
      </c>
      <c r="H92" s="283" t="str">
        <f>'NON-FILTER'!G93</f>
        <v/>
      </c>
      <c r="I92" s="283" t="str">
        <f>'NON-FILTER'!H93</f>
        <v/>
      </c>
      <c r="J92" s="283" t="str">
        <f>'NON-FILTER'!I93</f>
        <v/>
      </c>
      <c r="K92" s="283" t="str">
        <f>'NON-FILTER'!J93</f>
        <v/>
      </c>
      <c r="L92" s="283" t="str">
        <f>'NON-FILTER'!K93</f>
        <v/>
      </c>
      <c r="M92" s="283" t="str">
        <f t="shared" si="2"/>
        <v/>
      </c>
      <c r="N92" s="283" t="str">
        <f>'NON-FILTER'!L93</f>
        <v/>
      </c>
      <c r="O92" s="283" t="str">
        <f>'NON-FILTER'!M93</f>
        <v/>
      </c>
      <c r="P92" s="283" t="str">
        <f>'NON-FILTER'!N93</f>
        <v/>
      </c>
      <c r="Q92" s="283" t="str">
        <f>'NON-FILTER'!O93</f>
        <v/>
      </c>
      <c r="R92" s="283" t="str">
        <f>'NON-FILTER'!P93</f>
        <v/>
      </c>
      <c r="S92" s="283" t="str">
        <f>'NON-FILTER'!Q93</f>
        <v/>
      </c>
      <c r="T92" s="283" t="str">
        <f t="shared" si="3"/>
        <v/>
      </c>
      <c r="U92" s="283" t="str">
        <f>'NON-FILTER'!R93</f>
        <v/>
      </c>
      <c r="V92" s="283" t="str">
        <f>'NON-FILTER'!S93</f>
        <v/>
      </c>
      <c r="W92" s="283" t="str">
        <f>'NON-FILTER'!T93</f>
        <v/>
      </c>
      <c r="X92" s="283" t="str">
        <f>'NON-FILTER'!U93</f>
        <v/>
      </c>
      <c r="Y92" s="283" t="str">
        <f t="shared" si="4"/>
        <v/>
      </c>
      <c r="Z92" s="283" t="str">
        <f>'NON-FILTER'!V93</f>
        <v/>
      </c>
      <c r="AA92" s="283" t="str">
        <f>'NON-FILTER'!W93</f>
        <v/>
      </c>
      <c r="AB92" s="283" t="str">
        <f>'NON-FILTER'!X93</f>
        <v/>
      </c>
      <c r="AC92" s="283" t="str">
        <f>'NON-FILTER'!Y93</f>
        <v/>
      </c>
      <c r="AD92" s="283" t="str">
        <f t="shared" si="5"/>
        <v/>
      </c>
      <c r="AE92" s="283" t="str">
        <f>'NON-FILTER'!Z93</f>
        <v/>
      </c>
      <c r="AF92" s="283" t="str">
        <f>'NON-FILTER'!AA93</f>
        <v/>
      </c>
      <c r="AG92" s="283" t="str">
        <f t="shared" si="6"/>
        <v/>
      </c>
      <c r="AH92" s="283" t="str">
        <f>'NON-FILTER'!AB93</f>
        <v/>
      </c>
      <c r="AI92" s="283" t="str">
        <f>'NON-FILTER'!AC93</f>
        <v/>
      </c>
      <c r="AJ92" s="282" t="str">
        <f>'NON-FILTER'!AD93</f>
        <v/>
      </c>
      <c r="AK92" s="282" t="str">
        <f>'NON-FILTER'!AE93</f>
        <v/>
      </c>
      <c r="AL92" s="282" t="str">
        <f>'NON-FILTER'!AF93</f>
        <v/>
      </c>
      <c r="AM92" s="282" t="str">
        <f>'NON-FILTER'!AG93</f>
        <v/>
      </c>
      <c r="AN92" s="282" t="str">
        <f>'NON-FILTER'!AH93</f>
        <v/>
      </c>
      <c r="AO92" s="282" t="str">
        <f>'NON-FILTER'!AI93</f>
        <v/>
      </c>
      <c r="AP92" s="282" t="str">
        <f>'NON-FILTER'!AJ93</f>
        <v/>
      </c>
      <c r="AQ92" s="282" t="str">
        <f>'NON-FILTER'!AK93</f>
        <v/>
      </c>
      <c r="AR92" s="283" t="str">
        <f>'NON-FILTER'!AL93</f>
        <v/>
      </c>
      <c r="AS92" s="283" t="str">
        <f>'NON-FILTER'!AM93</f>
        <v/>
      </c>
      <c r="AT92" s="283" t="str">
        <f>'NON-FILTER'!AN93</f>
        <v/>
      </c>
      <c r="AU92" s="283" t="str">
        <f>'NON-FILTER'!AO93</f>
        <v/>
      </c>
      <c r="AV92" s="283" t="str">
        <f>'NON-FILTER'!AP93</f>
        <v/>
      </c>
      <c r="AW92" s="283" t="str">
        <f>'NON-FILTER'!AQ93</f>
        <v/>
      </c>
      <c r="AX92" s="283" t="str">
        <f>'NON-FILTER'!AR93</f>
        <v/>
      </c>
      <c r="AY92" s="283" t="str">
        <f>'NON-FILTER'!AS93</f>
        <v/>
      </c>
      <c r="AZ92" s="283" t="str">
        <f>'NON-FILTER'!AT93</f>
        <v/>
      </c>
      <c r="BA92" s="283" t="str">
        <f>'NON-FILTER'!AU93</f>
        <v/>
      </c>
      <c r="BB92" s="284"/>
    </row>
    <row r="93" ht="14.25" customHeight="1">
      <c r="A93" s="123" t="str">
        <f>'NON-FILTER'!A92</f>
        <v/>
      </c>
      <c r="B93" s="281" t="str">
        <f t="shared" si="1"/>
        <v/>
      </c>
      <c r="C93" s="282" t="str">
        <f>'NON-FILTER'!B92</f>
        <v/>
      </c>
      <c r="D93" s="123"/>
      <c r="E93" s="123"/>
      <c r="F93" s="283" t="str">
        <f>'NON-FILTER'!E92</f>
        <v/>
      </c>
      <c r="G93" s="283" t="str">
        <f>'NON-FILTER'!F92</f>
        <v/>
      </c>
      <c r="H93" s="283" t="str">
        <f>'NON-FILTER'!G92</f>
        <v/>
      </c>
      <c r="I93" s="283" t="str">
        <f>'NON-FILTER'!H92</f>
        <v/>
      </c>
      <c r="J93" s="283" t="str">
        <f>'NON-FILTER'!I92</f>
        <v/>
      </c>
      <c r="K93" s="283" t="str">
        <f>'NON-FILTER'!J92</f>
        <v/>
      </c>
      <c r="L93" s="283" t="str">
        <f>'NON-FILTER'!K92</f>
        <v/>
      </c>
      <c r="M93" s="283" t="str">
        <f t="shared" si="2"/>
        <v/>
      </c>
      <c r="N93" s="283" t="str">
        <f>'NON-FILTER'!L92</f>
        <v/>
      </c>
      <c r="O93" s="283" t="str">
        <f>'NON-FILTER'!M92</f>
        <v/>
      </c>
      <c r="P93" s="283" t="str">
        <f>'NON-FILTER'!N92</f>
        <v/>
      </c>
      <c r="Q93" s="283" t="str">
        <f>'NON-FILTER'!O92</f>
        <v/>
      </c>
      <c r="R93" s="283" t="str">
        <f>'NON-FILTER'!P92</f>
        <v/>
      </c>
      <c r="S93" s="283" t="str">
        <f>'NON-FILTER'!Q92</f>
        <v/>
      </c>
      <c r="T93" s="283" t="str">
        <f t="shared" si="3"/>
        <v/>
      </c>
      <c r="U93" s="283" t="str">
        <f>'NON-FILTER'!R92</f>
        <v/>
      </c>
      <c r="V93" s="283" t="str">
        <f>'NON-FILTER'!S92</f>
        <v/>
      </c>
      <c r="W93" s="283" t="str">
        <f>'NON-FILTER'!T92</f>
        <v/>
      </c>
      <c r="X93" s="283" t="str">
        <f>'NON-FILTER'!U92</f>
        <v/>
      </c>
      <c r="Y93" s="283" t="str">
        <f t="shared" si="4"/>
        <v/>
      </c>
      <c r="Z93" s="283" t="str">
        <f>'NON-FILTER'!V92</f>
        <v/>
      </c>
      <c r="AA93" s="283" t="str">
        <f>'NON-FILTER'!W92</f>
        <v/>
      </c>
      <c r="AB93" s="283" t="str">
        <f>'NON-FILTER'!X92</f>
        <v/>
      </c>
      <c r="AC93" s="283" t="str">
        <f>'NON-FILTER'!Y92</f>
        <v/>
      </c>
      <c r="AD93" s="283" t="str">
        <f t="shared" si="5"/>
        <v/>
      </c>
      <c r="AE93" s="283" t="str">
        <f>'NON-FILTER'!Z92</f>
        <v/>
      </c>
      <c r="AF93" s="283" t="str">
        <f>'NON-FILTER'!AA92</f>
        <v/>
      </c>
      <c r="AG93" s="283" t="str">
        <f t="shared" si="6"/>
        <v/>
      </c>
      <c r="AH93" s="283" t="str">
        <f>'NON-FILTER'!AB92</f>
        <v/>
      </c>
      <c r="AI93" s="283" t="str">
        <f>'NON-FILTER'!AC92</f>
        <v/>
      </c>
      <c r="AJ93" s="282" t="str">
        <f>'NON-FILTER'!AD92</f>
        <v/>
      </c>
      <c r="AK93" s="282" t="str">
        <f>'NON-FILTER'!AE92</f>
        <v/>
      </c>
      <c r="AL93" s="282" t="str">
        <f>'NON-FILTER'!AF92</f>
        <v/>
      </c>
      <c r="AM93" s="282" t="str">
        <f>'NON-FILTER'!AG92</f>
        <v/>
      </c>
      <c r="AN93" s="282" t="str">
        <f>'NON-FILTER'!AH92</f>
        <v/>
      </c>
      <c r="AO93" s="282" t="str">
        <f>'NON-FILTER'!AI92</f>
        <v/>
      </c>
      <c r="AP93" s="282" t="str">
        <f>'NON-FILTER'!AJ92</f>
        <v/>
      </c>
      <c r="AQ93" s="282" t="str">
        <f>'NON-FILTER'!AK92</f>
        <v/>
      </c>
      <c r="AR93" s="283" t="str">
        <f>'NON-FILTER'!AL92</f>
        <v/>
      </c>
      <c r="AS93" s="283" t="str">
        <f>'NON-FILTER'!AM92</f>
        <v/>
      </c>
      <c r="AT93" s="283" t="str">
        <f>'NON-FILTER'!AN92</f>
        <v/>
      </c>
      <c r="AU93" s="283" t="str">
        <f>'NON-FILTER'!AO92</f>
        <v/>
      </c>
      <c r="AV93" s="283" t="str">
        <f>'NON-FILTER'!AP92</f>
        <v/>
      </c>
      <c r="AW93" s="283" t="str">
        <f>'NON-FILTER'!AQ92</f>
        <v/>
      </c>
      <c r="AX93" s="283" t="str">
        <f>'NON-FILTER'!AR92</f>
        <v/>
      </c>
      <c r="AY93" s="283" t="str">
        <f>'NON-FILTER'!AS92</f>
        <v/>
      </c>
      <c r="AZ93" s="283" t="str">
        <f>'NON-FILTER'!AT92</f>
        <v/>
      </c>
      <c r="BA93" s="283" t="str">
        <f>'NON-FILTER'!AU92</f>
        <v/>
      </c>
      <c r="BB93" s="284"/>
    </row>
    <row r="94" ht="14.25" customHeight="1">
      <c r="A94" s="123" t="str">
        <f>'NON-FILTER'!A94</f>
        <v/>
      </c>
      <c r="B94" s="281" t="str">
        <f t="shared" si="1"/>
        <v/>
      </c>
      <c r="C94" s="282" t="str">
        <f>'NON-FILTER'!B94</f>
        <v/>
      </c>
      <c r="D94" s="123"/>
      <c r="E94" s="123"/>
      <c r="F94" s="283" t="str">
        <f>'NON-FILTER'!E94</f>
        <v/>
      </c>
      <c r="G94" s="283" t="str">
        <f>'NON-FILTER'!F94</f>
        <v/>
      </c>
      <c r="H94" s="283" t="str">
        <f>'NON-FILTER'!G94</f>
        <v/>
      </c>
      <c r="I94" s="283" t="str">
        <f>'NON-FILTER'!H94</f>
        <v/>
      </c>
      <c r="J94" s="283" t="str">
        <f>'NON-FILTER'!I94</f>
        <v/>
      </c>
      <c r="K94" s="283" t="str">
        <f>'NON-FILTER'!J94</f>
        <v/>
      </c>
      <c r="L94" s="283" t="str">
        <f>'NON-FILTER'!K94</f>
        <v/>
      </c>
      <c r="M94" s="283" t="str">
        <f t="shared" si="2"/>
        <v/>
      </c>
      <c r="N94" s="283" t="str">
        <f>'NON-FILTER'!L94</f>
        <v/>
      </c>
      <c r="O94" s="283" t="str">
        <f>'NON-FILTER'!M94</f>
        <v/>
      </c>
      <c r="P94" s="283" t="str">
        <f>'NON-FILTER'!N94</f>
        <v/>
      </c>
      <c r="Q94" s="283" t="str">
        <f>'NON-FILTER'!O94</f>
        <v/>
      </c>
      <c r="R94" s="283" t="str">
        <f>'NON-FILTER'!P94</f>
        <v/>
      </c>
      <c r="S94" s="283" t="str">
        <f>'NON-FILTER'!Q94</f>
        <v/>
      </c>
      <c r="T94" s="283" t="str">
        <f t="shared" si="3"/>
        <v/>
      </c>
      <c r="U94" s="283" t="str">
        <f>'NON-FILTER'!R94</f>
        <v/>
      </c>
      <c r="V94" s="283" t="str">
        <f>'NON-FILTER'!S94</f>
        <v/>
      </c>
      <c r="W94" s="283" t="str">
        <f>'NON-FILTER'!T94</f>
        <v/>
      </c>
      <c r="X94" s="283" t="str">
        <f>'NON-FILTER'!U94</f>
        <v/>
      </c>
      <c r="Y94" s="283" t="str">
        <f t="shared" si="4"/>
        <v/>
      </c>
      <c r="Z94" s="283" t="str">
        <f>'NON-FILTER'!V94</f>
        <v/>
      </c>
      <c r="AA94" s="283" t="str">
        <f>'NON-FILTER'!W94</f>
        <v/>
      </c>
      <c r="AB94" s="283" t="str">
        <f>'NON-FILTER'!X94</f>
        <v/>
      </c>
      <c r="AC94" s="283" t="str">
        <f>'NON-FILTER'!Y94</f>
        <v/>
      </c>
      <c r="AD94" s="283" t="str">
        <f t="shared" si="5"/>
        <v/>
      </c>
      <c r="AE94" s="283" t="str">
        <f>'NON-FILTER'!Z94</f>
        <v/>
      </c>
      <c r="AF94" s="283" t="str">
        <f>'NON-FILTER'!AA94</f>
        <v/>
      </c>
      <c r="AG94" s="283" t="str">
        <f t="shared" si="6"/>
        <v/>
      </c>
      <c r="AH94" s="283" t="str">
        <f>'NON-FILTER'!AB94</f>
        <v/>
      </c>
      <c r="AI94" s="283" t="str">
        <f>'NON-FILTER'!AC94</f>
        <v/>
      </c>
      <c r="AJ94" s="282" t="str">
        <f>'NON-FILTER'!AD94</f>
        <v/>
      </c>
      <c r="AK94" s="282" t="str">
        <f>'NON-FILTER'!AE94</f>
        <v/>
      </c>
      <c r="AL94" s="282" t="str">
        <f>'NON-FILTER'!AF94</f>
        <v/>
      </c>
      <c r="AM94" s="282" t="str">
        <f>'NON-FILTER'!AG94</f>
        <v/>
      </c>
      <c r="AN94" s="282" t="str">
        <f>'NON-FILTER'!AH94</f>
        <v/>
      </c>
      <c r="AO94" s="282" t="str">
        <f>'NON-FILTER'!AI94</f>
        <v/>
      </c>
      <c r="AP94" s="282" t="str">
        <f>'NON-FILTER'!AJ94</f>
        <v/>
      </c>
      <c r="AQ94" s="282" t="str">
        <f>'NON-FILTER'!AK94</f>
        <v/>
      </c>
      <c r="AR94" s="283" t="str">
        <f>'NON-FILTER'!AL94</f>
        <v/>
      </c>
      <c r="AS94" s="283" t="str">
        <f>'NON-FILTER'!AM94</f>
        <v/>
      </c>
      <c r="AT94" s="283" t="str">
        <f>'NON-FILTER'!AN94</f>
        <v/>
      </c>
      <c r="AU94" s="283" t="str">
        <f>'NON-FILTER'!AO94</f>
        <v/>
      </c>
      <c r="AV94" s="283" t="str">
        <f>'NON-FILTER'!AP94</f>
        <v/>
      </c>
      <c r="AW94" s="283" t="str">
        <f>'NON-FILTER'!AQ94</f>
        <v/>
      </c>
      <c r="AX94" s="283" t="str">
        <f>'NON-FILTER'!AR94</f>
        <v/>
      </c>
      <c r="AY94" s="283" t="str">
        <f>'NON-FILTER'!AS94</f>
        <v/>
      </c>
      <c r="AZ94" s="283" t="str">
        <f>'NON-FILTER'!AT94</f>
        <v/>
      </c>
      <c r="BA94" s="283" t="str">
        <f>'NON-FILTER'!AU94</f>
        <v/>
      </c>
      <c r="BB94" s="284"/>
    </row>
    <row r="95" ht="14.25" customHeight="1">
      <c r="A95" s="123" t="str">
        <f>'NON-FILTER'!A95</f>
        <v/>
      </c>
      <c r="B95" s="281" t="str">
        <f t="shared" si="1"/>
        <v/>
      </c>
      <c r="C95" s="282" t="str">
        <f>'NON-FILTER'!B95</f>
        <v/>
      </c>
      <c r="D95" s="123"/>
      <c r="E95" s="123"/>
      <c r="F95" s="283" t="str">
        <f>'NON-FILTER'!E95</f>
        <v/>
      </c>
      <c r="G95" s="283" t="str">
        <f>'NON-FILTER'!F95</f>
        <v/>
      </c>
      <c r="H95" s="283" t="str">
        <f>'NON-FILTER'!G95</f>
        <v/>
      </c>
      <c r="I95" s="283" t="str">
        <f>'NON-FILTER'!H95</f>
        <v/>
      </c>
      <c r="J95" s="283" t="str">
        <f>'NON-FILTER'!I95</f>
        <v/>
      </c>
      <c r="K95" s="283" t="str">
        <f>'NON-FILTER'!J95</f>
        <v/>
      </c>
      <c r="L95" s="283" t="str">
        <f>'NON-FILTER'!K95</f>
        <v/>
      </c>
      <c r="M95" s="283" t="str">
        <f t="shared" si="2"/>
        <v/>
      </c>
      <c r="N95" s="283" t="str">
        <f>'NON-FILTER'!L95</f>
        <v/>
      </c>
      <c r="O95" s="283" t="str">
        <f>'NON-FILTER'!M95</f>
        <v/>
      </c>
      <c r="P95" s="283" t="str">
        <f>'NON-FILTER'!N95</f>
        <v/>
      </c>
      <c r="Q95" s="283" t="str">
        <f>'NON-FILTER'!O95</f>
        <v/>
      </c>
      <c r="R95" s="283" t="str">
        <f>'NON-FILTER'!P95</f>
        <v/>
      </c>
      <c r="S95" s="283" t="str">
        <f>'NON-FILTER'!Q95</f>
        <v/>
      </c>
      <c r="T95" s="283" t="str">
        <f t="shared" si="3"/>
        <v/>
      </c>
      <c r="U95" s="283" t="str">
        <f>'NON-FILTER'!R95</f>
        <v/>
      </c>
      <c r="V95" s="283" t="str">
        <f>'NON-FILTER'!S95</f>
        <v/>
      </c>
      <c r="W95" s="283" t="str">
        <f>'NON-FILTER'!T95</f>
        <v/>
      </c>
      <c r="X95" s="283" t="str">
        <f>'NON-FILTER'!U95</f>
        <v/>
      </c>
      <c r="Y95" s="283" t="str">
        <f t="shared" si="4"/>
        <v/>
      </c>
      <c r="Z95" s="283" t="str">
        <f>'NON-FILTER'!V95</f>
        <v/>
      </c>
      <c r="AA95" s="283" t="str">
        <f>'NON-FILTER'!W95</f>
        <v/>
      </c>
      <c r="AB95" s="283" t="str">
        <f>'NON-FILTER'!X95</f>
        <v/>
      </c>
      <c r="AC95" s="283" t="str">
        <f>'NON-FILTER'!Y95</f>
        <v/>
      </c>
      <c r="AD95" s="283" t="str">
        <f t="shared" si="5"/>
        <v/>
      </c>
      <c r="AE95" s="283" t="str">
        <f>'NON-FILTER'!Z95</f>
        <v/>
      </c>
      <c r="AF95" s="283" t="str">
        <f>'NON-FILTER'!AA95</f>
        <v/>
      </c>
      <c r="AG95" s="283" t="str">
        <f t="shared" si="6"/>
        <v/>
      </c>
      <c r="AH95" s="283" t="str">
        <f>'NON-FILTER'!AB95</f>
        <v/>
      </c>
      <c r="AI95" s="283" t="str">
        <f>'NON-FILTER'!AC95</f>
        <v/>
      </c>
      <c r="AJ95" s="282" t="str">
        <f>'NON-FILTER'!AD95</f>
        <v/>
      </c>
      <c r="AK95" s="282" t="str">
        <f>'NON-FILTER'!AE95</f>
        <v/>
      </c>
      <c r="AL95" s="282" t="str">
        <f>'NON-FILTER'!AF95</f>
        <v/>
      </c>
      <c r="AM95" s="282" t="str">
        <f>'NON-FILTER'!AG95</f>
        <v/>
      </c>
      <c r="AN95" s="282" t="str">
        <f>'NON-FILTER'!AH95</f>
        <v/>
      </c>
      <c r="AO95" s="282" t="str">
        <f>'NON-FILTER'!AI95</f>
        <v/>
      </c>
      <c r="AP95" s="282" t="str">
        <f>'NON-FILTER'!AJ95</f>
        <v/>
      </c>
      <c r="AQ95" s="282" t="str">
        <f>'NON-FILTER'!AK95</f>
        <v/>
      </c>
      <c r="AR95" s="283" t="str">
        <f>'NON-FILTER'!AL95</f>
        <v/>
      </c>
      <c r="AS95" s="283" t="str">
        <f>'NON-FILTER'!AM95</f>
        <v/>
      </c>
      <c r="AT95" s="283" t="str">
        <f>'NON-FILTER'!AN95</f>
        <v/>
      </c>
      <c r="AU95" s="283" t="str">
        <f>'NON-FILTER'!AO95</f>
        <v/>
      </c>
      <c r="AV95" s="283" t="str">
        <f>'NON-FILTER'!AP95</f>
        <v/>
      </c>
      <c r="AW95" s="283" t="str">
        <f>'NON-FILTER'!AQ95</f>
        <v/>
      </c>
      <c r="AX95" s="283" t="str">
        <f>'NON-FILTER'!AR95</f>
        <v/>
      </c>
      <c r="AY95" s="283" t="str">
        <f>'NON-FILTER'!AS95</f>
        <v/>
      </c>
      <c r="AZ95" s="283" t="str">
        <f>'NON-FILTER'!AT95</f>
        <v/>
      </c>
      <c r="BA95" s="283" t="str">
        <f>'NON-FILTER'!AU95</f>
        <v/>
      </c>
      <c r="BB95" s="284"/>
    </row>
    <row r="96" ht="14.25" customHeight="1">
      <c r="A96" s="123" t="str">
        <f>'NON-FILTER'!A96</f>
        <v/>
      </c>
      <c r="B96" s="281" t="str">
        <f t="shared" si="1"/>
        <v/>
      </c>
      <c r="C96" s="282" t="str">
        <f>'NON-FILTER'!B96</f>
        <v/>
      </c>
      <c r="D96" s="123"/>
      <c r="E96" s="123"/>
      <c r="F96" s="283" t="str">
        <f>'NON-FILTER'!E96</f>
        <v/>
      </c>
      <c r="G96" s="283" t="str">
        <f>'NON-FILTER'!F96</f>
        <v/>
      </c>
      <c r="H96" s="283" t="str">
        <f>'NON-FILTER'!G96</f>
        <v/>
      </c>
      <c r="I96" s="283" t="str">
        <f>'NON-FILTER'!H96</f>
        <v/>
      </c>
      <c r="J96" s="283" t="str">
        <f>'NON-FILTER'!I96</f>
        <v/>
      </c>
      <c r="K96" s="283" t="str">
        <f>'NON-FILTER'!J96</f>
        <v/>
      </c>
      <c r="L96" s="283" t="str">
        <f>'NON-FILTER'!K96</f>
        <v/>
      </c>
      <c r="M96" s="283" t="str">
        <f t="shared" si="2"/>
        <v/>
      </c>
      <c r="N96" s="283" t="str">
        <f>'NON-FILTER'!L96</f>
        <v/>
      </c>
      <c r="O96" s="283" t="str">
        <f>'NON-FILTER'!M96</f>
        <v/>
      </c>
      <c r="P96" s="283" t="str">
        <f>'NON-FILTER'!N96</f>
        <v/>
      </c>
      <c r="Q96" s="283" t="str">
        <f>'NON-FILTER'!O96</f>
        <v/>
      </c>
      <c r="R96" s="283" t="str">
        <f>'NON-FILTER'!P96</f>
        <v/>
      </c>
      <c r="S96" s="283" t="str">
        <f>'NON-FILTER'!Q96</f>
        <v/>
      </c>
      <c r="T96" s="283" t="str">
        <f t="shared" si="3"/>
        <v/>
      </c>
      <c r="U96" s="283" t="str">
        <f>'NON-FILTER'!R96</f>
        <v/>
      </c>
      <c r="V96" s="283" t="str">
        <f>'NON-FILTER'!S96</f>
        <v/>
      </c>
      <c r="W96" s="283" t="str">
        <f>'NON-FILTER'!T96</f>
        <v/>
      </c>
      <c r="X96" s="283" t="str">
        <f>'NON-FILTER'!U96</f>
        <v/>
      </c>
      <c r="Y96" s="283" t="str">
        <f t="shared" si="4"/>
        <v/>
      </c>
      <c r="Z96" s="283" t="str">
        <f>'NON-FILTER'!V96</f>
        <v/>
      </c>
      <c r="AA96" s="283" t="str">
        <f>'NON-FILTER'!W96</f>
        <v/>
      </c>
      <c r="AB96" s="283" t="str">
        <f>'NON-FILTER'!X96</f>
        <v/>
      </c>
      <c r="AC96" s="283" t="str">
        <f>'NON-FILTER'!Y96</f>
        <v/>
      </c>
      <c r="AD96" s="283" t="str">
        <f t="shared" si="5"/>
        <v/>
      </c>
      <c r="AE96" s="283" t="str">
        <f>'NON-FILTER'!Z96</f>
        <v/>
      </c>
      <c r="AF96" s="283" t="str">
        <f>'NON-FILTER'!AA96</f>
        <v/>
      </c>
      <c r="AG96" s="283" t="str">
        <f t="shared" si="6"/>
        <v/>
      </c>
      <c r="AH96" s="283" t="str">
        <f>'NON-FILTER'!AB96</f>
        <v/>
      </c>
      <c r="AI96" s="283" t="str">
        <f>'NON-FILTER'!AC96</f>
        <v/>
      </c>
      <c r="AJ96" s="282" t="str">
        <f>'NON-FILTER'!AD96</f>
        <v/>
      </c>
      <c r="AK96" s="282" t="str">
        <f>'NON-FILTER'!AE96</f>
        <v/>
      </c>
      <c r="AL96" s="282" t="str">
        <f>'NON-FILTER'!AF96</f>
        <v/>
      </c>
      <c r="AM96" s="282" t="str">
        <f>'NON-FILTER'!AG96</f>
        <v/>
      </c>
      <c r="AN96" s="282" t="str">
        <f>'NON-FILTER'!AH96</f>
        <v/>
      </c>
      <c r="AO96" s="282" t="str">
        <f>'NON-FILTER'!AI96</f>
        <v/>
      </c>
      <c r="AP96" s="282" t="str">
        <f>'NON-FILTER'!AJ96</f>
        <v/>
      </c>
      <c r="AQ96" s="282" t="str">
        <f>'NON-FILTER'!AK96</f>
        <v/>
      </c>
      <c r="AR96" s="283" t="str">
        <f>'NON-FILTER'!AL96</f>
        <v/>
      </c>
      <c r="AS96" s="283" t="str">
        <f>'NON-FILTER'!AM96</f>
        <v/>
      </c>
      <c r="AT96" s="283" t="str">
        <f>'NON-FILTER'!AN96</f>
        <v/>
      </c>
      <c r="AU96" s="283" t="str">
        <f>'NON-FILTER'!AO96</f>
        <v/>
      </c>
      <c r="AV96" s="283" t="str">
        <f>'NON-FILTER'!AP96</f>
        <v/>
      </c>
      <c r="AW96" s="283" t="str">
        <f>'NON-FILTER'!AQ96</f>
        <v/>
      </c>
      <c r="AX96" s="283" t="str">
        <f>'NON-FILTER'!AR96</f>
        <v/>
      </c>
      <c r="AY96" s="283" t="str">
        <f>'NON-FILTER'!AS96</f>
        <v/>
      </c>
      <c r="AZ96" s="283" t="str">
        <f>'NON-FILTER'!AT96</f>
        <v/>
      </c>
      <c r="BA96" s="283" t="str">
        <f>'NON-FILTER'!AU96</f>
        <v/>
      </c>
      <c r="BB96" s="284"/>
    </row>
    <row r="97" ht="14.25" customHeight="1">
      <c r="A97" s="123" t="str">
        <f>'NON-FILTER'!A97</f>
        <v/>
      </c>
      <c r="B97" s="281" t="str">
        <f t="shared" si="1"/>
        <v/>
      </c>
      <c r="C97" s="282" t="str">
        <f>'NON-FILTER'!B97</f>
        <v/>
      </c>
      <c r="D97" s="123"/>
      <c r="E97" s="123"/>
      <c r="F97" s="283" t="str">
        <f>'NON-FILTER'!E97</f>
        <v/>
      </c>
      <c r="G97" s="283" t="str">
        <f>'NON-FILTER'!F97</f>
        <v/>
      </c>
      <c r="H97" s="283" t="str">
        <f>'NON-FILTER'!G97</f>
        <v/>
      </c>
      <c r="I97" s="283" t="str">
        <f>'NON-FILTER'!H97</f>
        <v/>
      </c>
      <c r="J97" s="283" t="str">
        <f>'NON-FILTER'!I97</f>
        <v/>
      </c>
      <c r="K97" s="283" t="str">
        <f>'NON-FILTER'!J97</f>
        <v/>
      </c>
      <c r="L97" s="283" t="str">
        <f>'NON-FILTER'!K97</f>
        <v/>
      </c>
      <c r="M97" s="283" t="str">
        <f t="shared" si="2"/>
        <v/>
      </c>
      <c r="N97" s="283" t="str">
        <f>'NON-FILTER'!L97</f>
        <v/>
      </c>
      <c r="O97" s="283" t="str">
        <f>'NON-FILTER'!M97</f>
        <v/>
      </c>
      <c r="P97" s="283" t="str">
        <f>'NON-FILTER'!N97</f>
        <v/>
      </c>
      <c r="Q97" s="283" t="str">
        <f>'NON-FILTER'!O97</f>
        <v/>
      </c>
      <c r="R97" s="283" t="str">
        <f>'NON-FILTER'!P97</f>
        <v/>
      </c>
      <c r="S97" s="283" t="str">
        <f>'NON-FILTER'!Q97</f>
        <v/>
      </c>
      <c r="T97" s="283" t="str">
        <f t="shared" si="3"/>
        <v/>
      </c>
      <c r="U97" s="283" t="str">
        <f>'NON-FILTER'!R97</f>
        <v/>
      </c>
      <c r="V97" s="283" t="str">
        <f>'NON-FILTER'!S97</f>
        <v/>
      </c>
      <c r="W97" s="283" t="str">
        <f>'NON-FILTER'!T97</f>
        <v/>
      </c>
      <c r="X97" s="283" t="str">
        <f>'NON-FILTER'!U97</f>
        <v/>
      </c>
      <c r="Y97" s="283" t="str">
        <f t="shared" si="4"/>
        <v/>
      </c>
      <c r="Z97" s="283" t="str">
        <f>'NON-FILTER'!V97</f>
        <v/>
      </c>
      <c r="AA97" s="283" t="str">
        <f>'NON-FILTER'!W97</f>
        <v/>
      </c>
      <c r="AB97" s="283" t="str">
        <f>'NON-FILTER'!X97</f>
        <v/>
      </c>
      <c r="AC97" s="283" t="str">
        <f>'NON-FILTER'!Y97</f>
        <v/>
      </c>
      <c r="AD97" s="283" t="str">
        <f t="shared" si="5"/>
        <v/>
      </c>
      <c r="AE97" s="283" t="str">
        <f>'NON-FILTER'!Z97</f>
        <v/>
      </c>
      <c r="AF97" s="283" t="str">
        <f>'NON-FILTER'!AA97</f>
        <v/>
      </c>
      <c r="AG97" s="283" t="str">
        <f t="shared" si="6"/>
        <v/>
      </c>
      <c r="AH97" s="283" t="str">
        <f>'NON-FILTER'!AB97</f>
        <v/>
      </c>
      <c r="AI97" s="283" t="str">
        <f>'NON-FILTER'!AC97</f>
        <v/>
      </c>
      <c r="AJ97" s="282" t="str">
        <f>'NON-FILTER'!AD97</f>
        <v/>
      </c>
      <c r="AK97" s="282" t="str">
        <f>'NON-FILTER'!AE97</f>
        <v/>
      </c>
      <c r="AL97" s="282" t="str">
        <f>'NON-FILTER'!AF97</f>
        <v/>
      </c>
      <c r="AM97" s="282" t="str">
        <f>'NON-FILTER'!AG97</f>
        <v/>
      </c>
      <c r="AN97" s="282" t="str">
        <f>'NON-FILTER'!AH97</f>
        <v/>
      </c>
      <c r="AO97" s="282" t="str">
        <f>'NON-FILTER'!AI97</f>
        <v/>
      </c>
      <c r="AP97" s="282" t="str">
        <f>'NON-FILTER'!AJ97</f>
        <v/>
      </c>
      <c r="AQ97" s="282" t="str">
        <f>'NON-FILTER'!AK97</f>
        <v/>
      </c>
      <c r="AR97" s="283" t="str">
        <f>'NON-FILTER'!AL97</f>
        <v/>
      </c>
      <c r="AS97" s="283" t="str">
        <f>'NON-FILTER'!AM97</f>
        <v/>
      </c>
      <c r="AT97" s="283" t="str">
        <f>'NON-FILTER'!AN97</f>
        <v/>
      </c>
      <c r="AU97" s="283" t="str">
        <f>'NON-FILTER'!AO97</f>
        <v/>
      </c>
      <c r="AV97" s="283" t="str">
        <f>'NON-FILTER'!AP97</f>
        <v/>
      </c>
      <c r="AW97" s="283" t="str">
        <f>'NON-FILTER'!AQ97</f>
        <v/>
      </c>
      <c r="AX97" s="283" t="str">
        <f>'NON-FILTER'!AR97</f>
        <v/>
      </c>
      <c r="AY97" s="283" t="str">
        <f>'NON-FILTER'!AS97</f>
        <v/>
      </c>
      <c r="AZ97" s="283" t="str">
        <f>'NON-FILTER'!AT97</f>
        <v/>
      </c>
      <c r="BA97" s="283" t="str">
        <f>'NON-FILTER'!AU97</f>
        <v/>
      </c>
      <c r="BB97" s="284"/>
    </row>
    <row r="98" ht="14.25" customHeight="1">
      <c r="A98" s="123" t="str">
        <f>'NON-FILTER'!A98</f>
        <v/>
      </c>
      <c r="B98" s="281" t="str">
        <f t="shared" si="1"/>
        <v/>
      </c>
      <c r="C98" s="282" t="str">
        <f>'NON-FILTER'!B98</f>
        <v/>
      </c>
      <c r="D98" s="123"/>
      <c r="E98" s="123"/>
      <c r="F98" s="283" t="str">
        <f>'NON-FILTER'!E98</f>
        <v/>
      </c>
      <c r="G98" s="283" t="str">
        <f>'NON-FILTER'!F98</f>
        <v/>
      </c>
      <c r="H98" s="283" t="str">
        <f>'NON-FILTER'!G98</f>
        <v/>
      </c>
      <c r="I98" s="283" t="str">
        <f>'NON-FILTER'!H98</f>
        <v/>
      </c>
      <c r="J98" s="283" t="str">
        <f>'NON-FILTER'!I98</f>
        <v/>
      </c>
      <c r="K98" s="283" t="str">
        <f>'NON-FILTER'!J98</f>
        <v/>
      </c>
      <c r="L98" s="283" t="str">
        <f>'NON-FILTER'!K98</f>
        <v/>
      </c>
      <c r="M98" s="283" t="str">
        <f t="shared" si="2"/>
        <v/>
      </c>
      <c r="N98" s="283" t="str">
        <f>'NON-FILTER'!L98</f>
        <v/>
      </c>
      <c r="O98" s="283" t="str">
        <f>'NON-FILTER'!M98</f>
        <v/>
      </c>
      <c r="P98" s="283" t="str">
        <f>'NON-FILTER'!N98</f>
        <v/>
      </c>
      <c r="Q98" s="283" t="str">
        <f>'NON-FILTER'!O98</f>
        <v/>
      </c>
      <c r="R98" s="283" t="str">
        <f>'NON-FILTER'!P98</f>
        <v/>
      </c>
      <c r="S98" s="283" t="str">
        <f>'NON-FILTER'!Q98</f>
        <v/>
      </c>
      <c r="T98" s="283" t="str">
        <f t="shared" si="3"/>
        <v/>
      </c>
      <c r="U98" s="283" t="str">
        <f>'NON-FILTER'!R98</f>
        <v/>
      </c>
      <c r="V98" s="283" t="str">
        <f>'NON-FILTER'!S98</f>
        <v/>
      </c>
      <c r="W98" s="283" t="str">
        <f>'NON-FILTER'!T98</f>
        <v/>
      </c>
      <c r="X98" s="283" t="str">
        <f>'NON-FILTER'!U98</f>
        <v/>
      </c>
      <c r="Y98" s="283" t="str">
        <f t="shared" si="4"/>
        <v/>
      </c>
      <c r="Z98" s="283" t="str">
        <f>'NON-FILTER'!V98</f>
        <v/>
      </c>
      <c r="AA98" s="283" t="str">
        <f>'NON-FILTER'!W98</f>
        <v/>
      </c>
      <c r="AB98" s="283" t="str">
        <f>'NON-FILTER'!X98</f>
        <v/>
      </c>
      <c r="AC98" s="283" t="str">
        <f>'NON-FILTER'!Y98</f>
        <v/>
      </c>
      <c r="AD98" s="283" t="str">
        <f t="shared" si="5"/>
        <v/>
      </c>
      <c r="AE98" s="283" t="str">
        <f>'NON-FILTER'!Z98</f>
        <v/>
      </c>
      <c r="AF98" s="283" t="str">
        <f>'NON-FILTER'!AA98</f>
        <v/>
      </c>
      <c r="AG98" s="283" t="str">
        <f t="shared" si="6"/>
        <v/>
      </c>
      <c r="AH98" s="283" t="str">
        <f>'NON-FILTER'!AB98</f>
        <v/>
      </c>
      <c r="AI98" s="283" t="str">
        <f>'NON-FILTER'!AC98</f>
        <v/>
      </c>
      <c r="AJ98" s="282" t="str">
        <f>'NON-FILTER'!AD98</f>
        <v/>
      </c>
      <c r="AK98" s="282" t="str">
        <f>'NON-FILTER'!AE98</f>
        <v/>
      </c>
      <c r="AL98" s="282" t="str">
        <f>'NON-FILTER'!AF98</f>
        <v/>
      </c>
      <c r="AM98" s="282" t="str">
        <f>'NON-FILTER'!AG98</f>
        <v/>
      </c>
      <c r="AN98" s="282" t="str">
        <f>'NON-FILTER'!AH98</f>
        <v/>
      </c>
      <c r="AO98" s="282" t="str">
        <f>'NON-FILTER'!AI98</f>
        <v/>
      </c>
      <c r="AP98" s="282" t="str">
        <f>'NON-FILTER'!AJ98</f>
        <v/>
      </c>
      <c r="AQ98" s="282" t="str">
        <f>'NON-FILTER'!AK98</f>
        <v/>
      </c>
      <c r="AR98" s="283" t="str">
        <f>'NON-FILTER'!AL98</f>
        <v/>
      </c>
      <c r="AS98" s="283" t="str">
        <f>'NON-FILTER'!AM98</f>
        <v/>
      </c>
      <c r="AT98" s="283" t="str">
        <f>'NON-FILTER'!AN98</f>
        <v/>
      </c>
      <c r="AU98" s="283" t="str">
        <f>'NON-FILTER'!AO98</f>
        <v/>
      </c>
      <c r="AV98" s="283" t="str">
        <f>'NON-FILTER'!AP98</f>
        <v/>
      </c>
      <c r="AW98" s="283" t="str">
        <f>'NON-FILTER'!AQ98</f>
        <v/>
      </c>
      <c r="AX98" s="283" t="str">
        <f>'NON-FILTER'!AR98</f>
        <v/>
      </c>
      <c r="AY98" s="283" t="str">
        <f>'NON-FILTER'!AS98</f>
        <v/>
      </c>
      <c r="AZ98" s="283" t="str">
        <f>'NON-FILTER'!AT98</f>
        <v/>
      </c>
      <c r="BA98" s="283" t="str">
        <f>'NON-FILTER'!AU98</f>
        <v/>
      </c>
      <c r="BB98" s="284"/>
    </row>
    <row r="99" ht="14.25" customHeight="1">
      <c r="A99" s="123" t="str">
        <f>'NON-FILTER'!A99</f>
        <v/>
      </c>
      <c r="B99" s="281" t="str">
        <f t="shared" si="1"/>
        <v/>
      </c>
      <c r="C99" s="282" t="str">
        <f>'NON-FILTER'!B99</f>
        <v/>
      </c>
      <c r="D99" s="123"/>
      <c r="E99" s="123"/>
      <c r="F99" s="283" t="str">
        <f>'NON-FILTER'!E99</f>
        <v/>
      </c>
      <c r="G99" s="283" t="str">
        <f>'NON-FILTER'!F99</f>
        <v/>
      </c>
      <c r="H99" s="283" t="str">
        <f>'NON-FILTER'!G99</f>
        <v/>
      </c>
      <c r="I99" s="283" t="str">
        <f>'NON-FILTER'!H99</f>
        <v/>
      </c>
      <c r="J99" s="283" t="str">
        <f>'NON-FILTER'!I99</f>
        <v/>
      </c>
      <c r="K99" s="283" t="str">
        <f>'NON-FILTER'!J99</f>
        <v/>
      </c>
      <c r="L99" s="283" t="str">
        <f>'NON-FILTER'!K99</f>
        <v/>
      </c>
      <c r="M99" s="283" t="str">
        <f t="shared" si="2"/>
        <v/>
      </c>
      <c r="N99" s="283" t="str">
        <f>'NON-FILTER'!L99</f>
        <v/>
      </c>
      <c r="O99" s="283" t="str">
        <f>'NON-FILTER'!M99</f>
        <v/>
      </c>
      <c r="P99" s="283" t="str">
        <f>'NON-FILTER'!N99</f>
        <v/>
      </c>
      <c r="Q99" s="283" t="str">
        <f>'NON-FILTER'!O99</f>
        <v/>
      </c>
      <c r="R99" s="283" t="str">
        <f>'NON-FILTER'!P99</f>
        <v/>
      </c>
      <c r="S99" s="283" t="str">
        <f>'NON-FILTER'!Q99</f>
        <v/>
      </c>
      <c r="T99" s="283" t="str">
        <f t="shared" si="3"/>
        <v/>
      </c>
      <c r="U99" s="283" t="str">
        <f>'NON-FILTER'!R99</f>
        <v/>
      </c>
      <c r="V99" s="283" t="str">
        <f>'NON-FILTER'!S99</f>
        <v/>
      </c>
      <c r="W99" s="283" t="str">
        <f>'NON-FILTER'!T99</f>
        <v/>
      </c>
      <c r="X99" s="283" t="str">
        <f>'NON-FILTER'!U99</f>
        <v/>
      </c>
      <c r="Y99" s="283" t="str">
        <f t="shared" si="4"/>
        <v/>
      </c>
      <c r="Z99" s="283" t="str">
        <f>'NON-FILTER'!V99</f>
        <v/>
      </c>
      <c r="AA99" s="283" t="str">
        <f>'NON-FILTER'!W99</f>
        <v/>
      </c>
      <c r="AB99" s="283" t="str">
        <f>'NON-FILTER'!X99</f>
        <v/>
      </c>
      <c r="AC99" s="283" t="str">
        <f>'NON-FILTER'!Y99</f>
        <v/>
      </c>
      <c r="AD99" s="283" t="str">
        <f t="shared" si="5"/>
        <v/>
      </c>
      <c r="AE99" s="283" t="str">
        <f>'NON-FILTER'!Z99</f>
        <v/>
      </c>
      <c r="AF99" s="283" t="str">
        <f>'NON-FILTER'!AA99</f>
        <v/>
      </c>
      <c r="AG99" s="283" t="str">
        <f t="shared" si="6"/>
        <v/>
      </c>
      <c r="AH99" s="283" t="str">
        <f>'NON-FILTER'!AB99</f>
        <v/>
      </c>
      <c r="AI99" s="283" t="str">
        <f>'NON-FILTER'!AC99</f>
        <v/>
      </c>
      <c r="AJ99" s="282" t="str">
        <f>'NON-FILTER'!AD99</f>
        <v/>
      </c>
      <c r="AK99" s="282" t="str">
        <f>'NON-FILTER'!AE99</f>
        <v/>
      </c>
      <c r="AL99" s="282" t="str">
        <f>'NON-FILTER'!AF99</f>
        <v/>
      </c>
      <c r="AM99" s="282" t="str">
        <f>'NON-FILTER'!AG99</f>
        <v/>
      </c>
      <c r="AN99" s="282" t="str">
        <f>'NON-FILTER'!AH99</f>
        <v/>
      </c>
      <c r="AO99" s="282" t="str">
        <f>'NON-FILTER'!AI99</f>
        <v/>
      </c>
      <c r="AP99" s="282" t="str">
        <f>'NON-FILTER'!AJ99</f>
        <v/>
      </c>
      <c r="AQ99" s="282" t="str">
        <f>'NON-FILTER'!AK99</f>
        <v/>
      </c>
      <c r="AR99" s="283" t="str">
        <f>'NON-FILTER'!AL99</f>
        <v/>
      </c>
      <c r="AS99" s="283" t="str">
        <f>'NON-FILTER'!AM99</f>
        <v/>
      </c>
      <c r="AT99" s="283" t="str">
        <f>'NON-FILTER'!AN99</f>
        <v/>
      </c>
      <c r="AU99" s="283" t="str">
        <f>'NON-FILTER'!AO99</f>
        <v/>
      </c>
      <c r="AV99" s="283" t="str">
        <f>'NON-FILTER'!AP99</f>
        <v/>
      </c>
      <c r="AW99" s="283" t="str">
        <f>'NON-FILTER'!AQ99</f>
        <v/>
      </c>
      <c r="AX99" s="283" t="str">
        <f>'NON-FILTER'!AR99</f>
        <v/>
      </c>
      <c r="AY99" s="283" t="str">
        <f>'NON-FILTER'!AS99</f>
        <v/>
      </c>
      <c r="AZ99" s="283" t="str">
        <f>'NON-FILTER'!AT99</f>
        <v/>
      </c>
      <c r="BA99" s="283" t="str">
        <f>'NON-FILTER'!AU99</f>
        <v/>
      </c>
      <c r="BB99" s="284"/>
    </row>
    <row r="100" ht="14.25" customHeight="1">
      <c r="A100" s="123" t="str">
        <f>'NON-FILTER'!A100</f>
        <v/>
      </c>
      <c r="B100" s="281" t="str">
        <f t="shared" si="1"/>
        <v/>
      </c>
      <c r="C100" s="282" t="str">
        <f>'NON-FILTER'!B100</f>
        <v/>
      </c>
      <c r="D100" s="123"/>
      <c r="E100" s="123"/>
      <c r="F100" s="283" t="str">
        <f>'NON-FILTER'!E100</f>
        <v/>
      </c>
      <c r="G100" s="283" t="str">
        <f>'NON-FILTER'!F100</f>
        <v/>
      </c>
      <c r="H100" s="283" t="str">
        <f>'NON-FILTER'!G100</f>
        <v/>
      </c>
      <c r="I100" s="283" t="str">
        <f>'NON-FILTER'!H100</f>
        <v/>
      </c>
      <c r="J100" s="283" t="str">
        <f>'NON-FILTER'!I100</f>
        <v/>
      </c>
      <c r="K100" s="283" t="str">
        <f>'NON-FILTER'!J100</f>
        <v/>
      </c>
      <c r="L100" s="283" t="str">
        <f>'NON-FILTER'!K100</f>
        <v/>
      </c>
      <c r="M100" s="283" t="str">
        <f t="shared" si="2"/>
        <v/>
      </c>
      <c r="N100" s="283" t="str">
        <f>'NON-FILTER'!L100</f>
        <v/>
      </c>
      <c r="O100" s="283" t="str">
        <f>'NON-FILTER'!M100</f>
        <v/>
      </c>
      <c r="P100" s="283" t="str">
        <f>'NON-FILTER'!N100</f>
        <v/>
      </c>
      <c r="Q100" s="283" t="str">
        <f>'NON-FILTER'!O100</f>
        <v/>
      </c>
      <c r="R100" s="283" t="str">
        <f>'NON-FILTER'!P100</f>
        <v/>
      </c>
      <c r="S100" s="283" t="str">
        <f>'NON-FILTER'!Q100</f>
        <v/>
      </c>
      <c r="T100" s="283" t="str">
        <f t="shared" si="3"/>
        <v/>
      </c>
      <c r="U100" s="283" t="str">
        <f>'NON-FILTER'!R100</f>
        <v/>
      </c>
      <c r="V100" s="283" t="str">
        <f>'NON-FILTER'!S100</f>
        <v/>
      </c>
      <c r="W100" s="283" t="str">
        <f>'NON-FILTER'!T100</f>
        <v/>
      </c>
      <c r="X100" s="283" t="str">
        <f>'NON-FILTER'!U100</f>
        <v/>
      </c>
      <c r="Y100" s="283" t="str">
        <f t="shared" si="4"/>
        <v/>
      </c>
      <c r="Z100" s="283" t="str">
        <f>'NON-FILTER'!V100</f>
        <v/>
      </c>
      <c r="AA100" s="283" t="str">
        <f>'NON-FILTER'!W100</f>
        <v/>
      </c>
      <c r="AB100" s="283" t="str">
        <f>'NON-FILTER'!X100</f>
        <v/>
      </c>
      <c r="AC100" s="283" t="str">
        <f>'NON-FILTER'!Y100</f>
        <v/>
      </c>
      <c r="AD100" s="283" t="str">
        <f t="shared" si="5"/>
        <v/>
      </c>
      <c r="AE100" s="283" t="str">
        <f>'NON-FILTER'!Z100</f>
        <v/>
      </c>
      <c r="AF100" s="283" t="str">
        <f>'NON-FILTER'!AA100</f>
        <v/>
      </c>
      <c r="AG100" s="283" t="str">
        <f t="shared" si="6"/>
        <v/>
      </c>
      <c r="AH100" s="283" t="str">
        <f>'NON-FILTER'!AB100</f>
        <v/>
      </c>
      <c r="AI100" s="283" t="str">
        <f>'NON-FILTER'!AC100</f>
        <v/>
      </c>
      <c r="AJ100" s="282" t="str">
        <f>'NON-FILTER'!AD100</f>
        <v/>
      </c>
      <c r="AK100" s="282" t="str">
        <f>'NON-FILTER'!AE100</f>
        <v/>
      </c>
      <c r="AL100" s="282" t="str">
        <f>'NON-FILTER'!AF100</f>
        <v/>
      </c>
      <c r="AM100" s="282" t="str">
        <f>'NON-FILTER'!AG100</f>
        <v/>
      </c>
      <c r="AN100" s="282" t="str">
        <f>'NON-FILTER'!AH100</f>
        <v/>
      </c>
      <c r="AO100" s="282" t="str">
        <f>'NON-FILTER'!AI100</f>
        <v/>
      </c>
      <c r="AP100" s="282" t="str">
        <f>'NON-FILTER'!AJ100</f>
        <v/>
      </c>
      <c r="AQ100" s="282" t="str">
        <f>'NON-FILTER'!AK100</f>
        <v/>
      </c>
      <c r="AR100" s="283" t="str">
        <f>'NON-FILTER'!AL100</f>
        <v/>
      </c>
      <c r="AS100" s="283" t="str">
        <f>'NON-FILTER'!AM100</f>
        <v/>
      </c>
      <c r="AT100" s="283" t="str">
        <f>'NON-FILTER'!AN100</f>
        <v/>
      </c>
      <c r="AU100" s="283" t="str">
        <f>'NON-FILTER'!AO100</f>
        <v/>
      </c>
      <c r="AV100" s="283" t="str">
        <f>'NON-FILTER'!AP100</f>
        <v/>
      </c>
      <c r="AW100" s="283" t="str">
        <f>'NON-FILTER'!AQ100</f>
        <v/>
      </c>
      <c r="AX100" s="283" t="str">
        <f>'NON-FILTER'!AR100</f>
        <v/>
      </c>
      <c r="AY100" s="283" t="str">
        <f>'NON-FILTER'!AS100</f>
        <v/>
      </c>
      <c r="AZ100" s="283" t="str">
        <f>'NON-FILTER'!AT100</f>
        <v/>
      </c>
      <c r="BA100" s="283" t="str">
        <f>'NON-FILTER'!AU100</f>
        <v/>
      </c>
      <c r="BB100" s="284"/>
    </row>
    <row r="101" ht="14.25" customHeight="1">
      <c r="A101" s="123" t="str">
        <f>'NON-FILTER'!A101</f>
        <v/>
      </c>
      <c r="B101" s="281" t="str">
        <f t="shared" si="1"/>
        <v/>
      </c>
      <c r="C101" s="282" t="str">
        <f>'NON-FILTER'!B101</f>
        <v/>
      </c>
      <c r="D101" s="123"/>
      <c r="E101" s="123"/>
      <c r="F101" s="283" t="str">
        <f>'NON-FILTER'!E101</f>
        <v/>
      </c>
      <c r="G101" s="283" t="str">
        <f>'NON-FILTER'!F101</f>
        <v/>
      </c>
      <c r="H101" s="283" t="str">
        <f>'NON-FILTER'!G101</f>
        <v/>
      </c>
      <c r="I101" s="283" t="str">
        <f>'NON-FILTER'!H101</f>
        <v/>
      </c>
      <c r="J101" s="283" t="str">
        <f>'NON-FILTER'!I101</f>
        <v/>
      </c>
      <c r="K101" s="283" t="str">
        <f>'NON-FILTER'!J101</f>
        <v/>
      </c>
      <c r="L101" s="283" t="str">
        <f>'NON-FILTER'!K101</f>
        <v/>
      </c>
      <c r="M101" s="283" t="str">
        <f t="shared" si="2"/>
        <v/>
      </c>
      <c r="N101" s="283" t="str">
        <f>'NON-FILTER'!L101</f>
        <v/>
      </c>
      <c r="O101" s="283" t="str">
        <f>'NON-FILTER'!M101</f>
        <v/>
      </c>
      <c r="P101" s="283" t="str">
        <f>'NON-FILTER'!N101</f>
        <v/>
      </c>
      <c r="Q101" s="283" t="str">
        <f>'NON-FILTER'!O101</f>
        <v/>
      </c>
      <c r="R101" s="283" t="str">
        <f>'NON-FILTER'!P101</f>
        <v/>
      </c>
      <c r="S101" s="283" t="str">
        <f>'NON-FILTER'!Q101</f>
        <v/>
      </c>
      <c r="T101" s="283" t="str">
        <f t="shared" si="3"/>
        <v/>
      </c>
      <c r="U101" s="283" t="str">
        <f>'NON-FILTER'!R101</f>
        <v/>
      </c>
      <c r="V101" s="283" t="str">
        <f>'NON-FILTER'!S101</f>
        <v/>
      </c>
      <c r="W101" s="283" t="str">
        <f>'NON-FILTER'!T101</f>
        <v/>
      </c>
      <c r="X101" s="283" t="str">
        <f>'NON-FILTER'!U101</f>
        <v/>
      </c>
      <c r="Y101" s="283" t="str">
        <f t="shared" si="4"/>
        <v/>
      </c>
      <c r="Z101" s="283" t="str">
        <f>'NON-FILTER'!V101</f>
        <v/>
      </c>
      <c r="AA101" s="283" t="str">
        <f>'NON-FILTER'!W101</f>
        <v/>
      </c>
      <c r="AB101" s="283" t="str">
        <f>'NON-FILTER'!X101</f>
        <v/>
      </c>
      <c r="AC101" s="283" t="str">
        <f>'NON-FILTER'!Y101</f>
        <v/>
      </c>
      <c r="AD101" s="283" t="str">
        <f t="shared" si="5"/>
        <v/>
      </c>
      <c r="AE101" s="283" t="str">
        <f>'NON-FILTER'!Z101</f>
        <v/>
      </c>
      <c r="AF101" s="283" t="str">
        <f>'NON-FILTER'!AA101</f>
        <v/>
      </c>
      <c r="AG101" s="283" t="str">
        <f t="shared" si="6"/>
        <v/>
      </c>
      <c r="AH101" s="283" t="str">
        <f>'NON-FILTER'!AB101</f>
        <v/>
      </c>
      <c r="AI101" s="283" t="str">
        <f>'NON-FILTER'!AC101</f>
        <v/>
      </c>
      <c r="AJ101" s="282" t="str">
        <f>'NON-FILTER'!AD101</f>
        <v/>
      </c>
      <c r="AK101" s="282" t="str">
        <f>'NON-FILTER'!AE101</f>
        <v/>
      </c>
      <c r="AL101" s="282" t="str">
        <f>'NON-FILTER'!AF101</f>
        <v/>
      </c>
      <c r="AM101" s="282" t="str">
        <f>'NON-FILTER'!AG101</f>
        <v/>
      </c>
      <c r="AN101" s="282" t="str">
        <f>'NON-FILTER'!AH101</f>
        <v/>
      </c>
      <c r="AO101" s="282" t="str">
        <f>'NON-FILTER'!AI101</f>
        <v/>
      </c>
      <c r="AP101" s="282" t="str">
        <f>'NON-FILTER'!AJ101</f>
        <v/>
      </c>
      <c r="AQ101" s="282" t="str">
        <f>'NON-FILTER'!AK101</f>
        <v/>
      </c>
      <c r="AR101" s="283" t="str">
        <f>'NON-FILTER'!AL101</f>
        <v/>
      </c>
      <c r="AS101" s="283" t="str">
        <f>'NON-FILTER'!AM101</f>
        <v/>
      </c>
      <c r="AT101" s="283" t="str">
        <f>'NON-FILTER'!AN101</f>
        <v/>
      </c>
      <c r="AU101" s="283" t="str">
        <f>'NON-FILTER'!AO101</f>
        <v/>
      </c>
      <c r="AV101" s="283" t="str">
        <f>'NON-FILTER'!AP101</f>
        <v/>
      </c>
      <c r="AW101" s="283" t="str">
        <f>'NON-FILTER'!AQ101</f>
        <v/>
      </c>
      <c r="AX101" s="283" t="str">
        <f>'NON-FILTER'!AR101</f>
        <v/>
      </c>
      <c r="AY101" s="283" t="str">
        <f>'NON-FILTER'!AS101</f>
        <v/>
      </c>
      <c r="AZ101" s="283" t="str">
        <f>'NON-FILTER'!AT101</f>
        <v/>
      </c>
      <c r="BA101" s="283" t="str">
        <f>'NON-FILTER'!AU101</f>
        <v/>
      </c>
      <c r="BB101" s="284"/>
    </row>
    <row r="102" ht="14.25" customHeight="1">
      <c r="A102" s="123" t="str">
        <f>'NON-FILTER'!A102</f>
        <v/>
      </c>
      <c r="B102" s="281" t="str">
        <f t="shared" si="1"/>
        <v/>
      </c>
      <c r="C102" s="282" t="str">
        <f>'NON-FILTER'!B102</f>
        <v/>
      </c>
      <c r="D102" s="123"/>
      <c r="E102" s="123"/>
      <c r="F102" s="283" t="str">
        <f>'NON-FILTER'!E102</f>
        <v/>
      </c>
      <c r="G102" s="283" t="str">
        <f>'NON-FILTER'!F102</f>
        <v/>
      </c>
      <c r="H102" s="283" t="str">
        <f>'NON-FILTER'!G102</f>
        <v/>
      </c>
      <c r="I102" s="283" t="str">
        <f>'NON-FILTER'!H102</f>
        <v/>
      </c>
      <c r="J102" s="283" t="str">
        <f>'NON-FILTER'!I102</f>
        <v/>
      </c>
      <c r="K102" s="283" t="str">
        <f>'NON-FILTER'!J102</f>
        <v/>
      </c>
      <c r="L102" s="283" t="str">
        <f>'NON-FILTER'!K102</f>
        <v/>
      </c>
      <c r="M102" s="283" t="str">
        <f t="shared" si="2"/>
        <v/>
      </c>
      <c r="N102" s="283" t="str">
        <f>'NON-FILTER'!L102</f>
        <v/>
      </c>
      <c r="O102" s="283" t="str">
        <f>'NON-FILTER'!M102</f>
        <v/>
      </c>
      <c r="P102" s="283" t="str">
        <f>'NON-FILTER'!N102</f>
        <v/>
      </c>
      <c r="Q102" s="283" t="str">
        <f>'NON-FILTER'!O102</f>
        <v/>
      </c>
      <c r="R102" s="283" t="str">
        <f>'NON-FILTER'!P102</f>
        <v/>
      </c>
      <c r="S102" s="283" t="str">
        <f>'NON-FILTER'!Q102</f>
        <v/>
      </c>
      <c r="T102" s="283" t="str">
        <f t="shared" si="3"/>
        <v/>
      </c>
      <c r="U102" s="283" t="str">
        <f>'NON-FILTER'!R102</f>
        <v/>
      </c>
      <c r="V102" s="283" t="str">
        <f>'NON-FILTER'!S102</f>
        <v/>
      </c>
      <c r="W102" s="283" t="str">
        <f>'NON-FILTER'!T102</f>
        <v/>
      </c>
      <c r="X102" s="283" t="str">
        <f>'NON-FILTER'!U102</f>
        <v/>
      </c>
      <c r="Y102" s="283" t="str">
        <f t="shared" si="4"/>
        <v/>
      </c>
      <c r="Z102" s="283" t="str">
        <f>'NON-FILTER'!V102</f>
        <v/>
      </c>
      <c r="AA102" s="283" t="str">
        <f>'NON-FILTER'!W102</f>
        <v/>
      </c>
      <c r="AB102" s="283" t="str">
        <f>'NON-FILTER'!X102</f>
        <v/>
      </c>
      <c r="AC102" s="283" t="str">
        <f>'NON-FILTER'!Y102</f>
        <v/>
      </c>
      <c r="AD102" s="283" t="str">
        <f t="shared" si="5"/>
        <v/>
      </c>
      <c r="AE102" s="283" t="str">
        <f>'NON-FILTER'!Z102</f>
        <v/>
      </c>
      <c r="AF102" s="283" t="str">
        <f>'NON-FILTER'!AA102</f>
        <v/>
      </c>
      <c r="AG102" s="283" t="str">
        <f t="shared" si="6"/>
        <v/>
      </c>
      <c r="AH102" s="283" t="str">
        <f>'NON-FILTER'!AB102</f>
        <v/>
      </c>
      <c r="AI102" s="283" t="str">
        <f>'NON-FILTER'!AC102</f>
        <v/>
      </c>
      <c r="AJ102" s="282" t="str">
        <f>'NON-FILTER'!AD102</f>
        <v/>
      </c>
      <c r="AK102" s="282" t="str">
        <f>'NON-FILTER'!AE102</f>
        <v/>
      </c>
      <c r="AL102" s="282" t="str">
        <f>'NON-FILTER'!AF102</f>
        <v/>
      </c>
      <c r="AM102" s="282" t="str">
        <f>'NON-FILTER'!AG102</f>
        <v/>
      </c>
      <c r="AN102" s="282" t="str">
        <f>'NON-FILTER'!AH102</f>
        <v/>
      </c>
      <c r="AO102" s="282" t="str">
        <f>'NON-FILTER'!AI102</f>
        <v/>
      </c>
      <c r="AP102" s="282" t="str">
        <f>'NON-FILTER'!AJ102</f>
        <v/>
      </c>
      <c r="AQ102" s="282" t="str">
        <f>'NON-FILTER'!AK102</f>
        <v/>
      </c>
      <c r="AR102" s="283" t="str">
        <f>'NON-FILTER'!AL102</f>
        <v/>
      </c>
      <c r="AS102" s="283" t="str">
        <f>'NON-FILTER'!AM102</f>
        <v/>
      </c>
      <c r="AT102" s="283" t="str">
        <f>'NON-FILTER'!AN102</f>
        <v/>
      </c>
      <c r="AU102" s="283" t="str">
        <f>'NON-FILTER'!AO102</f>
        <v/>
      </c>
      <c r="AV102" s="283" t="str">
        <f>'NON-FILTER'!AP102</f>
        <v/>
      </c>
      <c r="AW102" s="283" t="str">
        <f>'NON-FILTER'!AQ102</f>
        <v/>
      </c>
      <c r="AX102" s="283" t="str">
        <f>'NON-FILTER'!AR102</f>
        <v/>
      </c>
      <c r="AY102" s="283" t="str">
        <f>'NON-FILTER'!AS102</f>
        <v/>
      </c>
      <c r="AZ102" s="283" t="str">
        <f>'NON-FILTER'!AT102</f>
        <v/>
      </c>
      <c r="BA102" s="283" t="str">
        <f>'NON-FILTER'!AU102</f>
        <v/>
      </c>
      <c r="BB102" s="284"/>
    </row>
    <row r="103" ht="14.25" customHeight="1">
      <c r="A103" s="123" t="str">
        <f>'NON-FILTER'!A103</f>
        <v/>
      </c>
      <c r="B103" s="281" t="str">
        <f t="shared" si="1"/>
        <v/>
      </c>
      <c r="C103" s="282" t="str">
        <f>'NON-FILTER'!B103</f>
        <v/>
      </c>
      <c r="D103" s="123"/>
      <c r="E103" s="123"/>
      <c r="F103" s="283" t="str">
        <f>'NON-FILTER'!E103</f>
        <v/>
      </c>
      <c r="G103" s="283" t="str">
        <f>'NON-FILTER'!F103</f>
        <v/>
      </c>
      <c r="H103" s="283" t="str">
        <f>'NON-FILTER'!G103</f>
        <v/>
      </c>
      <c r="I103" s="283" t="str">
        <f>'NON-FILTER'!H103</f>
        <v/>
      </c>
      <c r="J103" s="283" t="str">
        <f>'NON-FILTER'!I103</f>
        <v/>
      </c>
      <c r="K103" s="283" t="str">
        <f>'NON-FILTER'!J103</f>
        <v/>
      </c>
      <c r="L103" s="283" t="str">
        <f>'NON-FILTER'!K103</f>
        <v/>
      </c>
      <c r="M103" s="283" t="str">
        <f t="shared" si="2"/>
        <v/>
      </c>
      <c r="N103" s="283" t="str">
        <f>'NON-FILTER'!L103</f>
        <v/>
      </c>
      <c r="O103" s="283" t="str">
        <f>'NON-FILTER'!M103</f>
        <v/>
      </c>
      <c r="P103" s="283" t="str">
        <f>'NON-FILTER'!N103</f>
        <v/>
      </c>
      <c r="Q103" s="283" t="str">
        <f>'NON-FILTER'!O103</f>
        <v/>
      </c>
      <c r="R103" s="283" t="str">
        <f>'NON-FILTER'!P103</f>
        <v/>
      </c>
      <c r="S103" s="283" t="str">
        <f>'NON-FILTER'!Q103</f>
        <v/>
      </c>
      <c r="T103" s="283" t="str">
        <f t="shared" si="3"/>
        <v/>
      </c>
      <c r="U103" s="283" t="str">
        <f>'NON-FILTER'!R103</f>
        <v/>
      </c>
      <c r="V103" s="283" t="str">
        <f>'NON-FILTER'!S103</f>
        <v/>
      </c>
      <c r="W103" s="283" t="str">
        <f>'NON-FILTER'!T103</f>
        <v/>
      </c>
      <c r="X103" s="283" t="str">
        <f>'NON-FILTER'!U103</f>
        <v/>
      </c>
      <c r="Y103" s="283" t="str">
        <f t="shared" si="4"/>
        <v/>
      </c>
      <c r="Z103" s="283" t="str">
        <f>'NON-FILTER'!V103</f>
        <v/>
      </c>
      <c r="AA103" s="283" t="str">
        <f>'NON-FILTER'!W103</f>
        <v/>
      </c>
      <c r="AB103" s="283" t="str">
        <f>'NON-FILTER'!X103</f>
        <v/>
      </c>
      <c r="AC103" s="283" t="str">
        <f>'NON-FILTER'!Y103</f>
        <v/>
      </c>
      <c r="AD103" s="283" t="str">
        <f t="shared" si="5"/>
        <v/>
      </c>
      <c r="AE103" s="283" t="str">
        <f>'NON-FILTER'!Z103</f>
        <v/>
      </c>
      <c r="AF103" s="283" t="str">
        <f>'NON-FILTER'!AA103</f>
        <v/>
      </c>
      <c r="AG103" s="283" t="str">
        <f t="shared" si="6"/>
        <v/>
      </c>
      <c r="AH103" s="283" t="str">
        <f>'NON-FILTER'!AB103</f>
        <v/>
      </c>
      <c r="AI103" s="283" t="str">
        <f>'NON-FILTER'!AC103</f>
        <v/>
      </c>
      <c r="AJ103" s="282" t="str">
        <f>'NON-FILTER'!AD103</f>
        <v/>
      </c>
      <c r="AK103" s="282" t="str">
        <f>'NON-FILTER'!AE103</f>
        <v/>
      </c>
      <c r="AL103" s="282" t="str">
        <f>'NON-FILTER'!AF103</f>
        <v/>
      </c>
      <c r="AM103" s="282" t="str">
        <f>'NON-FILTER'!AG103</f>
        <v/>
      </c>
      <c r="AN103" s="282" t="str">
        <f>'NON-FILTER'!AH103</f>
        <v/>
      </c>
      <c r="AO103" s="282" t="str">
        <f>'NON-FILTER'!AI103</f>
        <v/>
      </c>
      <c r="AP103" s="282" t="str">
        <f>'NON-FILTER'!AJ103</f>
        <v/>
      </c>
      <c r="AQ103" s="282" t="str">
        <f>'NON-FILTER'!AK103</f>
        <v/>
      </c>
      <c r="AR103" s="283" t="str">
        <f>'NON-FILTER'!AL103</f>
        <v/>
      </c>
      <c r="AS103" s="283" t="str">
        <f>'NON-FILTER'!AM103</f>
        <v/>
      </c>
      <c r="AT103" s="283" t="str">
        <f>'NON-FILTER'!AN103</f>
        <v/>
      </c>
      <c r="AU103" s="283" t="str">
        <f>'NON-FILTER'!AO103</f>
        <v/>
      </c>
      <c r="AV103" s="283" t="str">
        <f>'NON-FILTER'!AP103</f>
        <v/>
      </c>
      <c r="AW103" s="283" t="str">
        <f>'NON-FILTER'!AQ103</f>
        <v/>
      </c>
      <c r="AX103" s="283" t="str">
        <f>'NON-FILTER'!AR103</f>
        <v/>
      </c>
      <c r="AY103" s="283" t="str">
        <f>'NON-FILTER'!AS103</f>
        <v/>
      </c>
      <c r="AZ103" s="283" t="str">
        <f>'NON-FILTER'!AT103</f>
        <v/>
      </c>
      <c r="BA103" s="283" t="str">
        <f>'NON-FILTER'!AU103</f>
        <v/>
      </c>
      <c r="BB103" s="284"/>
    </row>
    <row r="104" ht="14.25" customHeight="1">
      <c r="A104" s="123" t="str">
        <f>'NON-FILTER'!A104</f>
        <v/>
      </c>
      <c r="B104" s="281" t="str">
        <f t="shared" si="1"/>
        <v/>
      </c>
      <c r="C104" s="282" t="str">
        <f>'NON-FILTER'!B104</f>
        <v/>
      </c>
      <c r="D104" s="123"/>
      <c r="E104" s="123"/>
      <c r="F104" s="283" t="str">
        <f>'NON-FILTER'!E104</f>
        <v/>
      </c>
      <c r="G104" s="283" t="str">
        <f>'NON-FILTER'!F104</f>
        <v/>
      </c>
      <c r="H104" s="283" t="str">
        <f>'NON-FILTER'!G104</f>
        <v/>
      </c>
      <c r="I104" s="283" t="str">
        <f>'NON-FILTER'!H104</f>
        <v/>
      </c>
      <c r="J104" s="283" t="str">
        <f>'NON-FILTER'!I104</f>
        <v/>
      </c>
      <c r="K104" s="283" t="str">
        <f>'NON-FILTER'!J104</f>
        <v/>
      </c>
      <c r="L104" s="283" t="str">
        <f>'NON-FILTER'!K104</f>
        <v/>
      </c>
      <c r="M104" s="283" t="str">
        <f t="shared" si="2"/>
        <v/>
      </c>
      <c r="N104" s="283" t="str">
        <f>'NON-FILTER'!L104</f>
        <v/>
      </c>
      <c r="O104" s="283" t="str">
        <f>'NON-FILTER'!M104</f>
        <v/>
      </c>
      <c r="P104" s="283" t="str">
        <f>'NON-FILTER'!N104</f>
        <v/>
      </c>
      <c r="Q104" s="283" t="str">
        <f>'NON-FILTER'!O104</f>
        <v/>
      </c>
      <c r="R104" s="283" t="str">
        <f>'NON-FILTER'!P104</f>
        <v/>
      </c>
      <c r="S104" s="283" t="str">
        <f>'NON-FILTER'!Q104</f>
        <v/>
      </c>
      <c r="T104" s="283" t="str">
        <f t="shared" si="3"/>
        <v/>
      </c>
      <c r="U104" s="283" t="str">
        <f>'NON-FILTER'!R104</f>
        <v/>
      </c>
      <c r="V104" s="283" t="str">
        <f>'NON-FILTER'!S104</f>
        <v/>
      </c>
      <c r="W104" s="283" t="str">
        <f>'NON-FILTER'!T104</f>
        <v/>
      </c>
      <c r="X104" s="283" t="str">
        <f>'NON-FILTER'!U104</f>
        <v/>
      </c>
      <c r="Y104" s="283" t="str">
        <f t="shared" si="4"/>
        <v/>
      </c>
      <c r="Z104" s="283" t="str">
        <f>'NON-FILTER'!V104</f>
        <v/>
      </c>
      <c r="AA104" s="283" t="str">
        <f>'NON-FILTER'!W104</f>
        <v/>
      </c>
      <c r="AB104" s="283" t="str">
        <f>'NON-FILTER'!X104</f>
        <v/>
      </c>
      <c r="AC104" s="283" t="str">
        <f>'NON-FILTER'!Y104</f>
        <v/>
      </c>
      <c r="AD104" s="283" t="str">
        <f t="shared" si="5"/>
        <v/>
      </c>
      <c r="AE104" s="283" t="str">
        <f>'NON-FILTER'!Z104</f>
        <v/>
      </c>
      <c r="AF104" s="283" t="str">
        <f>'NON-FILTER'!AA104</f>
        <v/>
      </c>
      <c r="AG104" s="283" t="str">
        <f t="shared" si="6"/>
        <v/>
      </c>
      <c r="AH104" s="283" t="str">
        <f>'NON-FILTER'!AB104</f>
        <v/>
      </c>
      <c r="AI104" s="283" t="str">
        <f>'NON-FILTER'!AC104</f>
        <v/>
      </c>
      <c r="AJ104" s="282" t="str">
        <f>'NON-FILTER'!AD104</f>
        <v/>
      </c>
      <c r="AK104" s="282" t="str">
        <f>'NON-FILTER'!AE104</f>
        <v/>
      </c>
      <c r="AL104" s="282" t="str">
        <f>'NON-FILTER'!AF104</f>
        <v/>
      </c>
      <c r="AM104" s="282" t="str">
        <f>'NON-FILTER'!AG104</f>
        <v/>
      </c>
      <c r="AN104" s="282" t="str">
        <f>'NON-FILTER'!AH104</f>
        <v/>
      </c>
      <c r="AO104" s="282" t="str">
        <f>'NON-FILTER'!AI104</f>
        <v/>
      </c>
      <c r="AP104" s="282" t="str">
        <f>'NON-FILTER'!AJ104</f>
        <v/>
      </c>
      <c r="AQ104" s="282" t="str">
        <f>'NON-FILTER'!AK104</f>
        <v/>
      </c>
      <c r="AR104" s="283" t="str">
        <f>'NON-FILTER'!AL104</f>
        <v/>
      </c>
      <c r="AS104" s="283" t="str">
        <f>'NON-FILTER'!AM104</f>
        <v/>
      </c>
      <c r="AT104" s="283" t="str">
        <f>'NON-FILTER'!AN104</f>
        <v/>
      </c>
      <c r="AU104" s="283" t="str">
        <f>'NON-FILTER'!AO104</f>
        <v/>
      </c>
      <c r="AV104" s="283" t="str">
        <f>'NON-FILTER'!AP104</f>
        <v/>
      </c>
      <c r="AW104" s="283" t="str">
        <f>'NON-FILTER'!AQ104</f>
        <v/>
      </c>
      <c r="AX104" s="283" t="str">
        <f>'NON-FILTER'!AR104</f>
        <v/>
      </c>
      <c r="AY104" s="283" t="str">
        <f>'NON-FILTER'!AS104</f>
        <v/>
      </c>
      <c r="AZ104" s="283" t="str">
        <f>'NON-FILTER'!AT104</f>
        <v/>
      </c>
      <c r="BA104" s="283" t="str">
        <f>'NON-FILTER'!AU104</f>
        <v/>
      </c>
      <c r="BB104" s="284"/>
    </row>
    <row r="105" ht="14.25" customHeight="1">
      <c r="A105" s="123" t="str">
        <f>'NON-FILTER'!A105</f>
        <v/>
      </c>
      <c r="B105" s="281" t="str">
        <f t="shared" si="1"/>
        <v/>
      </c>
      <c r="C105" s="282" t="str">
        <f>'NON-FILTER'!B105</f>
        <v/>
      </c>
      <c r="D105" s="123"/>
      <c r="E105" s="123"/>
      <c r="F105" s="283" t="str">
        <f>'NON-FILTER'!E105</f>
        <v/>
      </c>
      <c r="G105" s="283" t="str">
        <f>'NON-FILTER'!F105</f>
        <v/>
      </c>
      <c r="H105" s="283" t="str">
        <f>'NON-FILTER'!G105</f>
        <v/>
      </c>
      <c r="I105" s="283" t="str">
        <f>'NON-FILTER'!H105</f>
        <v/>
      </c>
      <c r="J105" s="283" t="str">
        <f>'NON-FILTER'!I105</f>
        <v/>
      </c>
      <c r="K105" s="283" t="str">
        <f>'NON-FILTER'!J105</f>
        <v/>
      </c>
      <c r="L105" s="283" t="str">
        <f>'NON-FILTER'!K105</f>
        <v/>
      </c>
      <c r="M105" s="283" t="str">
        <f t="shared" si="2"/>
        <v/>
      </c>
      <c r="N105" s="283" t="str">
        <f>'NON-FILTER'!L105</f>
        <v/>
      </c>
      <c r="O105" s="283" t="str">
        <f>'NON-FILTER'!M105</f>
        <v/>
      </c>
      <c r="P105" s="283" t="str">
        <f>'NON-FILTER'!N105</f>
        <v/>
      </c>
      <c r="Q105" s="283" t="str">
        <f>'NON-FILTER'!O105</f>
        <v/>
      </c>
      <c r="R105" s="283" t="str">
        <f>'NON-FILTER'!P105</f>
        <v/>
      </c>
      <c r="S105" s="283" t="str">
        <f>'NON-FILTER'!Q105</f>
        <v/>
      </c>
      <c r="T105" s="283" t="str">
        <f t="shared" si="3"/>
        <v/>
      </c>
      <c r="U105" s="283" t="str">
        <f>'NON-FILTER'!R105</f>
        <v/>
      </c>
      <c r="V105" s="283" t="str">
        <f>'NON-FILTER'!S105</f>
        <v/>
      </c>
      <c r="W105" s="283" t="str">
        <f>'NON-FILTER'!T105</f>
        <v/>
      </c>
      <c r="X105" s="283" t="str">
        <f>'NON-FILTER'!U105</f>
        <v/>
      </c>
      <c r="Y105" s="283" t="str">
        <f t="shared" si="4"/>
        <v/>
      </c>
      <c r="Z105" s="283" t="str">
        <f>'NON-FILTER'!V105</f>
        <v/>
      </c>
      <c r="AA105" s="283" t="str">
        <f>'NON-FILTER'!W105</f>
        <v/>
      </c>
      <c r="AB105" s="283" t="str">
        <f>'NON-FILTER'!X105</f>
        <v/>
      </c>
      <c r="AC105" s="283" t="str">
        <f>'NON-FILTER'!Y105</f>
        <v/>
      </c>
      <c r="AD105" s="283" t="str">
        <f t="shared" si="5"/>
        <v/>
      </c>
      <c r="AE105" s="283" t="str">
        <f>'NON-FILTER'!Z105</f>
        <v/>
      </c>
      <c r="AF105" s="283" t="str">
        <f>'NON-FILTER'!AA105</f>
        <v/>
      </c>
      <c r="AG105" s="283" t="str">
        <f t="shared" si="6"/>
        <v/>
      </c>
      <c r="AH105" s="283" t="str">
        <f>'NON-FILTER'!AB105</f>
        <v/>
      </c>
      <c r="AI105" s="283" t="str">
        <f>'NON-FILTER'!AC105</f>
        <v/>
      </c>
      <c r="AJ105" s="282" t="str">
        <f>'NON-FILTER'!AD105</f>
        <v/>
      </c>
      <c r="AK105" s="282" t="str">
        <f>'NON-FILTER'!AE105</f>
        <v/>
      </c>
      <c r="AL105" s="282" t="str">
        <f>'NON-FILTER'!AF105</f>
        <v/>
      </c>
      <c r="AM105" s="282" t="str">
        <f>'NON-FILTER'!AG105</f>
        <v/>
      </c>
      <c r="AN105" s="282" t="str">
        <f>'NON-FILTER'!AH105</f>
        <v/>
      </c>
      <c r="AO105" s="282" t="str">
        <f>'NON-FILTER'!AI105</f>
        <v/>
      </c>
      <c r="AP105" s="282" t="str">
        <f>'NON-FILTER'!AJ105</f>
        <v/>
      </c>
      <c r="AQ105" s="282" t="str">
        <f>'NON-FILTER'!AK105</f>
        <v/>
      </c>
      <c r="AR105" s="283" t="str">
        <f>'NON-FILTER'!AL105</f>
        <v/>
      </c>
      <c r="AS105" s="283" t="str">
        <f>'NON-FILTER'!AM105</f>
        <v/>
      </c>
      <c r="AT105" s="283" t="str">
        <f>'NON-FILTER'!AN105</f>
        <v/>
      </c>
      <c r="AU105" s="283" t="str">
        <f>'NON-FILTER'!AO105</f>
        <v/>
      </c>
      <c r="AV105" s="283" t="str">
        <f>'NON-FILTER'!AP105</f>
        <v/>
      </c>
      <c r="AW105" s="283" t="str">
        <f>'NON-FILTER'!AQ105</f>
        <v/>
      </c>
      <c r="AX105" s="283" t="str">
        <f>'NON-FILTER'!AR105</f>
        <v/>
      </c>
      <c r="AY105" s="283" t="str">
        <f>'NON-FILTER'!AS105</f>
        <v/>
      </c>
      <c r="AZ105" s="283" t="str">
        <f>'NON-FILTER'!AT105</f>
        <v/>
      </c>
      <c r="BA105" s="283" t="str">
        <f>'NON-FILTER'!AU105</f>
        <v/>
      </c>
      <c r="BB105" s="284"/>
    </row>
    <row r="106" ht="14.25" customHeight="1">
      <c r="A106" s="123" t="str">
        <f>'NON-FILTER'!A107</f>
        <v/>
      </c>
      <c r="B106" s="281" t="str">
        <f t="shared" si="1"/>
        <v/>
      </c>
      <c r="C106" s="282" t="str">
        <f>'NON-FILTER'!B107</f>
        <v/>
      </c>
      <c r="D106" s="123"/>
      <c r="E106" s="123"/>
      <c r="F106" s="283" t="str">
        <f>'NON-FILTER'!E107</f>
        <v/>
      </c>
      <c r="G106" s="283" t="str">
        <f>'NON-FILTER'!F107</f>
        <v/>
      </c>
      <c r="H106" s="283" t="str">
        <f>'NON-FILTER'!G107</f>
        <v/>
      </c>
      <c r="I106" s="283" t="str">
        <f>'NON-FILTER'!H107</f>
        <v/>
      </c>
      <c r="J106" s="283" t="str">
        <f>'NON-FILTER'!I107</f>
        <v/>
      </c>
      <c r="K106" s="283" t="str">
        <f>'NON-FILTER'!J107</f>
        <v/>
      </c>
      <c r="L106" s="283" t="str">
        <f>'NON-FILTER'!K107</f>
        <v/>
      </c>
      <c r="M106" s="283" t="str">
        <f t="shared" si="2"/>
        <v/>
      </c>
      <c r="N106" s="283" t="str">
        <f>'NON-FILTER'!L107</f>
        <v/>
      </c>
      <c r="O106" s="283" t="str">
        <f>'NON-FILTER'!M107</f>
        <v/>
      </c>
      <c r="P106" s="283" t="str">
        <f>'NON-FILTER'!N107</f>
        <v/>
      </c>
      <c r="Q106" s="283" t="str">
        <f>'NON-FILTER'!O107</f>
        <v/>
      </c>
      <c r="R106" s="283" t="str">
        <f>'NON-FILTER'!P107</f>
        <v/>
      </c>
      <c r="S106" s="283" t="str">
        <f>'NON-FILTER'!Q107</f>
        <v/>
      </c>
      <c r="T106" s="283" t="str">
        <f t="shared" si="3"/>
        <v/>
      </c>
      <c r="U106" s="283" t="str">
        <f>'NON-FILTER'!R107</f>
        <v/>
      </c>
      <c r="V106" s="283" t="str">
        <f>'NON-FILTER'!S107</f>
        <v/>
      </c>
      <c r="W106" s="283" t="str">
        <f>'NON-FILTER'!T107</f>
        <v/>
      </c>
      <c r="X106" s="283" t="str">
        <f>'NON-FILTER'!U107</f>
        <v/>
      </c>
      <c r="Y106" s="283" t="str">
        <f t="shared" si="4"/>
        <v/>
      </c>
      <c r="Z106" s="283" t="str">
        <f>'NON-FILTER'!V107</f>
        <v/>
      </c>
      <c r="AA106" s="283" t="str">
        <f>'NON-FILTER'!W107</f>
        <v/>
      </c>
      <c r="AB106" s="283" t="str">
        <f>'NON-FILTER'!X107</f>
        <v/>
      </c>
      <c r="AC106" s="283" t="str">
        <f>'NON-FILTER'!Y107</f>
        <v/>
      </c>
      <c r="AD106" s="283" t="str">
        <f t="shared" si="5"/>
        <v/>
      </c>
      <c r="AE106" s="283" t="str">
        <f>'NON-FILTER'!Z107</f>
        <v/>
      </c>
      <c r="AF106" s="283" t="str">
        <f>'NON-FILTER'!AA107</f>
        <v/>
      </c>
      <c r="AG106" s="283" t="str">
        <f t="shared" si="6"/>
        <v/>
      </c>
      <c r="AH106" s="283" t="str">
        <f>'NON-FILTER'!AB107</f>
        <v/>
      </c>
      <c r="AI106" s="283" t="str">
        <f>'NON-FILTER'!AC107</f>
        <v/>
      </c>
      <c r="AJ106" s="282" t="str">
        <f>'NON-FILTER'!AD107</f>
        <v/>
      </c>
      <c r="AK106" s="282" t="str">
        <f>'NON-FILTER'!AE107</f>
        <v/>
      </c>
      <c r="AL106" s="282" t="str">
        <f>'NON-FILTER'!AF107</f>
        <v/>
      </c>
      <c r="AM106" s="282" t="str">
        <f>'NON-FILTER'!AG107</f>
        <v/>
      </c>
      <c r="AN106" s="282" t="str">
        <f>'NON-FILTER'!AH107</f>
        <v/>
      </c>
      <c r="AO106" s="282" t="str">
        <f>'NON-FILTER'!AI107</f>
        <v/>
      </c>
      <c r="AP106" s="282" t="str">
        <f>'NON-FILTER'!AJ107</f>
        <v/>
      </c>
      <c r="AQ106" s="282" t="str">
        <f>'NON-FILTER'!AK107</f>
        <v/>
      </c>
      <c r="AR106" s="283" t="str">
        <f>'NON-FILTER'!AL107</f>
        <v/>
      </c>
      <c r="AS106" s="283" t="str">
        <f>'NON-FILTER'!AM107</f>
        <v/>
      </c>
      <c r="AT106" s="283" t="str">
        <f>'NON-FILTER'!AN107</f>
        <v/>
      </c>
      <c r="AU106" s="283" t="str">
        <f>'NON-FILTER'!AO107</f>
        <v/>
      </c>
      <c r="AV106" s="283" t="str">
        <f>'NON-FILTER'!AP107</f>
        <v/>
      </c>
      <c r="AW106" s="283" t="str">
        <f>'NON-FILTER'!AQ107</f>
        <v/>
      </c>
      <c r="AX106" s="283" t="str">
        <f>'NON-FILTER'!AR107</f>
        <v/>
      </c>
      <c r="AY106" s="283" t="str">
        <f>'NON-FILTER'!AS107</f>
        <v/>
      </c>
      <c r="AZ106" s="283" t="str">
        <f>'NON-FILTER'!AT107</f>
        <v/>
      </c>
      <c r="BA106" s="283" t="str">
        <f>'NON-FILTER'!AU107</f>
        <v/>
      </c>
      <c r="BB106" s="284"/>
    </row>
    <row r="107" ht="14.25" customHeight="1">
      <c r="A107" s="123" t="str">
        <f>'NON-FILTER'!A106</f>
        <v/>
      </c>
      <c r="B107" s="281" t="str">
        <f t="shared" si="1"/>
        <v/>
      </c>
      <c r="C107" s="282" t="str">
        <f>'NON-FILTER'!B106</f>
        <v/>
      </c>
      <c r="D107" s="123"/>
      <c r="E107" s="123"/>
      <c r="F107" s="283" t="str">
        <f>'NON-FILTER'!E106</f>
        <v/>
      </c>
      <c r="G107" s="283" t="str">
        <f>'NON-FILTER'!F106</f>
        <v/>
      </c>
      <c r="H107" s="283" t="str">
        <f>'NON-FILTER'!G106</f>
        <v/>
      </c>
      <c r="I107" s="283" t="str">
        <f>'NON-FILTER'!H106</f>
        <v/>
      </c>
      <c r="J107" s="283" t="str">
        <f>'NON-FILTER'!I106</f>
        <v/>
      </c>
      <c r="K107" s="283" t="str">
        <f>'NON-FILTER'!J106</f>
        <v/>
      </c>
      <c r="L107" s="283" t="str">
        <f>'NON-FILTER'!K106</f>
        <v/>
      </c>
      <c r="M107" s="283" t="str">
        <f t="shared" si="2"/>
        <v/>
      </c>
      <c r="N107" s="283" t="str">
        <f>'NON-FILTER'!L106</f>
        <v/>
      </c>
      <c r="O107" s="283" t="str">
        <f>'NON-FILTER'!M106</f>
        <v/>
      </c>
      <c r="P107" s="283" t="str">
        <f>'NON-FILTER'!N106</f>
        <v/>
      </c>
      <c r="Q107" s="283" t="str">
        <f>'NON-FILTER'!O106</f>
        <v/>
      </c>
      <c r="R107" s="283" t="str">
        <f>'NON-FILTER'!P106</f>
        <v/>
      </c>
      <c r="S107" s="283" t="str">
        <f>'NON-FILTER'!Q106</f>
        <v/>
      </c>
      <c r="T107" s="283" t="str">
        <f t="shared" si="3"/>
        <v/>
      </c>
      <c r="U107" s="283" t="str">
        <f>'NON-FILTER'!R106</f>
        <v/>
      </c>
      <c r="V107" s="283" t="str">
        <f>'NON-FILTER'!S106</f>
        <v/>
      </c>
      <c r="W107" s="283" t="str">
        <f>'NON-FILTER'!T106</f>
        <v/>
      </c>
      <c r="X107" s="283" t="str">
        <f>'NON-FILTER'!U106</f>
        <v/>
      </c>
      <c r="Y107" s="283" t="str">
        <f t="shared" si="4"/>
        <v/>
      </c>
      <c r="Z107" s="283" t="str">
        <f>'NON-FILTER'!V106</f>
        <v/>
      </c>
      <c r="AA107" s="283" t="str">
        <f>'NON-FILTER'!W106</f>
        <v/>
      </c>
      <c r="AB107" s="283" t="str">
        <f>'NON-FILTER'!X106</f>
        <v/>
      </c>
      <c r="AC107" s="283" t="str">
        <f>'NON-FILTER'!Y106</f>
        <v/>
      </c>
      <c r="AD107" s="283" t="str">
        <f t="shared" si="5"/>
        <v/>
      </c>
      <c r="AE107" s="283" t="str">
        <f>'NON-FILTER'!Z106</f>
        <v/>
      </c>
      <c r="AF107" s="283" t="str">
        <f>'NON-FILTER'!AA106</f>
        <v/>
      </c>
      <c r="AG107" s="283" t="str">
        <f t="shared" si="6"/>
        <v/>
      </c>
      <c r="AH107" s="283" t="str">
        <f>'NON-FILTER'!AB106</f>
        <v/>
      </c>
      <c r="AI107" s="283" t="str">
        <f>'NON-FILTER'!AC106</f>
        <v/>
      </c>
      <c r="AJ107" s="282" t="str">
        <f>'NON-FILTER'!AD106</f>
        <v/>
      </c>
      <c r="AK107" s="282" t="str">
        <f>'NON-FILTER'!AE106</f>
        <v/>
      </c>
      <c r="AL107" s="282" t="str">
        <f>'NON-FILTER'!AF106</f>
        <v/>
      </c>
      <c r="AM107" s="282" t="str">
        <f>'NON-FILTER'!AG106</f>
        <v/>
      </c>
      <c r="AN107" s="282" t="str">
        <f>'NON-FILTER'!AH106</f>
        <v/>
      </c>
      <c r="AO107" s="282" t="str">
        <f>'NON-FILTER'!AI106</f>
        <v/>
      </c>
      <c r="AP107" s="282" t="str">
        <f>'NON-FILTER'!AJ106</f>
        <v/>
      </c>
      <c r="AQ107" s="282" t="str">
        <f>'NON-FILTER'!AK106</f>
        <v/>
      </c>
      <c r="AR107" s="283" t="str">
        <f>'NON-FILTER'!AL106</f>
        <v/>
      </c>
      <c r="AS107" s="283" t="str">
        <f>'NON-FILTER'!AM106</f>
        <v/>
      </c>
      <c r="AT107" s="283" t="str">
        <f>'NON-FILTER'!AN106</f>
        <v/>
      </c>
      <c r="AU107" s="283" t="str">
        <f>'NON-FILTER'!AO106</f>
        <v/>
      </c>
      <c r="AV107" s="283" t="str">
        <f>'NON-FILTER'!AP106</f>
        <v/>
      </c>
      <c r="AW107" s="283" t="str">
        <f>'NON-FILTER'!AQ106</f>
        <v/>
      </c>
      <c r="AX107" s="283" t="str">
        <f>'NON-FILTER'!AR106</f>
        <v/>
      </c>
      <c r="AY107" s="283" t="str">
        <f>'NON-FILTER'!AS106</f>
        <v/>
      </c>
      <c r="AZ107" s="283" t="str">
        <f>'NON-FILTER'!AT106</f>
        <v/>
      </c>
      <c r="BA107" s="283" t="str">
        <f>'NON-FILTER'!AU106</f>
        <v/>
      </c>
      <c r="BB107" s="284"/>
    </row>
    <row r="108" ht="14.25" customHeight="1">
      <c r="A108" s="123" t="str">
        <f>'NON-FILTER'!A108</f>
        <v/>
      </c>
      <c r="B108" s="281" t="str">
        <f t="shared" si="1"/>
        <v/>
      </c>
      <c r="C108" s="282" t="str">
        <f>'NON-FILTER'!B108</f>
        <v/>
      </c>
      <c r="D108" s="123"/>
      <c r="E108" s="123"/>
      <c r="F108" s="283" t="str">
        <f>'NON-FILTER'!E108</f>
        <v/>
      </c>
      <c r="G108" s="283" t="str">
        <f>'NON-FILTER'!F108</f>
        <v/>
      </c>
      <c r="H108" s="283" t="str">
        <f>'NON-FILTER'!G108</f>
        <v/>
      </c>
      <c r="I108" s="283" t="str">
        <f>'NON-FILTER'!H108</f>
        <v/>
      </c>
      <c r="J108" s="283" t="str">
        <f>'NON-FILTER'!I108</f>
        <v/>
      </c>
      <c r="K108" s="283" t="str">
        <f>'NON-FILTER'!J108</f>
        <v/>
      </c>
      <c r="L108" s="283" t="str">
        <f>'NON-FILTER'!K108</f>
        <v/>
      </c>
      <c r="M108" s="283" t="str">
        <f t="shared" si="2"/>
        <v/>
      </c>
      <c r="N108" s="283" t="str">
        <f>'NON-FILTER'!L108</f>
        <v/>
      </c>
      <c r="O108" s="283" t="str">
        <f>'NON-FILTER'!M108</f>
        <v/>
      </c>
      <c r="P108" s="283" t="str">
        <f>'NON-FILTER'!N108</f>
        <v/>
      </c>
      <c r="Q108" s="283" t="str">
        <f>'NON-FILTER'!O108</f>
        <v/>
      </c>
      <c r="R108" s="283" t="str">
        <f>'NON-FILTER'!P108</f>
        <v/>
      </c>
      <c r="S108" s="283" t="str">
        <f>'NON-FILTER'!Q108</f>
        <v/>
      </c>
      <c r="T108" s="283" t="str">
        <f t="shared" si="3"/>
        <v/>
      </c>
      <c r="U108" s="283" t="str">
        <f>'NON-FILTER'!R108</f>
        <v/>
      </c>
      <c r="V108" s="283" t="str">
        <f>'NON-FILTER'!S108</f>
        <v/>
      </c>
      <c r="W108" s="283" t="str">
        <f>'NON-FILTER'!T108</f>
        <v/>
      </c>
      <c r="X108" s="283" t="str">
        <f>'NON-FILTER'!U108</f>
        <v/>
      </c>
      <c r="Y108" s="283" t="str">
        <f t="shared" si="4"/>
        <v/>
      </c>
      <c r="Z108" s="283" t="str">
        <f>'NON-FILTER'!V108</f>
        <v/>
      </c>
      <c r="AA108" s="283" t="str">
        <f>'NON-FILTER'!W108</f>
        <v/>
      </c>
      <c r="AB108" s="283" t="str">
        <f>'NON-FILTER'!X108</f>
        <v/>
      </c>
      <c r="AC108" s="283" t="str">
        <f>'NON-FILTER'!Y108</f>
        <v/>
      </c>
      <c r="AD108" s="283" t="str">
        <f t="shared" si="5"/>
        <v/>
      </c>
      <c r="AE108" s="283" t="str">
        <f>'NON-FILTER'!Z108</f>
        <v/>
      </c>
      <c r="AF108" s="283" t="str">
        <f>'NON-FILTER'!AA108</f>
        <v/>
      </c>
      <c r="AG108" s="283" t="str">
        <f t="shared" si="6"/>
        <v/>
      </c>
      <c r="AH108" s="283" t="str">
        <f>'NON-FILTER'!AB108</f>
        <v/>
      </c>
      <c r="AI108" s="283" t="str">
        <f>'NON-FILTER'!AC108</f>
        <v/>
      </c>
      <c r="AJ108" s="282" t="str">
        <f>'NON-FILTER'!AD108</f>
        <v/>
      </c>
      <c r="AK108" s="282" t="str">
        <f>'NON-FILTER'!AE108</f>
        <v/>
      </c>
      <c r="AL108" s="282" t="str">
        <f>'NON-FILTER'!AF108</f>
        <v/>
      </c>
      <c r="AM108" s="282" t="str">
        <f>'NON-FILTER'!AG108</f>
        <v/>
      </c>
      <c r="AN108" s="282" t="str">
        <f>'NON-FILTER'!AH108</f>
        <v/>
      </c>
      <c r="AO108" s="282" t="str">
        <f>'NON-FILTER'!AI108</f>
        <v/>
      </c>
      <c r="AP108" s="282" t="str">
        <f>'NON-FILTER'!AJ108</f>
        <v/>
      </c>
      <c r="AQ108" s="282" t="str">
        <f>'NON-FILTER'!AK108</f>
        <v/>
      </c>
      <c r="AR108" s="283" t="str">
        <f>'NON-FILTER'!AL108</f>
        <v/>
      </c>
      <c r="AS108" s="283" t="str">
        <f>'NON-FILTER'!AM108</f>
        <v/>
      </c>
      <c r="AT108" s="283" t="str">
        <f>'NON-FILTER'!AN108</f>
        <v/>
      </c>
      <c r="AU108" s="283" t="str">
        <f>'NON-FILTER'!AO108</f>
        <v/>
      </c>
      <c r="AV108" s="283" t="str">
        <f>'NON-FILTER'!AP108</f>
        <v/>
      </c>
      <c r="AW108" s="283" t="str">
        <f>'NON-FILTER'!AQ108</f>
        <v/>
      </c>
      <c r="AX108" s="283" t="str">
        <f>'NON-FILTER'!AR108</f>
        <v/>
      </c>
      <c r="AY108" s="283" t="str">
        <f>'NON-FILTER'!AS108</f>
        <v/>
      </c>
      <c r="AZ108" s="283" t="str">
        <f>'NON-FILTER'!AT108</f>
        <v/>
      </c>
      <c r="BA108" s="283" t="str">
        <f>'NON-FILTER'!AU108</f>
        <v/>
      </c>
      <c r="BB108" s="284"/>
    </row>
    <row r="109" ht="14.25" customHeight="1">
      <c r="A109" s="123" t="str">
        <f>'NON-FILTER'!A109</f>
        <v/>
      </c>
      <c r="B109" s="281" t="str">
        <f t="shared" si="1"/>
        <v/>
      </c>
      <c r="C109" s="282" t="str">
        <f>'NON-FILTER'!B109</f>
        <v/>
      </c>
      <c r="D109" s="123"/>
      <c r="E109" s="123"/>
      <c r="F109" s="283" t="str">
        <f>'NON-FILTER'!E109</f>
        <v/>
      </c>
      <c r="G109" s="283" t="str">
        <f>'NON-FILTER'!F109</f>
        <v/>
      </c>
      <c r="H109" s="283" t="str">
        <f>'NON-FILTER'!G109</f>
        <v/>
      </c>
      <c r="I109" s="283" t="str">
        <f>'NON-FILTER'!H109</f>
        <v/>
      </c>
      <c r="J109" s="283" t="str">
        <f>'NON-FILTER'!I109</f>
        <v/>
      </c>
      <c r="K109" s="283" t="str">
        <f>'NON-FILTER'!J109</f>
        <v/>
      </c>
      <c r="L109" s="283" t="str">
        <f>'NON-FILTER'!K109</f>
        <v/>
      </c>
      <c r="M109" s="283" t="str">
        <f t="shared" si="2"/>
        <v/>
      </c>
      <c r="N109" s="283" t="str">
        <f>'NON-FILTER'!L109</f>
        <v/>
      </c>
      <c r="O109" s="283" t="str">
        <f>'NON-FILTER'!M109</f>
        <v/>
      </c>
      <c r="P109" s="283" t="str">
        <f>'NON-FILTER'!N109</f>
        <v/>
      </c>
      <c r="Q109" s="283" t="str">
        <f>'NON-FILTER'!O109</f>
        <v/>
      </c>
      <c r="R109" s="283" t="str">
        <f>'NON-FILTER'!P109</f>
        <v/>
      </c>
      <c r="S109" s="283" t="str">
        <f>'NON-FILTER'!Q109</f>
        <v/>
      </c>
      <c r="T109" s="283" t="str">
        <f t="shared" si="3"/>
        <v/>
      </c>
      <c r="U109" s="283" t="str">
        <f>'NON-FILTER'!R109</f>
        <v/>
      </c>
      <c r="V109" s="283" t="str">
        <f>'NON-FILTER'!S109</f>
        <v/>
      </c>
      <c r="W109" s="283" t="str">
        <f>'NON-FILTER'!T109</f>
        <v/>
      </c>
      <c r="X109" s="283" t="str">
        <f>'NON-FILTER'!U109</f>
        <v/>
      </c>
      <c r="Y109" s="283" t="str">
        <f t="shared" si="4"/>
        <v/>
      </c>
      <c r="Z109" s="283" t="str">
        <f>'NON-FILTER'!V109</f>
        <v/>
      </c>
      <c r="AA109" s="283" t="str">
        <f>'NON-FILTER'!W109</f>
        <v/>
      </c>
      <c r="AB109" s="283" t="str">
        <f>'NON-FILTER'!X109</f>
        <v/>
      </c>
      <c r="AC109" s="283" t="str">
        <f>'NON-FILTER'!Y109</f>
        <v/>
      </c>
      <c r="AD109" s="283" t="str">
        <f t="shared" si="5"/>
        <v/>
      </c>
      <c r="AE109" s="283" t="str">
        <f>'NON-FILTER'!Z109</f>
        <v/>
      </c>
      <c r="AF109" s="283" t="str">
        <f>'NON-FILTER'!AA109</f>
        <v/>
      </c>
      <c r="AG109" s="283" t="str">
        <f t="shared" si="6"/>
        <v/>
      </c>
      <c r="AH109" s="283" t="str">
        <f>'NON-FILTER'!AB109</f>
        <v/>
      </c>
      <c r="AI109" s="283" t="str">
        <f>'NON-FILTER'!AC109</f>
        <v/>
      </c>
      <c r="AJ109" s="282" t="str">
        <f>'NON-FILTER'!AD109</f>
        <v/>
      </c>
      <c r="AK109" s="282" t="str">
        <f>'NON-FILTER'!AE109</f>
        <v/>
      </c>
      <c r="AL109" s="282" t="str">
        <f>'NON-FILTER'!AF109</f>
        <v/>
      </c>
      <c r="AM109" s="282" t="str">
        <f>'NON-FILTER'!AG109</f>
        <v/>
      </c>
      <c r="AN109" s="282" t="str">
        <f>'NON-FILTER'!AH109</f>
        <v/>
      </c>
      <c r="AO109" s="282" t="str">
        <f>'NON-FILTER'!AI109</f>
        <v/>
      </c>
      <c r="AP109" s="282" t="str">
        <f>'NON-FILTER'!AJ109</f>
        <v/>
      </c>
      <c r="AQ109" s="282" t="str">
        <f>'NON-FILTER'!AK109</f>
        <v/>
      </c>
      <c r="AR109" s="283" t="str">
        <f>'NON-FILTER'!AL109</f>
        <v/>
      </c>
      <c r="AS109" s="283" t="str">
        <f>'NON-FILTER'!AM109</f>
        <v/>
      </c>
      <c r="AT109" s="283" t="str">
        <f>'NON-FILTER'!AN109</f>
        <v/>
      </c>
      <c r="AU109" s="283" t="str">
        <f>'NON-FILTER'!AO109</f>
        <v/>
      </c>
      <c r="AV109" s="283" t="str">
        <f>'NON-FILTER'!AP109</f>
        <v/>
      </c>
      <c r="AW109" s="283" t="str">
        <f>'NON-FILTER'!AQ109</f>
        <v/>
      </c>
      <c r="AX109" s="283" t="str">
        <f>'NON-FILTER'!AR109</f>
        <v/>
      </c>
      <c r="AY109" s="283" t="str">
        <f>'NON-FILTER'!AS109</f>
        <v/>
      </c>
      <c r="AZ109" s="283" t="str">
        <f>'NON-FILTER'!AT109</f>
        <v/>
      </c>
      <c r="BA109" s="283" t="str">
        <f>'NON-FILTER'!AU109</f>
        <v/>
      </c>
      <c r="BB109" s="284"/>
    </row>
    <row r="110" ht="14.25" customHeight="1">
      <c r="A110" s="123" t="str">
        <f>'NON-FILTER'!A110</f>
        <v/>
      </c>
      <c r="B110" s="281" t="str">
        <f t="shared" si="1"/>
        <v/>
      </c>
      <c r="C110" s="282" t="str">
        <f>'NON-FILTER'!B110</f>
        <v/>
      </c>
      <c r="D110" s="123"/>
      <c r="E110" s="123"/>
      <c r="F110" s="283" t="str">
        <f>'NON-FILTER'!E110</f>
        <v/>
      </c>
      <c r="G110" s="283" t="str">
        <f>'NON-FILTER'!F110</f>
        <v/>
      </c>
      <c r="H110" s="283" t="str">
        <f>'NON-FILTER'!G110</f>
        <v/>
      </c>
      <c r="I110" s="283" t="str">
        <f>'NON-FILTER'!H110</f>
        <v/>
      </c>
      <c r="J110" s="283" t="str">
        <f>'NON-FILTER'!I110</f>
        <v/>
      </c>
      <c r="K110" s="283" t="str">
        <f>'NON-FILTER'!J110</f>
        <v/>
      </c>
      <c r="L110" s="283" t="str">
        <f>'NON-FILTER'!K110</f>
        <v/>
      </c>
      <c r="M110" s="283" t="str">
        <f t="shared" si="2"/>
        <v/>
      </c>
      <c r="N110" s="283" t="str">
        <f>'NON-FILTER'!L110</f>
        <v/>
      </c>
      <c r="O110" s="283" t="str">
        <f>'NON-FILTER'!M110</f>
        <v/>
      </c>
      <c r="P110" s="283" t="str">
        <f>'NON-FILTER'!N110</f>
        <v/>
      </c>
      <c r="Q110" s="283" t="str">
        <f>'NON-FILTER'!O110</f>
        <v/>
      </c>
      <c r="R110" s="283" t="str">
        <f>'NON-FILTER'!P110</f>
        <v/>
      </c>
      <c r="S110" s="283" t="str">
        <f>'NON-FILTER'!Q110</f>
        <v/>
      </c>
      <c r="T110" s="283" t="str">
        <f t="shared" si="3"/>
        <v/>
      </c>
      <c r="U110" s="283" t="str">
        <f>'NON-FILTER'!R110</f>
        <v/>
      </c>
      <c r="V110" s="283" t="str">
        <f>'NON-FILTER'!S110</f>
        <v/>
      </c>
      <c r="W110" s="283" t="str">
        <f>'NON-FILTER'!T110</f>
        <v/>
      </c>
      <c r="X110" s="283" t="str">
        <f>'NON-FILTER'!U110</f>
        <v/>
      </c>
      <c r="Y110" s="283" t="str">
        <f t="shared" si="4"/>
        <v/>
      </c>
      <c r="Z110" s="283" t="str">
        <f>'NON-FILTER'!V110</f>
        <v/>
      </c>
      <c r="AA110" s="283" t="str">
        <f>'NON-FILTER'!W110</f>
        <v/>
      </c>
      <c r="AB110" s="283" t="str">
        <f>'NON-FILTER'!X110</f>
        <v/>
      </c>
      <c r="AC110" s="283" t="str">
        <f>'NON-FILTER'!Y110</f>
        <v/>
      </c>
      <c r="AD110" s="283" t="str">
        <f t="shared" si="5"/>
        <v/>
      </c>
      <c r="AE110" s="283" t="str">
        <f>'NON-FILTER'!Z110</f>
        <v/>
      </c>
      <c r="AF110" s="283" t="str">
        <f>'NON-FILTER'!AA110</f>
        <v/>
      </c>
      <c r="AG110" s="283" t="str">
        <f t="shared" si="6"/>
        <v/>
      </c>
      <c r="AH110" s="283" t="str">
        <f>'NON-FILTER'!AB110</f>
        <v/>
      </c>
      <c r="AI110" s="283" t="str">
        <f>'NON-FILTER'!AC110</f>
        <v/>
      </c>
      <c r="AJ110" s="282" t="str">
        <f>'NON-FILTER'!AD110</f>
        <v/>
      </c>
      <c r="AK110" s="282" t="str">
        <f>'NON-FILTER'!AE110</f>
        <v/>
      </c>
      <c r="AL110" s="282" t="str">
        <f>'NON-FILTER'!AF110</f>
        <v/>
      </c>
      <c r="AM110" s="282" t="str">
        <f>'NON-FILTER'!AG110</f>
        <v/>
      </c>
      <c r="AN110" s="282" t="str">
        <f>'NON-FILTER'!AH110</f>
        <v/>
      </c>
      <c r="AO110" s="282" t="str">
        <f>'NON-FILTER'!AI110</f>
        <v/>
      </c>
      <c r="AP110" s="282" t="str">
        <f>'NON-FILTER'!AJ110</f>
        <v/>
      </c>
      <c r="AQ110" s="282" t="str">
        <f>'NON-FILTER'!AK110</f>
        <v/>
      </c>
      <c r="AR110" s="283" t="str">
        <f>'NON-FILTER'!AL110</f>
        <v/>
      </c>
      <c r="AS110" s="283" t="str">
        <f>'NON-FILTER'!AM110</f>
        <v/>
      </c>
      <c r="AT110" s="283" t="str">
        <f>'NON-FILTER'!AN110</f>
        <v/>
      </c>
      <c r="AU110" s="283" t="str">
        <f>'NON-FILTER'!AO110</f>
        <v/>
      </c>
      <c r="AV110" s="283" t="str">
        <f>'NON-FILTER'!AP110</f>
        <v/>
      </c>
      <c r="AW110" s="283" t="str">
        <f>'NON-FILTER'!AQ110</f>
        <v/>
      </c>
      <c r="AX110" s="283" t="str">
        <f>'NON-FILTER'!AR110</f>
        <v/>
      </c>
      <c r="AY110" s="283" t="str">
        <f>'NON-FILTER'!AS110</f>
        <v/>
      </c>
      <c r="AZ110" s="283" t="str">
        <f>'NON-FILTER'!AT110</f>
        <v/>
      </c>
      <c r="BA110" s="283" t="str">
        <f>'NON-FILTER'!AU110</f>
        <v/>
      </c>
      <c r="BB110" s="284"/>
    </row>
    <row r="111" ht="14.25" customHeight="1">
      <c r="A111" s="123" t="str">
        <f>'NON-FILTER'!A111</f>
        <v/>
      </c>
      <c r="B111" s="281" t="str">
        <f t="shared" si="1"/>
        <v/>
      </c>
      <c r="C111" s="282" t="str">
        <f>'NON-FILTER'!B111</f>
        <v/>
      </c>
      <c r="D111" s="123"/>
      <c r="E111" s="123"/>
      <c r="F111" s="283" t="str">
        <f>'NON-FILTER'!E111</f>
        <v/>
      </c>
      <c r="G111" s="283" t="str">
        <f>'NON-FILTER'!F111</f>
        <v/>
      </c>
      <c r="H111" s="283" t="str">
        <f>'NON-FILTER'!G111</f>
        <v/>
      </c>
      <c r="I111" s="283" t="str">
        <f>'NON-FILTER'!H111</f>
        <v/>
      </c>
      <c r="J111" s="283" t="str">
        <f>'NON-FILTER'!I111</f>
        <v/>
      </c>
      <c r="K111" s="283" t="str">
        <f>'NON-FILTER'!J111</f>
        <v/>
      </c>
      <c r="L111" s="283" t="str">
        <f>'NON-FILTER'!K111</f>
        <v/>
      </c>
      <c r="M111" s="283" t="str">
        <f t="shared" si="2"/>
        <v/>
      </c>
      <c r="N111" s="283" t="str">
        <f>'NON-FILTER'!L111</f>
        <v/>
      </c>
      <c r="O111" s="283" t="str">
        <f>'NON-FILTER'!M111</f>
        <v/>
      </c>
      <c r="P111" s="283" t="str">
        <f>'NON-FILTER'!N111</f>
        <v/>
      </c>
      <c r="Q111" s="283" t="str">
        <f>'NON-FILTER'!O111</f>
        <v/>
      </c>
      <c r="R111" s="283" t="str">
        <f>'NON-FILTER'!P111</f>
        <v/>
      </c>
      <c r="S111" s="283" t="str">
        <f>'NON-FILTER'!Q111</f>
        <v/>
      </c>
      <c r="T111" s="283" t="str">
        <f t="shared" si="3"/>
        <v/>
      </c>
      <c r="U111" s="283" t="str">
        <f>'NON-FILTER'!R111</f>
        <v/>
      </c>
      <c r="V111" s="283" t="str">
        <f>'NON-FILTER'!S111</f>
        <v/>
      </c>
      <c r="W111" s="283" t="str">
        <f>'NON-FILTER'!T111</f>
        <v/>
      </c>
      <c r="X111" s="283" t="str">
        <f>'NON-FILTER'!U111</f>
        <v/>
      </c>
      <c r="Y111" s="283" t="str">
        <f t="shared" si="4"/>
        <v/>
      </c>
      <c r="Z111" s="283" t="str">
        <f>'NON-FILTER'!V111</f>
        <v/>
      </c>
      <c r="AA111" s="283" t="str">
        <f>'NON-FILTER'!W111</f>
        <v/>
      </c>
      <c r="AB111" s="283" t="str">
        <f>'NON-FILTER'!X111</f>
        <v/>
      </c>
      <c r="AC111" s="283" t="str">
        <f>'NON-FILTER'!Y111</f>
        <v/>
      </c>
      <c r="AD111" s="283" t="str">
        <f t="shared" si="5"/>
        <v/>
      </c>
      <c r="AE111" s="283" t="str">
        <f>'NON-FILTER'!Z111</f>
        <v/>
      </c>
      <c r="AF111" s="283" t="str">
        <f>'NON-FILTER'!AA111</f>
        <v/>
      </c>
      <c r="AG111" s="283" t="str">
        <f t="shared" si="6"/>
        <v/>
      </c>
      <c r="AH111" s="283" t="str">
        <f>'NON-FILTER'!AB111</f>
        <v/>
      </c>
      <c r="AI111" s="283" t="str">
        <f>'NON-FILTER'!AC111</f>
        <v/>
      </c>
      <c r="AJ111" s="282" t="str">
        <f>'NON-FILTER'!AD111</f>
        <v/>
      </c>
      <c r="AK111" s="282" t="str">
        <f>'NON-FILTER'!AE111</f>
        <v/>
      </c>
      <c r="AL111" s="282" t="str">
        <f>'NON-FILTER'!AF111</f>
        <v/>
      </c>
      <c r="AM111" s="282" t="str">
        <f>'NON-FILTER'!AG111</f>
        <v/>
      </c>
      <c r="AN111" s="282" t="str">
        <f>'NON-FILTER'!AH111</f>
        <v/>
      </c>
      <c r="AO111" s="282" t="str">
        <f>'NON-FILTER'!AI111</f>
        <v/>
      </c>
      <c r="AP111" s="282" t="str">
        <f>'NON-FILTER'!AJ111</f>
        <v/>
      </c>
      <c r="AQ111" s="282" t="str">
        <f>'NON-FILTER'!AK111</f>
        <v/>
      </c>
      <c r="AR111" s="283" t="str">
        <f>'NON-FILTER'!AL111</f>
        <v/>
      </c>
      <c r="AS111" s="283" t="str">
        <f>'NON-FILTER'!AM111</f>
        <v/>
      </c>
      <c r="AT111" s="283" t="str">
        <f>'NON-FILTER'!AN111</f>
        <v/>
      </c>
      <c r="AU111" s="283" t="str">
        <f>'NON-FILTER'!AO111</f>
        <v/>
      </c>
      <c r="AV111" s="283" t="str">
        <f>'NON-FILTER'!AP111</f>
        <v/>
      </c>
      <c r="AW111" s="283" t="str">
        <f>'NON-FILTER'!AQ111</f>
        <v/>
      </c>
      <c r="AX111" s="283" t="str">
        <f>'NON-FILTER'!AR111</f>
        <v/>
      </c>
      <c r="AY111" s="283" t="str">
        <f>'NON-FILTER'!AS111</f>
        <v/>
      </c>
      <c r="AZ111" s="283" t="str">
        <f>'NON-FILTER'!AT111</f>
        <v/>
      </c>
      <c r="BA111" s="283" t="str">
        <f>'NON-FILTER'!AU111</f>
        <v/>
      </c>
      <c r="BB111" s="284"/>
    </row>
    <row r="112" ht="14.25" customHeight="1">
      <c r="A112" s="123" t="str">
        <f>'NON-FILTER'!A112</f>
        <v/>
      </c>
      <c r="B112" s="281" t="str">
        <f t="shared" si="1"/>
        <v/>
      </c>
      <c r="C112" s="282" t="str">
        <f>'NON-FILTER'!B112</f>
        <v/>
      </c>
      <c r="D112" s="123"/>
      <c r="E112" s="123"/>
      <c r="F112" s="283" t="str">
        <f>'NON-FILTER'!E112</f>
        <v/>
      </c>
      <c r="G112" s="283" t="str">
        <f>'NON-FILTER'!F112</f>
        <v/>
      </c>
      <c r="H112" s="283" t="str">
        <f>'NON-FILTER'!G112</f>
        <v/>
      </c>
      <c r="I112" s="283" t="str">
        <f>'NON-FILTER'!H112</f>
        <v/>
      </c>
      <c r="J112" s="283" t="str">
        <f>'NON-FILTER'!I112</f>
        <v/>
      </c>
      <c r="K112" s="283" t="str">
        <f>'NON-FILTER'!J112</f>
        <v/>
      </c>
      <c r="L112" s="283" t="str">
        <f>'NON-FILTER'!K112</f>
        <v/>
      </c>
      <c r="M112" s="283" t="str">
        <f t="shared" si="2"/>
        <v/>
      </c>
      <c r="N112" s="283" t="str">
        <f>'NON-FILTER'!L112</f>
        <v/>
      </c>
      <c r="O112" s="283" t="str">
        <f>'NON-FILTER'!M112</f>
        <v/>
      </c>
      <c r="P112" s="283" t="str">
        <f>'NON-FILTER'!N112</f>
        <v/>
      </c>
      <c r="Q112" s="283" t="str">
        <f>'NON-FILTER'!O112</f>
        <v/>
      </c>
      <c r="R112" s="283" t="str">
        <f>'NON-FILTER'!P112</f>
        <v/>
      </c>
      <c r="S112" s="283" t="str">
        <f>'NON-FILTER'!Q112</f>
        <v/>
      </c>
      <c r="T112" s="283" t="str">
        <f t="shared" si="3"/>
        <v/>
      </c>
      <c r="U112" s="283" t="str">
        <f>'NON-FILTER'!R112</f>
        <v/>
      </c>
      <c r="V112" s="283" t="str">
        <f>'NON-FILTER'!S112</f>
        <v/>
      </c>
      <c r="W112" s="283" t="str">
        <f>'NON-FILTER'!T112</f>
        <v/>
      </c>
      <c r="X112" s="283" t="str">
        <f>'NON-FILTER'!U112</f>
        <v/>
      </c>
      <c r="Y112" s="283" t="str">
        <f t="shared" si="4"/>
        <v/>
      </c>
      <c r="Z112" s="283" t="str">
        <f>'NON-FILTER'!V112</f>
        <v/>
      </c>
      <c r="AA112" s="283" t="str">
        <f>'NON-FILTER'!W112</f>
        <v/>
      </c>
      <c r="AB112" s="283" t="str">
        <f>'NON-FILTER'!X112</f>
        <v/>
      </c>
      <c r="AC112" s="283" t="str">
        <f>'NON-FILTER'!Y112</f>
        <v/>
      </c>
      <c r="AD112" s="283" t="str">
        <f t="shared" si="5"/>
        <v/>
      </c>
      <c r="AE112" s="283" t="str">
        <f>'NON-FILTER'!Z112</f>
        <v/>
      </c>
      <c r="AF112" s="283" t="str">
        <f>'NON-FILTER'!AA112</f>
        <v/>
      </c>
      <c r="AG112" s="283" t="str">
        <f t="shared" si="6"/>
        <v/>
      </c>
      <c r="AH112" s="283" t="str">
        <f>'NON-FILTER'!AB112</f>
        <v/>
      </c>
      <c r="AI112" s="283" t="str">
        <f>'NON-FILTER'!AC112</f>
        <v/>
      </c>
      <c r="AJ112" s="282" t="str">
        <f>'NON-FILTER'!AD112</f>
        <v/>
      </c>
      <c r="AK112" s="282" t="str">
        <f>'NON-FILTER'!AE112</f>
        <v/>
      </c>
      <c r="AL112" s="282" t="str">
        <f>'NON-FILTER'!AF112</f>
        <v/>
      </c>
      <c r="AM112" s="282" t="str">
        <f>'NON-FILTER'!AG112</f>
        <v/>
      </c>
      <c r="AN112" s="282" t="str">
        <f>'NON-FILTER'!AH112</f>
        <v/>
      </c>
      <c r="AO112" s="282" t="str">
        <f>'NON-FILTER'!AI112</f>
        <v/>
      </c>
      <c r="AP112" s="282" t="str">
        <f>'NON-FILTER'!AJ112</f>
        <v/>
      </c>
      <c r="AQ112" s="282" t="str">
        <f>'NON-FILTER'!AK112</f>
        <v/>
      </c>
      <c r="AR112" s="283" t="str">
        <f>'NON-FILTER'!AL112</f>
        <v/>
      </c>
      <c r="AS112" s="283" t="str">
        <f>'NON-FILTER'!AM112</f>
        <v/>
      </c>
      <c r="AT112" s="283" t="str">
        <f>'NON-FILTER'!AN112</f>
        <v/>
      </c>
      <c r="AU112" s="283" t="str">
        <f>'NON-FILTER'!AO112</f>
        <v/>
      </c>
      <c r="AV112" s="283" t="str">
        <f>'NON-FILTER'!AP112</f>
        <v/>
      </c>
      <c r="AW112" s="283" t="str">
        <f>'NON-FILTER'!AQ112</f>
        <v/>
      </c>
      <c r="AX112" s="283" t="str">
        <f>'NON-FILTER'!AR112</f>
        <v/>
      </c>
      <c r="AY112" s="283" t="str">
        <f>'NON-FILTER'!AS112</f>
        <v/>
      </c>
      <c r="AZ112" s="283" t="str">
        <f>'NON-FILTER'!AT112</f>
        <v/>
      </c>
      <c r="BA112" s="283" t="str">
        <f>'NON-FILTER'!AU112</f>
        <v/>
      </c>
      <c r="BB112" s="284"/>
    </row>
    <row r="113" ht="14.25" customHeight="1">
      <c r="A113" s="123" t="str">
        <f>'NON-FILTER'!A113</f>
        <v/>
      </c>
      <c r="B113" s="281" t="str">
        <f t="shared" si="1"/>
        <v/>
      </c>
      <c r="C113" s="282" t="str">
        <f>'NON-FILTER'!B113</f>
        <v/>
      </c>
      <c r="D113" s="123"/>
      <c r="E113" s="123"/>
      <c r="F113" s="283" t="str">
        <f>'NON-FILTER'!E113</f>
        <v/>
      </c>
      <c r="G113" s="283" t="str">
        <f>'NON-FILTER'!F113</f>
        <v/>
      </c>
      <c r="H113" s="283" t="str">
        <f>'NON-FILTER'!G113</f>
        <v/>
      </c>
      <c r="I113" s="283" t="str">
        <f>'NON-FILTER'!H113</f>
        <v/>
      </c>
      <c r="J113" s="283" t="str">
        <f>'NON-FILTER'!I113</f>
        <v/>
      </c>
      <c r="K113" s="283" t="str">
        <f>'NON-FILTER'!J113</f>
        <v/>
      </c>
      <c r="L113" s="283" t="str">
        <f>'NON-FILTER'!K113</f>
        <v/>
      </c>
      <c r="M113" s="283" t="str">
        <f t="shared" si="2"/>
        <v/>
      </c>
      <c r="N113" s="283" t="str">
        <f>'NON-FILTER'!L113</f>
        <v/>
      </c>
      <c r="O113" s="283" t="str">
        <f>'NON-FILTER'!M113</f>
        <v/>
      </c>
      <c r="P113" s="283" t="str">
        <f>'NON-FILTER'!N113</f>
        <v/>
      </c>
      <c r="Q113" s="283" t="str">
        <f>'NON-FILTER'!O113</f>
        <v/>
      </c>
      <c r="R113" s="283" t="str">
        <f>'NON-FILTER'!P113</f>
        <v/>
      </c>
      <c r="S113" s="283" t="str">
        <f>'NON-FILTER'!Q113</f>
        <v/>
      </c>
      <c r="T113" s="283" t="str">
        <f t="shared" si="3"/>
        <v/>
      </c>
      <c r="U113" s="283" t="str">
        <f>'NON-FILTER'!R113</f>
        <v/>
      </c>
      <c r="V113" s="283" t="str">
        <f>'NON-FILTER'!S113</f>
        <v/>
      </c>
      <c r="W113" s="283" t="str">
        <f>'NON-FILTER'!T113</f>
        <v/>
      </c>
      <c r="X113" s="283" t="str">
        <f>'NON-FILTER'!U113</f>
        <v/>
      </c>
      <c r="Y113" s="283" t="str">
        <f t="shared" si="4"/>
        <v/>
      </c>
      <c r="Z113" s="283" t="str">
        <f>'NON-FILTER'!V113</f>
        <v/>
      </c>
      <c r="AA113" s="283" t="str">
        <f>'NON-FILTER'!W113</f>
        <v/>
      </c>
      <c r="AB113" s="283" t="str">
        <f>'NON-FILTER'!X113</f>
        <v/>
      </c>
      <c r="AC113" s="283" t="str">
        <f>'NON-FILTER'!Y113</f>
        <v/>
      </c>
      <c r="AD113" s="283" t="str">
        <f t="shared" si="5"/>
        <v/>
      </c>
      <c r="AE113" s="283" t="str">
        <f>'NON-FILTER'!Z113</f>
        <v/>
      </c>
      <c r="AF113" s="283" t="str">
        <f>'NON-FILTER'!AA113</f>
        <v/>
      </c>
      <c r="AG113" s="283" t="str">
        <f t="shared" si="6"/>
        <v/>
      </c>
      <c r="AH113" s="283" t="str">
        <f>'NON-FILTER'!AB113</f>
        <v/>
      </c>
      <c r="AI113" s="283" t="str">
        <f>'NON-FILTER'!AC113</f>
        <v/>
      </c>
      <c r="AJ113" s="282" t="str">
        <f>'NON-FILTER'!AD113</f>
        <v/>
      </c>
      <c r="AK113" s="282" t="str">
        <f>'NON-FILTER'!AE113</f>
        <v/>
      </c>
      <c r="AL113" s="282" t="str">
        <f>'NON-FILTER'!AF113</f>
        <v/>
      </c>
      <c r="AM113" s="282" t="str">
        <f>'NON-FILTER'!AG113</f>
        <v/>
      </c>
      <c r="AN113" s="282" t="str">
        <f>'NON-FILTER'!AH113</f>
        <v/>
      </c>
      <c r="AO113" s="282" t="str">
        <f>'NON-FILTER'!AI113</f>
        <v/>
      </c>
      <c r="AP113" s="282" t="str">
        <f>'NON-FILTER'!AJ113</f>
        <v/>
      </c>
      <c r="AQ113" s="282" t="str">
        <f>'NON-FILTER'!AK113</f>
        <v/>
      </c>
      <c r="AR113" s="283" t="str">
        <f>'NON-FILTER'!AL113</f>
        <v/>
      </c>
      <c r="AS113" s="283" t="str">
        <f>'NON-FILTER'!AM113</f>
        <v/>
      </c>
      <c r="AT113" s="283" t="str">
        <f>'NON-FILTER'!AN113</f>
        <v/>
      </c>
      <c r="AU113" s="283" t="str">
        <f>'NON-FILTER'!AO113</f>
        <v/>
      </c>
      <c r="AV113" s="283" t="str">
        <f>'NON-FILTER'!AP113</f>
        <v/>
      </c>
      <c r="AW113" s="283" t="str">
        <f>'NON-FILTER'!AQ113</f>
        <v/>
      </c>
      <c r="AX113" s="283" t="str">
        <f>'NON-FILTER'!AR113</f>
        <v/>
      </c>
      <c r="AY113" s="283" t="str">
        <f>'NON-FILTER'!AS113</f>
        <v/>
      </c>
      <c r="AZ113" s="283" t="str">
        <f>'NON-FILTER'!AT113</f>
        <v/>
      </c>
      <c r="BA113" s="283" t="str">
        <f>'NON-FILTER'!AU113</f>
        <v/>
      </c>
      <c r="BB113" s="284"/>
    </row>
    <row r="114" ht="14.25" customHeight="1">
      <c r="A114" s="123" t="str">
        <f>'NON-FILTER'!A114</f>
        <v/>
      </c>
      <c r="B114" s="281" t="str">
        <f t="shared" si="1"/>
        <v/>
      </c>
      <c r="C114" s="282" t="str">
        <f>'NON-FILTER'!B114</f>
        <v/>
      </c>
      <c r="D114" s="123"/>
      <c r="E114" s="123"/>
      <c r="F114" s="283" t="str">
        <f>'NON-FILTER'!E114</f>
        <v/>
      </c>
      <c r="G114" s="283" t="str">
        <f>'NON-FILTER'!F114</f>
        <v/>
      </c>
      <c r="H114" s="283" t="str">
        <f>'NON-FILTER'!G114</f>
        <v/>
      </c>
      <c r="I114" s="283" t="str">
        <f>'NON-FILTER'!H114</f>
        <v/>
      </c>
      <c r="J114" s="283" t="str">
        <f>'NON-FILTER'!I114</f>
        <v/>
      </c>
      <c r="K114" s="283" t="str">
        <f>'NON-FILTER'!J114</f>
        <v/>
      </c>
      <c r="L114" s="283" t="str">
        <f>'NON-FILTER'!K114</f>
        <v/>
      </c>
      <c r="M114" s="283" t="str">
        <f t="shared" si="2"/>
        <v/>
      </c>
      <c r="N114" s="283" t="str">
        <f>'NON-FILTER'!L114</f>
        <v/>
      </c>
      <c r="O114" s="283" t="str">
        <f>'NON-FILTER'!M114</f>
        <v/>
      </c>
      <c r="P114" s="283" t="str">
        <f>'NON-FILTER'!N114</f>
        <v/>
      </c>
      <c r="Q114" s="283" t="str">
        <f>'NON-FILTER'!O114</f>
        <v/>
      </c>
      <c r="R114" s="283" t="str">
        <f>'NON-FILTER'!P114</f>
        <v/>
      </c>
      <c r="S114" s="283" t="str">
        <f>'NON-FILTER'!Q114</f>
        <v/>
      </c>
      <c r="T114" s="283" t="str">
        <f t="shared" si="3"/>
        <v/>
      </c>
      <c r="U114" s="283" t="str">
        <f>'NON-FILTER'!R114</f>
        <v/>
      </c>
      <c r="V114" s="283" t="str">
        <f>'NON-FILTER'!S114</f>
        <v/>
      </c>
      <c r="W114" s="283" t="str">
        <f>'NON-FILTER'!T114</f>
        <v/>
      </c>
      <c r="X114" s="283" t="str">
        <f>'NON-FILTER'!U114</f>
        <v/>
      </c>
      <c r="Y114" s="283" t="str">
        <f t="shared" si="4"/>
        <v/>
      </c>
      <c r="Z114" s="283" t="str">
        <f>'NON-FILTER'!V114</f>
        <v/>
      </c>
      <c r="AA114" s="283" t="str">
        <f>'NON-FILTER'!W114</f>
        <v/>
      </c>
      <c r="AB114" s="283" t="str">
        <f>'NON-FILTER'!X114</f>
        <v/>
      </c>
      <c r="AC114" s="283" t="str">
        <f>'NON-FILTER'!Y114</f>
        <v/>
      </c>
      <c r="AD114" s="283" t="str">
        <f t="shared" si="5"/>
        <v/>
      </c>
      <c r="AE114" s="283" t="str">
        <f>'NON-FILTER'!Z114</f>
        <v/>
      </c>
      <c r="AF114" s="283" t="str">
        <f>'NON-FILTER'!AA114</f>
        <v/>
      </c>
      <c r="AG114" s="283" t="str">
        <f t="shared" si="6"/>
        <v/>
      </c>
      <c r="AH114" s="283" t="str">
        <f>'NON-FILTER'!AB114</f>
        <v/>
      </c>
      <c r="AI114" s="283" t="str">
        <f>'NON-FILTER'!AC114</f>
        <v/>
      </c>
      <c r="AJ114" s="282" t="str">
        <f>'NON-FILTER'!AD114</f>
        <v/>
      </c>
      <c r="AK114" s="282" t="str">
        <f>'NON-FILTER'!AE114</f>
        <v/>
      </c>
      <c r="AL114" s="282" t="str">
        <f>'NON-FILTER'!AF114</f>
        <v/>
      </c>
      <c r="AM114" s="282" t="str">
        <f>'NON-FILTER'!AG114</f>
        <v/>
      </c>
      <c r="AN114" s="282" t="str">
        <f>'NON-FILTER'!AH114</f>
        <v/>
      </c>
      <c r="AO114" s="282" t="str">
        <f>'NON-FILTER'!AI114</f>
        <v/>
      </c>
      <c r="AP114" s="282" t="str">
        <f>'NON-FILTER'!AJ114</f>
        <v/>
      </c>
      <c r="AQ114" s="282" t="str">
        <f>'NON-FILTER'!AK114</f>
        <v/>
      </c>
      <c r="AR114" s="283" t="str">
        <f>'NON-FILTER'!AL114</f>
        <v/>
      </c>
      <c r="AS114" s="283" t="str">
        <f>'NON-FILTER'!AM114</f>
        <v/>
      </c>
      <c r="AT114" s="283" t="str">
        <f>'NON-FILTER'!AN114</f>
        <v/>
      </c>
      <c r="AU114" s="283" t="str">
        <f>'NON-FILTER'!AO114</f>
        <v/>
      </c>
      <c r="AV114" s="283" t="str">
        <f>'NON-FILTER'!AP114</f>
        <v/>
      </c>
      <c r="AW114" s="283" t="str">
        <f>'NON-FILTER'!AQ114</f>
        <v/>
      </c>
      <c r="AX114" s="283" t="str">
        <f>'NON-FILTER'!AR114</f>
        <v/>
      </c>
      <c r="AY114" s="283" t="str">
        <f>'NON-FILTER'!AS114</f>
        <v/>
      </c>
      <c r="AZ114" s="283" t="str">
        <f>'NON-FILTER'!AT114</f>
        <v/>
      </c>
      <c r="BA114" s="283" t="str">
        <f>'NON-FILTER'!AU114</f>
        <v/>
      </c>
      <c r="BB114" s="284"/>
    </row>
    <row r="115" ht="14.25" customHeight="1">
      <c r="A115" s="123" t="str">
        <f>'NON-FILTER'!A115</f>
        <v/>
      </c>
      <c r="B115" s="281" t="str">
        <f t="shared" si="1"/>
        <v/>
      </c>
      <c r="C115" s="282" t="str">
        <f>'NON-FILTER'!B115</f>
        <v/>
      </c>
      <c r="D115" s="123"/>
      <c r="E115" s="123"/>
      <c r="F115" s="283" t="str">
        <f>'NON-FILTER'!E115</f>
        <v/>
      </c>
      <c r="G115" s="283" t="str">
        <f>'NON-FILTER'!F115</f>
        <v/>
      </c>
      <c r="H115" s="283" t="str">
        <f>'NON-FILTER'!G115</f>
        <v/>
      </c>
      <c r="I115" s="283" t="str">
        <f>'NON-FILTER'!H115</f>
        <v/>
      </c>
      <c r="J115" s="283" t="str">
        <f>'NON-FILTER'!I115</f>
        <v/>
      </c>
      <c r="K115" s="283" t="str">
        <f>'NON-FILTER'!J115</f>
        <v/>
      </c>
      <c r="L115" s="283" t="str">
        <f>'NON-FILTER'!K115</f>
        <v/>
      </c>
      <c r="M115" s="283" t="str">
        <f t="shared" si="2"/>
        <v/>
      </c>
      <c r="N115" s="283" t="str">
        <f>'NON-FILTER'!L115</f>
        <v/>
      </c>
      <c r="O115" s="283" t="str">
        <f>'NON-FILTER'!M115</f>
        <v/>
      </c>
      <c r="P115" s="283" t="str">
        <f>'NON-FILTER'!N115</f>
        <v/>
      </c>
      <c r="Q115" s="283" t="str">
        <f>'NON-FILTER'!O115</f>
        <v/>
      </c>
      <c r="R115" s="283" t="str">
        <f>'NON-FILTER'!P115</f>
        <v/>
      </c>
      <c r="S115" s="283" t="str">
        <f>'NON-FILTER'!Q115</f>
        <v/>
      </c>
      <c r="T115" s="283" t="str">
        <f t="shared" si="3"/>
        <v/>
      </c>
      <c r="U115" s="283" t="str">
        <f>'NON-FILTER'!R115</f>
        <v/>
      </c>
      <c r="V115" s="283" t="str">
        <f>'NON-FILTER'!S115</f>
        <v/>
      </c>
      <c r="W115" s="283" t="str">
        <f>'NON-FILTER'!T115</f>
        <v/>
      </c>
      <c r="X115" s="283" t="str">
        <f>'NON-FILTER'!U115</f>
        <v/>
      </c>
      <c r="Y115" s="283" t="str">
        <f t="shared" si="4"/>
        <v/>
      </c>
      <c r="Z115" s="283" t="str">
        <f>'NON-FILTER'!V115</f>
        <v/>
      </c>
      <c r="AA115" s="283" t="str">
        <f>'NON-FILTER'!W115</f>
        <v/>
      </c>
      <c r="AB115" s="283" t="str">
        <f>'NON-FILTER'!X115</f>
        <v/>
      </c>
      <c r="AC115" s="283" t="str">
        <f>'NON-FILTER'!Y115</f>
        <v/>
      </c>
      <c r="AD115" s="283" t="str">
        <f t="shared" si="5"/>
        <v/>
      </c>
      <c r="AE115" s="283" t="str">
        <f>'NON-FILTER'!Z115</f>
        <v/>
      </c>
      <c r="AF115" s="283" t="str">
        <f>'NON-FILTER'!AA115</f>
        <v/>
      </c>
      <c r="AG115" s="283" t="str">
        <f t="shared" si="6"/>
        <v/>
      </c>
      <c r="AH115" s="283" t="str">
        <f>'NON-FILTER'!AB115</f>
        <v/>
      </c>
      <c r="AI115" s="283" t="str">
        <f>'NON-FILTER'!AC115</f>
        <v/>
      </c>
      <c r="AJ115" s="282" t="str">
        <f>'NON-FILTER'!AD115</f>
        <v/>
      </c>
      <c r="AK115" s="282" t="str">
        <f>'NON-FILTER'!AE115</f>
        <v/>
      </c>
      <c r="AL115" s="282" t="str">
        <f>'NON-FILTER'!AF115</f>
        <v/>
      </c>
      <c r="AM115" s="282" t="str">
        <f>'NON-FILTER'!AG115</f>
        <v/>
      </c>
      <c r="AN115" s="282" t="str">
        <f>'NON-FILTER'!AH115</f>
        <v/>
      </c>
      <c r="AO115" s="282" t="str">
        <f>'NON-FILTER'!AI115</f>
        <v/>
      </c>
      <c r="AP115" s="282" t="str">
        <f>'NON-FILTER'!AJ115</f>
        <v/>
      </c>
      <c r="AQ115" s="282" t="str">
        <f>'NON-FILTER'!AK115</f>
        <v/>
      </c>
      <c r="AR115" s="283" t="str">
        <f>'NON-FILTER'!AL115</f>
        <v/>
      </c>
      <c r="AS115" s="283" t="str">
        <f>'NON-FILTER'!AM115</f>
        <v/>
      </c>
      <c r="AT115" s="283" t="str">
        <f>'NON-FILTER'!AN115</f>
        <v/>
      </c>
      <c r="AU115" s="283" t="str">
        <f>'NON-FILTER'!AO115</f>
        <v/>
      </c>
      <c r="AV115" s="283" t="str">
        <f>'NON-FILTER'!AP115</f>
        <v/>
      </c>
      <c r="AW115" s="283" t="str">
        <f>'NON-FILTER'!AQ115</f>
        <v/>
      </c>
      <c r="AX115" s="283" t="str">
        <f>'NON-FILTER'!AR115</f>
        <v/>
      </c>
      <c r="AY115" s="283" t="str">
        <f>'NON-FILTER'!AS115</f>
        <v/>
      </c>
      <c r="AZ115" s="283" t="str">
        <f>'NON-FILTER'!AT115</f>
        <v/>
      </c>
      <c r="BA115" s="283" t="str">
        <f>'NON-FILTER'!AU115</f>
        <v/>
      </c>
      <c r="BB115" s="284"/>
    </row>
    <row r="116" ht="14.25" customHeight="1">
      <c r="A116" s="123" t="str">
        <f>'NON-FILTER'!A116</f>
        <v/>
      </c>
      <c r="B116" s="281" t="str">
        <f t="shared" si="1"/>
        <v/>
      </c>
      <c r="C116" s="282" t="str">
        <f>'NON-FILTER'!B116</f>
        <v/>
      </c>
      <c r="D116" s="123"/>
      <c r="E116" s="123"/>
      <c r="F116" s="283" t="str">
        <f>'NON-FILTER'!E116</f>
        <v/>
      </c>
      <c r="G116" s="283" t="str">
        <f>'NON-FILTER'!F116</f>
        <v/>
      </c>
      <c r="H116" s="283" t="str">
        <f>'NON-FILTER'!G116</f>
        <v/>
      </c>
      <c r="I116" s="283" t="str">
        <f>'NON-FILTER'!H116</f>
        <v/>
      </c>
      <c r="J116" s="283" t="str">
        <f>'NON-FILTER'!I116</f>
        <v/>
      </c>
      <c r="K116" s="283" t="str">
        <f>'NON-FILTER'!J116</f>
        <v/>
      </c>
      <c r="L116" s="283" t="str">
        <f>'NON-FILTER'!K116</f>
        <v/>
      </c>
      <c r="M116" s="283" t="str">
        <f t="shared" si="2"/>
        <v/>
      </c>
      <c r="N116" s="283" t="str">
        <f>'NON-FILTER'!L116</f>
        <v/>
      </c>
      <c r="O116" s="283" t="str">
        <f>'NON-FILTER'!M116</f>
        <v/>
      </c>
      <c r="P116" s="283" t="str">
        <f>'NON-FILTER'!N116</f>
        <v/>
      </c>
      <c r="Q116" s="283" t="str">
        <f>'NON-FILTER'!O116</f>
        <v/>
      </c>
      <c r="R116" s="283" t="str">
        <f>'NON-FILTER'!P116</f>
        <v/>
      </c>
      <c r="S116" s="283" t="str">
        <f>'NON-FILTER'!Q116</f>
        <v/>
      </c>
      <c r="T116" s="283" t="str">
        <f t="shared" si="3"/>
        <v/>
      </c>
      <c r="U116" s="283" t="str">
        <f>'NON-FILTER'!R116</f>
        <v/>
      </c>
      <c r="V116" s="283" t="str">
        <f>'NON-FILTER'!S116</f>
        <v/>
      </c>
      <c r="W116" s="283" t="str">
        <f>'NON-FILTER'!T116</f>
        <v/>
      </c>
      <c r="X116" s="283" t="str">
        <f>'NON-FILTER'!U116</f>
        <v/>
      </c>
      <c r="Y116" s="283" t="str">
        <f t="shared" si="4"/>
        <v/>
      </c>
      <c r="Z116" s="283" t="str">
        <f>'NON-FILTER'!V116</f>
        <v/>
      </c>
      <c r="AA116" s="283" t="str">
        <f>'NON-FILTER'!W116</f>
        <v/>
      </c>
      <c r="AB116" s="283" t="str">
        <f>'NON-FILTER'!X116</f>
        <v/>
      </c>
      <c r="AC116" s="283" t="str">
        <f>'NON-FILTER'!Y116</f>
        <v/>
      </c>
      <c r="AD116" s="283" t="str">
        <f t="shared" si="5"/>
        <v/>
      </c>
      <c r="AE116" s="283" t="str">
        <f>'NON-FILTER'!Z116</f>
        <v/>
      </c>
      <c r="AF116" s="283" t="str">
        <f>'NON-FILTER'!AA116</f>
        <v/>
      </c>
      <c r="AG116" s="283" t="str">
        <f t="shared" si="6"/>
        <v/>
      </c>
      <c r="AH116" s="283" t="str">
        <f>'NON-FILTER'!AB116</f>
        <v/>
      </c>
      <c r="AI116" s="283" t="str">
        <f>'NON-FILTER'!AC116</f>
        <v/>
      </c>
      <c r="AJ116" s="282" t="str">
        <f>'NON-FILTER'!AD116</f>
        <v/>
      </c>
      <c r="AK116" s="282" t="str">
        <f>'NON-FILTER'!AE116</f>
        <v/>
      </c>
      <c r="AL116" s="282" t="str">
        <f>'NON-FILTER'!AF116</f>
        <v/>
      </c>
      <c r="AM116" s="282" t="str">
        <f>'NON-FILTER'!AG116</f>
        <v/>
      </c>
      <c r="AN116" s="282" t="str">
        <f>'NON-FILTER'!AH116</f>
        <v/>
      </c>
      <c r="AO116" s="282" t="str">
        <f>'NON-FILTER'!AI116</f>
        <v/>
      </c>
      <c r="AP116" s="282" t="str">
        <f>'NON-FILTER'!AJ116</f>
        <v/>
      </c>
      <c r="AQ116" s="282" t="str">
        <f>'NON-FILTER'!AK116</f>
        <v/>
      </c>
      <c r="AR116" s="283" t="str">
        <f>'NON-FILTER'!AL116</f>
        <v/>
      </c>
      <c r="AS116" s="283" t="str">
        <f>'NON-FILTER'!AM116</f>
        <v/>
      </c>
      <c r="AT116" s="283" t="str">
        <f>'NON-FILTER'!AN116</f>
        <v/>
      </c>
      <c r="AU116" s="283" t="str">
        <f>'NON-FILTER'!AO116</f>
        <v/>
      </c>
      <c r="AV116" s="283" t="str">
        <f>'NON-FILTER'!AP116</f>
        <v/>
      </c>
      <c r="AW116" s="283" t="str">
        <f>'NON-FILTER'!AQ116</f>
        <v/>
      </c>
      <c r="AX116" s="283" t="str">
        <f>'NON-FILTER'!AR116</f>
        <v/>
      </c>
      <c r="AY116" s="283" t="str">
        <f>'NON-FILTER'!AS116</f>
        <v/>
      </c>
      <c r="AZ116" s="283" t="str">
        <f>'NON-FILTER'!AT116</f>
        <v/>
      </c>
      <c r="BA116" s="283" t="str">
        <f>'NON-FILTER'!AU116</f>
        <v/>
      </c>
      <c r="BB116" s="284"/>
    </row>
    <row r="117" ht="14.25" customHeight="1">
      <c r="A117" s="123" t="str">
        <f>'NON-FILTER'!A117</f>
        <v/>
      </c>
      <c r="B117" s="281" t="str">
        <f t="shared" si="1"/>
        <v/>
      </c>
      <c r="C117" s="282" t="str">
        <f>'NON-FILTER'!B117</f>
        <v/>
      </c>
      <c r="D117" s="123"/>
      <c r="E117" s="123"/>
      <c r="F117" s="283" t="str">
        <f>'NON-FILTER'!E117</f>
        <v/>
      </c>
      <c r="G117" s="283" t="str">
        <f>'NON-FILTER'!F117</f>
        <v/>
      </c>
      <c r="H117" s="283" t="str">
        <f>'NON-FILTER'!G117</f>
        <v/>
      </c>
      <c r="I117" s="283" t="str">
        <f>'NON-FILTER'!H117</f>
        <v/>
      </c>
      <c r="J117" s="283" t="str">
        <f>'NON-FILTER'!I117</f>
        <v/>
      </c>
      <c r="K117" s="283" t="str">
        <f>'NON-FILTER'!J117</f>
        <v/>
      </c>
      <c r="L117" s="283" t="str">
        <f>'NON-FILTER'!K117</f>
        <v/>
      </c>
      <c r="M117" s="283" t="str">
        <f t="shared" si="2"/>
        <v/>
      </c>
      <c r="N117" s="283" t="str">
        <f>'NON-FILTER'!L117</f>
        <v/>
      </c>
      <c r="O117" s="283" t="str">
        <f>'NON-FILTER'!M117</f>
        <v/>
      </c>
      <c r="P117" s="283" t="str">
        <f>'NON-FILTER'!N117</f>
        <v/>
      </c>
      <c r="Q117" s="283" t="str">
        <f>'NON-FILTER'!O117</f>
        <v/>
      </c>
      <c r="R117" s="283" t="str">
        <f>'NON-FILTER'!P117</f>
        <v/>
      </c>
      <c r="S117" s="283" t="str">
        <f>'NON-FILTER'!Q117</f>
        <v/>
      </c>
      <c r="T117" s="283" t="str">
        <f t="shared" si="3"/>
        <v/>
      </c>
      <c r="U117" s="283" t="str">
        <f>'NON-FILTER'!R117</f>
        <v/>
      </c>
      <c r="V117" s="283" t="str">
        <f>'NON-FILTER'!S117</f>
        <v/>
      </c>
      <c r="W117" s="283" t="str">
        <f>'NON-FILTER'!T117</f>
        <v/>
      </c>
      <c r="X117" s="283" t="str">
        <f>'NON-FILTER'!U117</f>
        <v/>
      </c>
      <c r="Y117" s="283" t="str">
        <f t="shared" si="4"/>
        <v/>
      </c>
      <c r="Z117" s="283" t="str">
        <f>'NON-FILTER'!V117</f>
        <v/>
      </c>
      <c r="AA117" s="283" t="str">
        <f>'NON-FILTER'!W117</f>
        <v/>
      </c>
      <c r="AB117" s="283" t="str">
        <f>'NON-FILTER'!X117</f>
        <v/>
      </c>
      <c r="AC117" s="283" t="str">
        <f>'NON-FILTER'!Y117</f>
        <v/>
      </c>
      <c r="AD117" s="283" t="str">
        <f t="shared" si="5"/>
        <v/>
      </c>
      <c r="AE117" s="283" t="str">
        <f>'NON-FILTER'!Z117</f>
        <v/>
      </c>
      <c r="AF117" s="283" t="str">
        <f>'NON-FILTER'!AA117</f>
        <v/>
      </c>
      <c r="AG117" s="283" t="str">
        <f t="shared" si="6"/>
        <v/>
      </c>
      <c r="AH117" s="283" t="str">
        <f>'NON-FILTER'!AB117</f>
        <v/>
      </c>
      <c r="AI117" s="283" t="str">
        <f>'NON-FILTER'!AC117</f>
        <v/>
      </c>
      <c r="AJ117" s="282" t="str">
        <f>'NON-FILTER'!AD117</f>
        <v/>
      </c>
      <c r="AK117" s="282" t="str">
        <f>'NON-FILTER'!AE117</f>
        <v/>
      </c>
      <c r="AL117" s="282" t="str">
        <f>'NON-FILTER'!AF117</f>
        <v/>
      </c>
      <c r="AM117" s="282" t="str">
        <f>'NON-FILTER'!AG117</f>
        <v/>
      </c>
      <c r="AN117" s="282" t="str">
        <f>'NON-FILTER'!AH117</f>
        <v/>
      </c>
      <c r="AO117" s="282" t="str">
        <f>'NON-FILTER'!AI117</f>
        <v/>
      </c>
      <c r="AP117" s="282" t="str">
        <f>'NON-FILTER'!AJ117</f>
        <v/>
      </c>
      <c r="AQ117" s="282" t="str">
        <f>'NON-FILTER'!AK117</f>
        <v/>
      </c>
      <c r="AR117" s="283" t="str">
        <f>'NON-FILTER'!AL117</f>
        <v/>
      </c>
      <c r="AS117" s="283" t="str">
        <f>'NON-FILTER'!AM117</f>
        <v/>
      </c>
      <c r="AT117" s="283" t="str">
        <f>'NON-FILTER'!AN117</f>
        <v/>
      </c>
      <c r="AU117" s="283" t="str">
        <f>'NON-FILTER'!AO117</f>
        <v/>
      </c>
      <c r="AV117" s="283" t="str">
        <f>'NON-FILTER'!AP117</f>
        <v/>
      </c>
      <c r="AW117" s="283" t="str">
        <f>'NON-FILTER'!AQ117</f>
        <v/>
      </c>
      <c r="AX117" s="283" t="str">
        <f>'NON-FILTER'!AR117</f>
        <v/>
      </c>
      <c r="AY117" s="283" t="str">
        <f>'NON-FILTER'!AS117</f>
        <v/>
      </c>
      <c r="AZ117" s="283" t="str">
        <f>'NON-FILTER'!AT117</f>
        <v/>
      </c>
      <c r="BA117" s="283" t="str">
        <f>'NON-FILTER'!AU117</f>
        <v/>
      </c>
      <c r="BB117" s="284"/>
    </row>
    <row r="118" ht="14.25" customHeight="1">
      <c r="A118" s="123" t="str">
        <f>'NON-FILTER'!A118</f>
        <v/>
      </c>
      <c r="B118" s="281" t="str">
        <f t="shared" si="1"/>
        <v/>
      </c>
      <c r="C118" s="282" t="str">
        <f>'NON-FILTER'!B118</f>
        <v/>
      </c>
      <c r="D118" s="123"/>
      <c r="E118" s="123"/>
      <c r="F118" s="283" t="str">
        <f>'NON-FILTER'!E118</f>
        <v/>
      </c>
      <c r="G118" s="283" t="str">
        <f>'NON-FILTER'!F118</f>
        <v/>
      </c>
      <c r="H118" s="283" t="str">
        <f>'NON-FILTER'!G118</f>
        <v/>
      </c>
      <c r="I118" s="283" t="str">
        <f>'NON-FILTER'!H118</f>
        <v/>
      </c>
      <c r="J118" s="283" t="str">
        <f>'NON-FILTER'!I118</f>
        <v/>
      </c>
      <c r="K118" s="283" t="str">
        <f>'NON-FILTER'!J118</f>
        <v/>
      </c>
      <c r="L118" s="283" t="str">
        <f>'NON-FILTER'!K118</f>
        <v/>
      </c>
      <c r="M118" s="283" t="str">
        <f t="shared" si="2"/>
        <v/>
      </c>
      <c r="N118" s="283" t="str">
        <f>'NON-FILTER'!L118</f>
        <v/>
      </c>
      <c r="O118" s="283" t="str">
        <f>'NON-FILTER'!M118</f>
        <v/>
      </c>
      <c r="P118" s="283" t="str">
        <f>'NON-FILTER'!N118</f>
        <v/>
      </c>
      <c r="Q118" s="283" t="str">
        <f>'NON-FILTER'!O118</f>
        <v/>
      </c>
      <c r="R118" s="283" t="str">
        <f>'NON-FILTER'!P118</f>
        <v/>
      </c>
      <c r="S118" s="283" t="str">
        <f>'NON-FILTER'!Q118</f>
        <v/>
      </c>
      <c r="T118" s="283" t="str">
        <f t="shared" si="3"/>
        <v/>
      </c>
      <c r="U118" s="283" t="str">
        <f>'NON-FILTER'!R118</f>
        <v/>
      </c>
      <c r="V118" s="283" t="str">
        <f>'NON-FILTER'!S118</f>
        <v/>
      </c>
      <c r="W118" s="283" t="str">
        <f>'NON-FILTER'!T118</f>
        <v/>
      </c>
      <c r="X118" s="283" t="str">
        <f>'NON-FILTER'!U118</f>
        <v/>
      </c>
      <c r="Y118" s="283" t="str">
        <f t="shared" si="4"/>
        <v/>
      </c>
      <c r="Z118" s="283" t="str">
        <f>'NON-FILTER'!V118</f>
        <v/>
      </c>
      <c r="AA118" s="283" t="str">
        <f>'NON-FILTER'!W118</f>
        <v/>
      </c>
      <c r="AB118" s="283" t="str">
        <f>'NON-FILTER'!X118</f>
        <v/>
      </c>
      <c r="AC118" s="283" t="str">
        <f>'NON-FILTER'!Y118</f>
        <v/>
      </c>
      <c r="AD118" s="283" t="str">
        <f t="shared" si="5"/>
        <v/>
      </c>
      <c r="AE118" s="283" t="str">
        <f>'NON-FILTER'!Z118</f>
        <v/>
      </c>
      <c r="AF118" s="283" t="str">
        <f>'NON-FILTER'!AA118</f>
        <v/>
      </c>
      <c r="AG118" s="283" t="str">
        <f t="shared" si="6"/>
        <v/>
      </c>
      <c r="AH118" s="283" t="str">
        <f>'NON-FILTER'!AB118</f>
        <v/>
      </c>
      <c r="AI118" s="283" t="str">
        <f>'NON-FILTER'!AC118</f>
        <v/>
      </c>
      <c r="AJ118" s="282" t="str">
        <f>'NON-FILTER'!AD118</f>
        <v/>
      </c>
      <c r="AK118" s="282" t="str">
        <f>'NON-FILTER'!AE118</f>
        <v/>
      </c>
      <c r="AL118" s="282" t="str">
        <f>'NON-FILTER'!AF118</f>
        <v/>
      </c>
      <c r="AM118" s="282" t="str">
        <f>'NON-FILTER'!AG118</f>
        <v/>
      </c>
      <c r="AN118" s="282" t="str">
        <f>'NON-FILTER'!AH118</f>
        <v/>
      </c>
      <c r="AO118" s="282" t="str">
        <f>'NON-FILTER'!AI118</f>
        <v/>
      </c>
      <c r="AP118" s="282" t="str">
        <f>'NON-FILTER'!AJ118</f>
        <v/>
      </c>
      <c r="AQ118" s="282" t="str">
        <f>'NON-FILTER'!AK118</f>
        <v/>
      </c>
      <c r="AR118" s="283" t="str">
        <f>'NON-FILTER'!AL118</f>
        <v/>
      </c>
      <c r="AS118" s="283" t="str">
        <f>'NON-FILTER'!AM118</f>
        <v/>
      </c>
      <c r="AT118" s="283" t="str">
        <f>'NON-FILTER'!AN118</f>
        <v/>
      </c>
      <c r="AU118" s="283" t="str">
        <f>'NON-FILTER'!AO118</f>
        <v/>
      </c>
      <c r="AV118" s="283" t="str">
        <f>'NON-FILTER'!AP118</f>
        <v/>
      </c>
      <c r="AW118" s="283" t="str">
        <f>'NON-FILTER'!AQ118</f>
        <v/>
      </c>
      <c r="AX118" s="283" t="str">
        <f>'NON-FILTER'!AR118</f>
        <v/>
      </c>
      <c r="AY118" s="283" t="str">
        <f>'NON-FILTER'!AS118</f>
        <v/>
      </c>
      <c r="AZ118" s="283" t="str">
        <f>'NON-FILTER'!AT118</f>
        <v/>
      </c>
      <c r="BA118" s="283" t="str">
        <f>'NON-FILTER'!AU118</f>
        <v/>
      </c>
      <c r="BB118" s="284"/>
    </row>
    <row r="119" ht="14.25" customHeight="1">
      <c r="A119" s="123" t="str">
        <f>'NON-FILTER'!A120</f>
        <v/>
      </c>
      <c r="B119" s="281" t="str">
        <f t="shared" si="1"/>
        <v/>
      </c>
      <c r="C119" s="282" t="str">
        <f>'NON-FILTER'!B120</f>
        <v/>
      </c>
      <c r="D119" s="123"/>
      <c r="E119" s="123"/>
      <c r="F119" s="283" t="str">
        <f>'NON-FILTER'!E120</f>
        <v/>
      </c>
      <c r="G119" s="283" t="str">
        <f>'NON-FILTER'!F120</f>
        <v/>
      </c>
      <c r="H119" s="283" t="str">
        <f>'NON-FILTER'!G120</f>
        <v/>
      </c>
      <c r="I119" s="283" t="str">
        <f>'NON-FILTER'!H120</f>
        <v/>
      </c>
      <c r="J119" s="283" t="str">
        <f>'NON-FILTER'!I120</f>
        <v/>
      </c>
      <c r="K119" s="283" t="str">
        <f>'NON-FILTER'!J120</f>
        <v/>
      </c>
      <c r="L119" s="283" t="str">
        <f>'NON-FILTER'!K120</f>
        <v/>
      </c>
      <c r="M119" s="283" t="str">
        <f t="shared" si="2"/>
        <v/>
      </c>
      <c r="N119" s="283" t="str">
        <f>'NON-FILTER'!L120</f>
        <v/>
      </c>
      <c r="O119" s="283" t="str">
        <f>'NON-FILTER'!M120</f>
        <v/>
      </c>
      <c r="P119" s="283" t="str">
        <f>'NON-FILTER'!N120</f>
        <v/>
      </c>
      <c r="Q119" s="283" t="str">
        <f>'NON-FILTER'!O120</f>
        <v/>
      </c>
      <c r="R119" s="283" t="str">
        <f>'NON-FILTER'!P120</f>
        <v/>
      </c>
      <c r="S119" s="283" t="str">
        <f>'NON-FILTER'!Q120</f>
        <v/>
      </c>
      <c r="T119" s="283" t="str">
        <f t="shared" si="3"/>
        <v/>
      </c>
      <c r="U119" s="283" t="str">
        <f>'NON-FILTER'!R120</f>
        <v/>
      </c>
      <c r="V119" s="283" t="str">
        <f>'NON-FILTER'!S120</f>
        <v/>
      </c>
      <c r="W119" s="283" t="str">
        <f>'NON-FILTER'!T120</f>
        <v/>
      </c>
      <c r="X119" s="283" t="str">
        <f>'NON-FILTER'!U120</f>
        <v/>
      </c>
      <c r="Y119" s="283" t="str">
        <f t="shared" si="4"/>
        <v/>
      </c>
      <c r="Z119" s="283" t="str">
        <f>'NON-FILTER'!V120</f>
        <v/>
      </c>
      <c r="AA119" s="283" t="str">
        <f>'NON-FILTER'!W120</f>
        <v/>
      </c>
      <c r="AB119" s="283" t="str">
        <f>'NON-FILTER'!X120</f>
        <v/>
      </c>
      <c r="AC119" s="283" t="str">
        <f>'NON-FILTER'!Y120</f>
        <v/>
      </c>
      <c r="AD119" s="283" t="str">
        <f t="shared" si="5"/>
        <v/>
      </c>
      <c r="AE119" s="283" t="str">
        <f>'NON-FILTER'!Z120</f>
        <v/>
      </c>
      <c r="AF119" s="283" t="str">
        <f>'NON-FILTER'!AA120</f>
        <v/>
      </c>
      <c r="AG119" s="283" t="str">
        <f t="shared" si="6"/>
        <v/>
      </c>
      <c r="AH119" s="283" t="str">
        <f>'NON-FILTER'!AB120</f>
        <v/>
      </c>
      <c r="AI119" s="283" t="str">
        <f>'NON-FILTER'!AC120</f>
        <v/>
      </c>
      <c r="AJ119" s="282" t="str">
        <f>'NON-FILTER'!AD120</f>
        <v/>
      </c>
      <c r="AK119" s="282" t="str">
        <f>'NON-FILTER'!AE120</f>
        <v/>
      </c>
      <c r="AL119" s="282" t="str">
        <f>'NON-FILTER'!AF120</f>
        <v/>
      </c>
      <c r="AM119" s="282" t="str">
        <f>'NON-FILTER'!AG120</f>
        <v/>
      </c>
      <c r="AN119" s="282" t="str">
        <f>'NON-FILTER'!AH120</f>
        <v/>
      </c>
      <c r="AO119" s="282" t="str">
        <f>'NON-FILTER'!AI120</f>
        <v/>
      </c>
      <c r="AP119" s="282" t="str">
        <f>'NON-FILTER'!AJ120</f>
        <v/>
      </c>
      <c r="AQ119" s="282" t="str">
        <f>'NON-FILTER'!AK120</f>
        <v/>
      </c>
      <c r="AR119" s="283" t="str">
        <f>'NON-FILTER'!AL120</f>
        <v/>
      </c>
      <c r="AS119" s="283" t="str">
        <f>'NON-FILTER'!AM120</f>
        <v/>
      </c>
      <c r="AT119" s="283" t="str">
        <f>'NON-FILTER'!AN120</f>
        <v/>
      </c>
      <c r="AU119" s="283" t="str">
        <f>'NON-FILTER'!AO120</f>
        <v/>
      </c>
      <c r="AV119" s="283" t="str">
        <f>'NON-FILTER'!AP120</f>
        <v/>
      </c>
      <c r="AW119" s="283" t="str">
        <f>'NON-FILTER'!AQ120</f>
        <v/>
      </c>
      <c r="AX119" s="283" t="str">
        <f>'NON-FILTER'!AR120</f>
        <v/>
      </c>
      <c r="AY119" s="283" t="str">
        <f>'NON-FILTER'!AS120</f>
        <v/>
      </c>
      <c r="AZ119" s="283" t="str">
        <f>'NON-FILTER'!AT120</f>
        <v/>
      </c>
      <c r="BA119" s="283" t="str">
        <f>'NON-FILTER'!AU120</f>
        <v/>
      </c>
      <c r="BB119" s="284"/>
    </row>
    <row r="120" ht="14.25" customHeight="1">
      <c r="A120" s="123" t="str">
        <f>'NON-FILTER'!A119</f>
        <v/>
      </c>
      <c r="B120" s="281" t="str">
        <f t="shared" si="1"/>
        <v/>
      </c>
      <c r="C120" s="282" t="str">
        <f>'NON-FILTER'!B119</f>
        <v/>
      </c>
      <c r="D120" s="123"/>
      <c r="E120" s="123"/>
      <c r="F120" s="283" t="str">
        <f>'NON-FILTER'!E119</f>
        <v/>
      </c>
      <c r="G120" s="283" t="str">
        <f>'NON-FILTER'!F119</f>
        <v/>
      </c>
      <c r="H120" s="283" t="str">
        <f>'NON-FILTER'!G119</f>
        <v/>
      </c>
      <c r="I120" s="283" t="str">
        <f>'NON-FILTER'!H119</f>
        <v/>
      </c>
      <c r="J120" s="283" t="str">
        <f>'NON-FILTER'!I119</f>
        <v/>
      </c>
      <c r="K120" s="283" t="str">
        <f>'NON-FILTER'!J119</f>
        <v/>
      </c>
      <c r="L120" s="283" t="str">
        <f>'NON-FILTER'!K119</f>
        <v/>
      </c>
      <c r="M120" s="283" t="str">
        <f t="shared" si="2"/>
        <v/>
      </c>
      <c r="N120" s="283" t="str">
        <f>'NON-FILTER'!L119</f>
        <v/>
      </c>
      <c r="O120" s="283" t="str">
        <f>'NON-FILTER'!M119</f>
        <v/>
      </c>
      <c r="P120" s="283" t="str">
        <f>'NON-FILTER'!N119</f>
        <v/>
      </c>
      <c r="Q120" s="283" t="str">
        <f>'NON-FILTER'!O119</f>
        <v/>
      </c>
      <c r="R120" s="283" t="str">
        <f>'NON-FILTER'!P119</f>
        <v/>
      </c>
      <c r="S120" s="283" t="str">
        <f>'NON-FILTER'!Q119</f>
        <v/>
      </c>
      <c r="T120" s="283" t="str">
        <f t="shared" si="3"/>
        <v/>
      </c>
      <c r="U120" s="283" t="str">
        <f>'NON-FILTER'!R119</f>
        <v/>
      </c>
      <c r="V120" s="283" t="str">
        <f>'NON-FILTER'!S119</f>
        <v/>
      </c>
      <c r="W120" s="283" t="str">
        <f>'NON-FILTER'!T119</f>
        <v/>
      </c>
      <c r="X120" s="283" t="str">
        <f>'NON-FILTER'!U119</f>
        <v/>
      </c>
      <c r="Y120" s="283" t="str">
        <f t="shared" si="4"/>
        <v/>
      </c>
      <c r="Z120" s="283" t="str">
        <f>'NON-FILTER'!V119</f>
        <v/>
      </c>
      <c r="AA120" s="283" t="str">
        <f>'NON-FILTER'!W119</f>
        <v/>
      </c>
      <c r="AB120" s="283" t="str">
        <f>'NON-FILTER'!X119</f>
        <v/>
      </c>
      <c r="AC120" s="283" t="str">
        <f>'NON-FILTER'!Y119</f>
        <v/>
      </c>
      <c r="AD120" s="283" t="str">
        <f t="shared" si="5"/>
        <v/>
      </c>
      <c r="AE120" s="283" t="str">
        <f>'NON-FILTER'!Z119</f>
        <v/>
      </c>
      <c r="AF120" s="283" t="str">
        <f>'NON-FILTER'!AA119</f>
        <v/>
      </c>
      <c r="AG120" s="283" t="str">
        <f t="shared" si="6"/>
        <v/>
      </c>
      <c r="AH120" s="283" t="str">
        <f>'NON-FILTER'!AB119</f>
        <v/>
      </c>
      <c r="AI120" s="283" t="str">
        <f>'NON-FILTER'!AC119</f>
        <v/>
      </c>
      <c r="AJ120" s="282" t="str">
        <f>'NON-FILTER'!AD119</f>
        <v/>
      </c>
      <c r="AK120" s="282" t="str">
        <f>'NON-FILTER'!AE119</f>
        <v/>
      </c>
      <c r="AL120" s="282" t="str">
        <f>'NON-FILTER'!AF119</f>
        <v/>
      </c>
      <c r="AM120" s="282" t="str">
        <f>'NON-FILTER'!AG119</f>
        <v/>
      </c>
      <c r="AN120" s="282" t="str">
        <f>'NON-FILTER'!AH119</f>
        <v/>
      </c>
      <c r="AO120" s="282" t="str">
        <f>'NON-FILTER'!AI119</f>
        <v/>
      </c>
      <c r="AP120" s="282" t="str">
        <f>'NON-FILTER'!AJ119</f>
        <v/>
      </c>
      <c r="AQ120" s="282" t="str">
        <f>'NON-FILTER'!AK119</f>
        <v/>
      </c>
      <c r="AR120" s="283" t="str">
        <f>'NON-FILTER'!AL119</f>
        <v/>
      </c>
      <c r="AS120" s="283" t="str">
        <f>'NON-FILTER'!AM119</f>
        <v/>
      </c>
      <c r="AT120" s="283" t="str">
        <f>'NON-FILTER'!AN119</f>
        <v/>
      </c>
      <c r="AU120" s="283" t="str">
        <f>'NON-FILTER'!AO119</f>
        <v/>
      </c>
      <c r="AV120" s="283" t="str">
        <f>'NON-FILTER'!AP119</f>
        <v/>
      </c>
      <c r="AW120" s="283" t="str">
        <f>'NON-FILTER'!AQ119</f>
        <v/>
      </c>
      <c r="AX120" s="283" t="str">
        <f>'NON-FILTER'!AR119</f>
        <v/>
      </c>
      <c r="AY120" s="283" t="str">
        <f>'NON-FILTER'!AS119</f>
        <v/>
      </c>
      <c r="AZ120" s="283" t="str">
        <f>'NON-FILTER'!AT119</f>
        <v/>
      </c>
      <c r="BA120" s="283" t="str">
        <f>'NON-FILTER'!AU119</f>
        <v/>
      </c>
      <c r="BB120" s="284"/>
    </row>
    <row r="121" ht="14.25" customHeight="1">
      <c r="A121" s="123" t="str">
        <f>'NON-FILTER'!A121</f>
        <v/>
      </c>
      <c r="B121" s="281" t="str">
        <f t="shared" si="1"/>
        <v/>
      </c>
      <c r="C121" s="282" t="str">
        <f>'NON-FILTER'!B121</f>
        <v/>
      </c>
      <c r="D121" s="123"/>
      <c r="E121" s="123"/>
      <c r="F121" s="283" t="str">
        <f>'NON-FILTER'!E121</f>
        <v/>
      </c>
      <c r="G121" s="283" t="str">
        <f>'NON-FILTER'!F121</f>
        <v/>
      </c>
      <c r="H121" s="283" t="str">
        <f>'NON-FILTER'!G121</f>
        <v/>
      </c>
      <c r="I121" s="283" t="str">
        <f>'NON-FILTER'!H121</f>
        <v/>
      </c>
      <c r="J121" s="283" t="str">
        <f>'NON-FILTER'!I121</f>
        <v/>
      </c>
      <c r="K121" s="283" t="str">
        <f>'NON-FILTER'!J121</f>
        <v/>
      </c>
      <c r="L121" s="283" t="str">
        <f>'NON-FILTER'!K121</f>
        <v/>
      </c>
      <c r="M121" s="283" t="str">
        <f t="shared" si="2"/>
        <v/>
      </c>
      <c r="N121" s="283" t="str">
        <f>'NON-FILTER'!L121</f>
        <v/>
      </c>
      <c r="O121" s="283" t="str">
        <f>'NON-FILTER'!M121</f>
        <v/>
      </c>
      <c r="P121" s="283" t="str">
        <f>'NON-FILTER'!N121</f>
        <v/>
      </c>
      <c r="Q121" s="283" t="str">
        <f>'NON-FILTER'!O121</f>
        <v/>
      </c>
      <c r="R121" s="283" t="str">
        <f>'NON-FILTER'!P121</f>
        <v/>
      </c>
      <c r="S121" s="283" t="str">
        <f>'NON-FILTER'!Q121</f>
        <v/>
      </c>
      <c r="T121" s="283" t="str">
        <f t="shared" si="3"/>
        <v/>
      </c>
      <c r="U121" s="283" t="str">
        <f>'NON-FILTER'!R121</f>
        <v/>
      </c>
      <c r="V121" s="283" t="str">
        <f>'NON-FILTER'!S121</f>
        <v/>
      </c>
      <c r="W121" s="283" t="str">
        <f>'NON-FILTER'!T121</f>
        <v/>
      </c>
      <c r="X121" s="283" t="str">
        <f>'NON-FILTER'!U121</f>
        <v/>
      </c>
      <c r="Y121" s="283" t="str">
        <f t="shared" si="4"/>
        <v/>
      </c>
      <c r="Z121" s="283" t="str">
        <f>'NON-FILTER'!V121</f>
        <v/>
      </c>
      <c r="AA121" s="283" t="str">
        <f>'NON-FILTER'!W121</f>
        <v/>
      </c>
      <c r="AB121" s="283" t="str">
        <f>'NON-FILTER'!X121</f>
        <v/>
      </c>
      <c r="AC121" s="283" t="str">
        <f>'NON-FILTER'!Y121</f>
        <v/>
      </c>
      <c r="AD121" s="283" t="str">
        <f t="shared" si="5"/>
        <v/>
      </c>
      <c r="AE121" s="283" t="str">
        <f>'NON-FILTER'!Z121</f>
        <v/>
      </c>
      <c r="AF121" s="283" t="str">
        <f>'NON-FILTER'!AA121</f>
        <v/>
      </c>
      <c r="AG121" s="283" t="str">
        <f t="shared" si="6"/>
        <v/>
      </c>
      <c r="AH121" s="283" t="str">
        <f>'NON-FILTER'!AB121</f>
        <v/>
      </c>
      <c r="AI121" s="283" t="str">
        <f>'NON-FILTER'!AC121</f>
        <v/>
      </c>
      <c r="AJ121" s="282" t="str">
        <f>'NON-FILTER'!AD121</f>
        <v/>
      </c>
      <c r="AK121" s="282" t="str">
        <f>'NON-FILTER'!AE121</f>
        <v/>
      </c>
      <c r="AL121" s="282" t="str">
        <f>'NON-FILTER'!AF121</f>
        <v/>
      </c>
      <c r="AM121" s="282" t="str">
        <f>'NON-FILTER'!AG121</f>
        <v/>
      </c>
      <c r="AN121" s="282" t="str">
        <f>'NON-FILTER'!AH121</f>
        <v/>
      </c>
      <c r="AO121" s="282" t="str">
        <f>'NON-FILTER'!AI121</f>
        <v/>
      </c>
      <c r="AP121" s="282" t="str">
        <f>'NON-FILTER'!AJ121</f>
        <v/>
      </c>
      <c r="AQ121" s="282" t="str">
        <f>'NON-FILTER'!AK121</f>
        <v/>
      </c>
      <c r="AR121" s="283" t="str">
        <f>'NON-FILTER'!AL121</f>
        <v/>
      </c>
      <c r="AS121" s="283" t="str">
        <f>'NON-FILTER'!AM121</f>
        <v/>
      </c>
      <c r="AT121" s="283" t="str">
        <f>'NON-FILTER'!AN121</f>
        <v/>
      </c>
      <c r="AU121" s="283" t="str">
        <f>'NON-FILTER'!AO121</f>
        <v/>
      </c>
      <c r="AV121" s="283" t="str">
        <f>'NON-FILTER'!AP121</f>
        <v/>
      </c>
      <c r="AW121" s="283" t="str">
        <f>'NON-FILTER'!AQ121</f>
        <v/>
      </c>
      <c r="AX121" s="283" t="str">
        <f>'NON-FILTER'!AR121</f>
        <v/>
      </c>
      <c r="AY121" s="283" t="str">
        <f>'NON-FILTER'!AS121</f>
        <v/>
      </c>
      <c r="AZ121" s="283" t="str">
        <f>'NON-FILTER'!AT121</f>
        <v/>
      </c>
      <c r="BA121" s="283" t="str">
        <f>'NON-FILTER'!AU121</f>
        <v/>
      </c>
      <c r="BB121" s="284"/>
    </row>
    <row r="122" ht="14.25" customHeight="1">
      <c r="A122" s="123" t="str">
        <f>'NON-FILTER'!A122</f>
        <v/>
      </c>
      <c r="B122" s="281" t="str">
        <f t="shared" si="1"/>
        <v/>
      </c>
      <c r="C122" s="282" t="str">
        <f>'NON-FILTER'!B122</f>
        <v/>
      </c>
      <c r="D122" s="123"/>
      <c r="E122" s="123"/>
      <c r="F122" s="283" t="str">
        <f>'NON-FILTER'!E122</f>
        <v/>
      </c>
      <c r="G122" s="283" t="str">
        <f>'NON-FILTER'!F122</f>
        <v/>
      </c>
      <c r="H122" s="283" t="str">
        <f>'NON-FILTER'!G122</f>
        <v/>
      </c>
      <c r="I122" s="283" t="str">
        <f>'NON-FILTER'!H122</f>
        <v/>
      </c>
      <c r="J122" s="283" t="str">
        <f>'NON-FILTER'!I122</f>
        <v/>
      </c>
      <c r="K122" s="283" t="str">
        <f>'NON-FILTER'!J122</f>
        <v/>
      </c>
      <c r="L122" s="283" t="str">
        <f>'NON-FILTER'!K122</f>
        <v/>
      </c>
      <c r="M122" s="283" t="str">
        <f t="shared" si="2"/>
        <v/>
      </c>
      <c r="N122" s="283" t="str">
        <f>'NON-FILTER'!L122</f>
        <v/>
      </c>
      <c r="O122" s="283" t="str">
        <f>'NON-FILTER'!M122</f>
        <v/>
      </c>
      <c r="P122" s="283" t="str">
        <f>'NON-FILTER'!N122</f>
        <v/>
      </c>
      <c r="Q122" s="283" t="str">
        <f>'NON-FILTER'!O122</f>
        <v/>
      </c>
      <c r="R122" s="283" t="str">
        <f>'NON-FILTER'!P122</f>
        <v/>
      </c>
      <c r="S122" s="283" t="str">
        <f>'NON-FILTER'!Q122</f>
        <v/>
      </c>
      <c r="T122" s="283" t="str">
        <f t="shared" si="3"/>
        <v/>
      </c>
      <c r="U122" s="283" t="str">
        <f>'NON-FILTER'!R122</f>
        <v/>
      </c>
      <c r="V122" s="283" t="str">
        <f>'NON-FILTER'!S122</f>
        <v/>
      </c>
      <c r="W122" s="283" t="str">
        <f>'NON-FILTER'!T122</f>
        <v/>
      </c>
      <c r="X122" s="283" t="str">
        <f>'NON-FILTER'!U122</f>
        <v/>
      </c>
      <c r="Y122" s="283" t="str">
        <f t="shared" si="4"/>
        <v/>
      </c>
      <c r="Z122" s="283" t="str">
        <f>'NON-FILTER'!V122</f>
        <v/>
      </c>
      <c r="AA122" s="283" t="str">
        <f>'NON-FILTER'!W122</f>
        <v/>
      </c>
      <c r="AB122" s="283" t="str">
        <f>'NON-FILTER'!X122</f>
        <v/>
      </c>
      <c r="AC122" s="283" t="str">
        <f>'NON-FILTER'!Y122</f>
        <v/>
      </c>
      <c r="AD122" s="283" t="str">
        <f t="shared" si="5"/>
        <v/>
      </c>
      <c r="AE122" s="283" t="str">
        <f>'NON-FILTER'!Z122</f>
        <v/>
      </c>
      <c r="AF122" s="283" t="str">
        <f>'NON-FILTER'!AA122</f>
        <v/>
      </c>
      <c r="AG122" s="283" t="str">
        <f t="shared" si="6"/>
        <v/>
      </c>
      <c r="AH122" s="283" t="str">
        <f>'NON-FILTER'!AB122</f>
        <v/>
      </c>
      <c r="AI122" s="283" t="str">
        <f>'NON-FILTER'!AC122</f>
        <v/>
      </c>
      <c r="AJ122" s="282" t="str">
        <f>'NON-FILTER'!AD122</f>
        <v/>
      </c>
      <c r="AK122" s="282" t="str">
        <f>'NON-FILTER'!AE122</f>
        <v/>
      </c>
      <c r="AL122" s="282" t="str">
        <f>'NON-FILTER'!AF122</f>
        <v/>
      </c>
      <c r="AM122" s="282" t="str">
        <f>'NON-FILTER'!AG122</f>
        <v/>
      </c>
      <c r="AN122" s="282" t="str">
        <f>'NON-FILTER'!AH122</f>
        <v/>
      </c>
      <c r="AO122" s="282" t="str">
        <f>'NON-FILTER'!AI122</f>
        <v/>
      </c>
      <c r="AP122" s="282" t="str">
        <f>'NON-FILTER'!AJ122</f>
        <v/>
      </c>
      <c r="AQ122" s="282" t="str">
        <f>'NON-FILTER'!AK122</f>
        <v/>
      </c>
      <c r="AR122" s="283" t="str">
        <f>'NON-FILTER'!AL122</f>
        <v/>
      </c>
      <c r="AS122" s="283" t="str">
        <f>'NON-FILTER'!AM122</f>
        <v/>
      </c>
      <c r="AT122" s="283" t="str">
        <f>'NON-FILTER'!AN122</f>
        <v/>
      </c>
      <c r="AU122" s="283" t="str">
        <f>'NON-FILTER'!AO122</f>
        <v/>
      </c>
      <c r="AV122" s="283" t="str">
        <f>'NON-FILTER'!AP122</f>
        <v/>
      </c>
      <c r="AW122" s="283" t="str">
        <f>'NON-FILTER'!AQ122</f>
        <v/>
      </c>
      <c r="AX122" s="283" t="str">
        <f>'NON-FILTER'!AR122</f>
        <v/>
      </c>
      <c r="AY122" s="283" t="str">
        <f>'NON-FILTER'!AS122</f>
        <v/>
      </c>
      <c r="AZ122" s="283" t="str">
        <f>'NON-FILTER'!AT122</f>
        <v/>
      </c>
      <c r="BA122" s="283" t="str">
        <f>'NON-FILTER'!AU122</f>
        <v/>
      </c>
      <c r="BB122" s="284"/>
    </row>
    <row r="123" ht="14.25" customHeight="1">
      <c r="A123" s="123" t="str">
        <f>'NON-FILTER'!A123</f>
        <v/>
      </c>
      <c r="B123" s="281" t="str">
        <f t="shared" si="1"/>
        <v/>
      </c>
      <c r="C123" s="282" t="str">
        <f>'NON-FILTER'!B123</f>
        <v/>
      </c>
      <c r="D123" s="123"/>
      <c r="E123" s="123"/>
      <c r="F123" s="283" t="str">
        <f>'NON-FILTER'!E123</f>
        <v/>
      </c>
      <c r="G123" s="283" t="str">
        <f>'NON-FILTER'!F123</f>
        <v/>
      </c>
      <c r="H123" s="283" t="str">
        <f>'NON-FILTER'!G123</f>
        <v/>
      </c>
      <c r="I123" s="283" t="str">
        <f>'NON-FILTER'!H123</f>
        <v/>
      </c>
      <c r="J123" s="283" t="str">
        <f>'NON-FILTER'!I123</f>
        <v/>
      </c>
      <c r="K123" s="283" t="str">
        <f>'NON-FILTER'!J123</f>
        <v/>
      </c>
      <c r="L123" s="283" t="str">
        <f>'NON-FILTER'!K123</f>
        <v/>
      </c>
      <c r="M123" s="283" t="str">
        <f t="shared" si="2"/>
        <v/>
      </c>
      <c r="N123" s="283" t="str">
        <f>'NON-FILTER'!L123</f>
        <v/>
      </c>
      <c r="O123" s="283" t="str">
        <f>'NON-FILTER'!M123</f>
        <v/>
      </c>
      <c r="P123" s="283" t="str">
        <f>'NON-FILTER'!N123</f>
        <v/>
      </c>
      <c r="Q123" s="283" t="str">
        <f>'NON-FILTER'!O123</f>
        <v/>
      </c>
      <c r="R123" s="283" t="str">
        <f>'NON-FILTER'!P123</f>
        <v/>
      </c>
      <c r="S123" s="283" t="str">
        <f>'NON-FILTER'!Q123</f>
        <v/>
      </c>
      <c r="T123" s="283" t="str">
        <f t="shared" si="3"/>
        <v/>
      </c>
      <c r="U123" s="283" t="str">
        <f>'NON-FILTER'!R123</f>
        <v/>
      </c>
      <c r="V123" s="283" t="str">
        <f>'NON-FILTER'!S123</f>
        <v/>
      </c>
      <c r="W123" s="283" t="str">
        <f>'NON-FILTER'!T123</f>
        <v/>
      </c>
      <c r="X123" s="283" t="str">
        <f>'NON-FILTER'!U123</f>
        <v/>
      </c>
      <c r="Y123" s="283" t="str">
        <f t="shared" si="4"/>
        <v/>
      </c>
      <c r="Z123" s="283" t="str">
        <f>'NON-FILTER'!V123</f>
        <v/>
      </c>
      <c r="AA123" s="283" t="str">
        <f>'NON-FILTER'!W123</f>
        <v/>
      </c>
      <c r="AB123" s="283" t="str">
        <f>'NON-FILTER'!X123</f>
        <v/>
      </c>
      <c r="AC123" s="283" t="str">
        <f>'NON-FILTER'!Y123</f>
        <v/>
      </c>
      <c r="AD123" s="283" t="str">
        <f t="shared" si="5"/>
        <v/>
      </c>
      <c r="AE123" s="283" t="str">
        <f>'NON-FILTER'!Z123</f>
        <v/>
      </c>
      <c r="AF123" s="283" t="str">
        <f>'NON-FILTER'!AA123</f>
        <v/>
      </c>
      <c r="AG123" s="283" t="str">
        <f t="shared" si="6"/>
        <v/>
      </c>
      <c r="AH123" s="283" t="str">
        <f>'NON-FILTER'!AB123</f>
        <v/>
      </c>
      <c r="AI123" s="283" t="str">
        <f>'NON-FILTER'!AC123</f>
        <v/>
      </c>
      <c r="AJ123" s="282" t="str">
        <f>'NON-FILTER'!AD123</f>
        <v/>
      </c>
      <c r="AK123" s="282" t="str">
        <f>'NON-FILTER'!AE123</f>
        <v/>
      </c>
      <c r="AL123" s="282" t="str">
        <f>'NON-FILTER'!AF123</f>
        <v/>
      </c>
      <c r="AM123" s="282" t="str">
        <f>'NON-FILTER'!AG123</f>
        <v/>
      </c>
      <c r="AN123" s="282" t="str">
        <f>'NON-FILTER'!AH123</f>
        <v/>
      </c>
      <c r="AO123" s="282" t="str">
        <f>'NON-FILTER'!AI123</f>
        <v/>
      </c>
      <c r="AP123" s="282" t="str">
        <f>'NON-FILTER'!AJ123</f>
        <v/>
      </c>
      <c r="AQ123" s="282" t="str">
        <f>'NON-FILTER'!AK123</f>
        <v/>
      </c>
      <c r="AR123" s="283" t="str">
        <f>'NON-FILTER'!AL123</f>
        <v/>
      </c>
      <c r="AS123" s="283" t="str">
        <f>'NON-FILTER'!AM123</f>
        <v/>
      </c>
      <c r="AT123" s="283" t="str">
        <f>'NON-FILTER'!AN123</f>
        <v/>
      </c>
      <c r="AU123" s="283" t="str">
        <f>'NON-FILTER'!AO123</f>
        <v/>
      </c>
      <c r="AV123" s="283" t="str">
        <f>'NON-FILTER'!AP123</f>
        <v/>
      </c>
      <c r="AW123" s="283" t="str">
        <f>'NON-FILTER'!AQ123</f>
        <v/>
      </c>
      <c r="AX123" s="283" t="str">
        <f>'NON-FILTER'!AR123</f>
        <v/>
      </c>
      <c r="AY123" s="283" t="str">
        <f>'NON-FILTER'!AS123</f>
        <v/>
      </c>
      <c r="AZ123" s="283" t="str">
        <f>'NON-FILTER'!AT123</f>
        <v/>
      </c>
      <c r="BA123" s="283" t="str">
        <f>'NON-FILTER'!AU123</f>
        <v/>
      </c>
      <c r="BB123" s="284"/>
    </row>
    <row r="124" ht="14.25" customHeight="1">
      <c r="A124" s="123" t="str">
        <f>'NON-FILTER'!A124</f>
        <v/>
      </c>
      <c r="B124" s="281" t="str">
        <f t="shared" si="1"/>
        <v/>
      </c>
      <c r="C124" s="282" t="str">
        <f>'NON-FILTER'!B124</f>
        <v/>
      </c>
      <c r="D124" s="123"/>
      <c r="E124" s="123"/>
      <c r="F124" s="283" t="str">
        <f>'NON-FILTER'!E124</f>
        <v/>
      </c>
      <c r="G124" s="283" t="str">
        <f>'NON-FILTER'!F124</f>
        <v/>
      </c>
      <c r="H124" s="283" t="str">
        <f>'NON-FILTER'!G124</f>
        <v/>
      </c>
      <c r="I124" s="283" t="str">
        <f>'NON-FILTER'!H124</f>
        <v/>
      </c>
      <c r="J124" s="283" t="str">
        <f>'NON-FILTER'!I124</f>
        <v/>
      </c>
      <c r="K124" s="283" t="str">
        <f>'NON-FILTER'!J124</f>
        <v/>
      </c>
      <c r="L124" s="283" t="str">
        <f>'NON-FILTER'!K124</f>
        <v/>
      </c>
      <c r="M124" s="283" t="str">
        <f t="shared" si="2"/>
        <v/>
      </c>
      <c r="N124" s="283" t="str">
        <f>'NON-FILTER'!L124</f>
        <v/>
      </c>
      <c r="O124" s="283" t="str">
        <f>'NON-FILTER'!M124</f>
        <v/>
      </c>
      <c r="P124" s="283" t="str">
        <f>'NON-FILTER'!N124</f>
        <v/>
      </c>
      <c r="Q124" s="283" t="str">
        <f>'NON-FILTER'!O124</f>
        <v/>
      </c>
      <c r="R124" s="283" t="str">
        <f>'NON-FILTER'!P124</f>
        <v/>
      </c>
      <c r="S124" s="283" t="str">
        <f>'NON-FILTER'!Q124</f>
        <v/>
      </c>
      <c r="T124" s="283" t="str">
        <f t="shared" si="3"/>
        <v/>
      </c>
      <c r="U124" s="283" t="str">
        <f>'NON-FILTER'!R124</f>
        <v/>
      </c>
      <c r="V124" s="283" t="str">
        <f>'NON-FILTER'!S124</f>
        <v/>
      </c>
      <c r="W124" s="283" t="str">
        <f>'NON-FILTER'!T124</f>
        <v/>
      </c>
      <c r="X124" s="283" t="str">
        <f>'NON-FILTER'!U124</f>
        <v/>
      </c>
      <c r="Y124" s="283" t="str">
        <f t="shared" si="4"/>
        <v/>
      </c>
      <c r="Z124" s="283" t="str">
        <f>'NON-FILTER'!V124</f>
        <v/>
      </c>
      <c r="AA124" s="283" t="str">
        <f>'NON-FILTER'!W124</f>
        <v/>
      </c>
      <c r="AB124" s="283" t="str">
        <f>'NON-FILTER'!X124</f>
        <v/>
      </c>
      <c r="AC124" s="283" t="str">
        <f>'NON-FILTER'!Y124</f>
        <v/>
      </c>
      <c r="AD124" s="283" t="str">
        <f t="shared" si="5"/>
        <v/>
      </c>
      <c r="AE124" s="283" t="str">
        <f>'NON-FILTER'!Z124</f>
        <v/>
      </c>
      <c r="AF124" s="283" t="str">
        <f>'NON-FILTER'!AA124</f>
        <v/>
      </c>
      <c r="AG124" s="283" t="str">
        <f t="shared" si="6"/>
        <v/>
      </c>
      <c r="AH124" s="283" t="str">
        <f>'NON-FILTER'!AB124</f>
        <v/>
      </c>
      <c r="AI124" s="283" t="str">
        <f>'NON-FILTER'!AC124</f>
        <v/>
      </c>
      <c r="AJ124" s="282" t="str">
        <f>'NON-FILTER'!AD124</f>
        <v/>
      </c>
      <c r="AK124" s="282" t="str">
        <f>'NON-FILTER'!AE124</f>
        <v/>
      </c>
      <c r="AL124" s="282" t="str">
        <f>'NON-FILTER'!AF124</f>
        <v/>
      </c>
      <c r="AM124" s="282" t="str">
        <f>'NON-FILTER'!AG124</f>
        <v/>
      </c>
      <c r="AN124" s="282" t="str">
        <f>'NON-FILTER'!AH124</f>
        <v/>
      </c>
      <c r="AO124" s="282" t="str">
        <f>'NON-FILTER'!AI124</f>
        <v/>
      </c>
      <c r="AP124" s="282" t="str">
        <f>'NON-FILTER'!AJ124</f>
        <v/>
      </c>
      <c r="AQ124" s="282" t="str">
        <f>'NON-FILTER'!AK124</f>
        <v/>
      </c>
      <c r="AR124" s="283" t="str">
        <f>'NON-FILTER'!AL124</f>
        <v/>
      </c>
      <c r="AS124" s="283" t="str">
        <f>'NON-FILTER'!AM124</f>
        <v/>
      </c>
      <c r="AT124" s="283" t="str">
        <f>'NON-FILTER'!AN124</f>
        <v/>
      </c>
      <c r="AU124" s="283" t="str">
        <f>'NON-FILTER'!AO124</f>
        <v/>
      </c>
      <c r="AV124" s="283" t="str">
        <f>'NON-FILTER'!AP124</f>
        <v/>
      </c>
      <c r="AW124" s="283" t="str">
        <f>'NON-FILTER'!AQ124</f>
        <v/>
      </c>
      <c r="AX124" s="283" t="str">
        <f>'NON-FILTER'!AR124</f>
        <v/>
      </c>
      <c r="AY124" s="283" t="str">
        <f>'NON-FILTER'!AS124</f>
        <v/>
      </c>
      <c r="AZ124" s="283" t="str">
        <f>'NON-FILTER'!AT124</f>
        <v/>
      </c>
      <c r="BA124" s="283" t="str">
        <f>'NON-FILTER'!AU124</f>
        <v/>
      </c>
      <c r="BB124" s="284"/>
    </row>
    <row r="125" ht="14.25" customHeight="1">
      <c r="A125" s="123" t="str">
        <f>'NON-FILTER'!A125</f>
        <v/>
      </c>
      <c r="B125" s="281" t="str">
        <f t="shared" si="1"/>
        <v/>
      </c>
      <c r="C125" s="282" t="str">
        <f>'NON-FILTER'!B125</f>
        <v/>
      </c>
      <c r="D125" s="123"/>
      <c r="E125" s="123"/>
      <c r="F125" s="283" t="str">
        <f>'NON-FILTER'!E125</f>
        <v/>
      </c>
      <c r="G125" s="283" t="str">
        <f>'NON-FILTER'!F125</f>
        <v/>
      </c>
      <c r="H125" s="283" t="str">
        <f>'NON-FILTER'!G125</f>
        <v/>
      </c>
      <c r="I125" s="283" t="str">
        <f>'NON-FILTER'!H125</f>
        <v/>
      </c>
      <c r="J125" s="283" t="str">
        <f>'NON-FILTER'!I125</f>
        <v/>
      </c>
      <c r="K125" s="283" t="str">
        <f>'NON-FILTER'!J125</f>
        <v/>
      </c>
      <c r="L125" s="283" t="str">
        <f>'NON-FILTER'!K125</f>
        <v/>
      </c>
      <c r="M125" s="283" t="str">
        <f t="shared" si="2"/>
        <v/>
      </c>
      <c r="N125" s="283" t="str">
        <f>'NON-FILTER'!L125</f>
        <v/>
      </c>
      <c r="O125" s="283" t="str">
        <f>'NON-FILTER'!M125</f>
        <v/>
      </c>
      <c r="P125" s="283" t="str">
        <f>'NON-FILTER'!N125</f>
        <v/>
      </c>
      <c r="Q125" s="283" t="str">
        <f>'NON-FILTER'!O125</f>
        <v/>
      </c>
      <c r="R125" s="283" t="str">
        <f>'NON-FILTER'!P125</f>
        <v/>
      </c>
      <c r="S125" s="283" t="str">
        <f>'NON-FILTER'!Q125</f>
        <v/>
      </c>
      <c r="T125" s="283" t="str">
        <f t="shared" si="3"/>
        <v/>
      </c>
      <c r="U125" s="283" t="str">
        <f>'NON-FILTER'!R125</f>
        <v/>
      </c>
      <c r="V125" s="283" t="str">
        <f>'NON-FILTER'!S125</f>
        <v/>
      </c>
      <c r="W125" s="283" t="str">
        <f>'NON-FILTER'!T125</f>
        <v/>
      </c>
      <c r="X125" s="283" t="str">
        <f>'NON-FILTER'!U125</f>
        <v/>
      </c>
      <c r="Y125" s="283" t="str">
        <f t="shared" si="4"/>
        <v/>
      </c>
      <c r="Z125" s="283" t="str">
        <f>'NON-FILTER'!V125</f>
        <v/>
      </c>
      <c r="AA125" s="283" t="str">
        <f>'NON-FILTER'!W125</f>
        <v/>
      </c>
      <c r="AB125" s="283" t="str">
        <f>'NON-FILTER'!X125</f>
        <v/>
      </c>
      <c r="AC125" s="283" t="str">
        <f>'NON-FILTER'!Y125</f>
        <v/>
      </c>
      <c r="AD125" s="283" t="str">
        <f t="shared" si="5"/>
        <v/>
      </c>
      <c r="AE125" s="283" t="str">
        <f>'NON-FILTER'!Z125</f>
        <v/>
      </c>
      <c r="AF125" s="283" t="str">
        <f>'NON-FILTER'!AA125</f>
        <v/>
      </c>
      <c r="AG125" s="283" t="str">
        <f t="shared" si="6"/>
        <v/>
      </c>
      <c r="AH125" s="283" t="str">
        <f>'NON-FILTER'!AB125</f>
        <v/>
      </c>
      <c r="AI125" s="283" t="str">
        <f>'NON-FILTER'!AC125</f>
        <v/>
      </c>
      <c r="AJ125" s="282" t="str">
        <f>'NON-FILTER'!AD125</f>
        <v/>
      </c>
      <c r="AK125" s="282" t="str">
        <f>'NON-FILTER'!AE125</f>
        <v/>
      </c>
      <c r="AL125" s="282" t="str">
        <f>'NON-FILTER'!AF125</f>
        <v/>
      </c>
      <c r="AM125" s="282" t="str">
        <f>'NON-FILTER'!AG125</f>
        <v/>
      </c>
      <c r="AN125" s="282" t="str">
        <f>'NON-FILTER'!AH125</f>
        <v/>
      </c>
      <c r="AO125" s="282" t="str">
        <f>'NON-FILTER'!AI125</f>
        <v/>
      </c>
      <c r="AP125" s="282" t="str">
        <f>'NON-FILTER'!AJ125</f>
        <v/>
      </c>
      <c r="AQ125" s="282" t="str">
        <f>'NON-FILTER'!AK125</f>
        <v/>
      </c>
      <c r="AR125" s="283" t="str">
        <f>'NON-FILTER'!AL125</f>
        <v/>
      </c>
      <c r="AS125" s="283" t="str">
        <f>'NON-FILTER'!AM125</f>
        <v/>
      </c>
      <c r="AT125" s="283" t="str">
        <f>'NON-FILTER'!AN125</f>
        <v/>
      </c>
      <c r="AU125" s="283" t="str">
        <f>'NON-FILTER'!AO125</f>
        <v/>
      </c>
      <c r="AV125" s="283" t="str">
        <f>'NON-FILTER'!AP125</f>
        <v/>
      </c>
      <c r="AW125" s="283" t="str">
        <f>'NON-FILTER'!AQ125</f>
        <v/>
      </c>
      <c r="AX125" s="283" t="str">
        <f>'NON-FILTER'!AR125</f>
        <v/>
      </c>
      <c r="AY125" s="283" t="str">
        <f>'NON-FILTER'!AS125</f>
        <v/>
      </c>
      <c r="AZ125" s="283" t="str">
        <f>'NON-FILTER'!AT125</f>
        <v/>
      </c>
      <c r="BA125" s="283" t="str">
        <f>'NON-FILTER'!AU125</f>
        <v/>
      </c>
      <c r="BB125" s="284"/>
    </row>
    <row r="126" ht="14.25" customHeight="1">
      <c r="A126" s="123" t="str">
        <f>'NON-FILTER'!A126</f>
        <v/>
      </c>
      <c r="B126" s="281" t="str">
        <f t="shared" si="1"/>
        <v/>
      </c>
      <c r="C126" s="282" t="str">
        <f>'NON-FILTER'!B126</f>
        <v/>
      </c>
      <c r="D126" s="123"/>
      <c r="E126" s="123"/>
      <c r="F126" s="283" t="str">
        <f>'NON-FILTER'!E126</f>
        <v/>
      </c>
      <c r="G126" s="283" t="str">
        <f>'NON-FILTER'!F126</f>
        <v/>
      </c>
      <c r="H126" s="283" t="str">
        <f>'NON-FILTER'!G126</f>
        <v/>
      </c>
      <c r="I126" s="283" t="str">
        <f>'NON-FILTER'!H126</f>
        <v/>
      </c>
      <c r="J126" s="283" t="str">
        <f>'NON-FILTER'!I126</f>
        <v/>
      </c>
      <c r="K126" s="283" t="str">
        <f>'NON-FILTER'!J126</f>
        <v/>
      </c>
      <c r="L126" s="283" t="str">
        <f>'NON-FILTER'!K126</f>
        <v/>
      </c>
      <c r="M126" s="283" t="str">
        <f t="shared" si="2"/>
        <v/>
      </c>
      <c r="N126" s="283" t="str">
        <f>'NON-FILTER'!L126</f>
        <v/>
      </c>
      <c r="O126" s="283" t="str">
        <f>'NON-FILTER'!M126</f>
        <v/>
      </c>
      <c r="P126" s="283" t="str">
        <f>'NON-FILTER'!N126</f>
        <v/>
      </c>
      <c r="Q126" s="283" t="str">
        <f>'NON-FILTER'!O126</f>
        <v/>
      </c>
      <c r="R126" s="283" t="str">
        <f>'NON-FILTER'!P126</f>
        <v/>
      </c>
      <c r="S126" s="283" t="str">
        <f>'NON-FILTER'!Q126</f>
        <v/>
      </c>
      <c r="T126" s="283" t="str">
        <f t="shared" si="3"/>
        <v/>
      </c>
      <c r="U126" s="283" t="str">
        <f>'NON-FILTER'!R126</f>
        <v/>
      </c>
      <c r="V126" s="283" t="str">
        <f>'NON-FILTER'!S126</f>
        <v/>
      </c>
      <c r="W126" s="283" t="str">
        <f>'NON-FILTER'!T126</f>
        <v/>
      </c>
      <c r="X126" s="283" t="str">
        <f>'NON-FILTER'!U126</f>
        <v/>
      </c>
      <c r="Y126" s="283" t="str">
        <f t="shared" si="4"/>
        <v/>
      </c>
      <c r="Z126" s="283" t="str">
        <f>'NON-FILTER'!V126</f>
        <v/>
      </c>
      <c r="AA126" s="283" t="str">
        <f>'NON-FILTER'!W126</f>
        <v/>
      </c>
      <c r="AB126" s="283" t="str">
        <f>'NON-FILTER'!X126</f>
        <v/>
      </c>
      <c r="AC126" s="283" t="str">
        <f>'NON-FILTER'!Y126</f>
        <v/>
      </c>
      <c r="AD126" s="283" t="str">
        <f t="shared" si="5"/>
        <v/>
      </c>
      <c r="AE126" s="283" t="str">
        <f>'NON-FILTER'!Z126</f>
        <v/>
      </c>
      <c r="AF126" s="283" t="str">
        <f>'NON-FILTER'!AA126</f>
        <v/>
      </c>
      <c r="AG126" s="283" t="str">
        <f t="shared" si="6"/>
        <v/>
      </c>
      <c r="AH126" s="283" t="str">
        <f>'NON-FILTER'!AB126</f>
        <v/>
      </c>
      <c r="AI126" s="283" t="str">
        <f>'NON-FILTER'!AC126</f>
        <v/>
      </c>
      <c r="AJ126" s="282" t="str">
        <f>'NON-FILTER'!AD126</f>
        <v/>
      </c>
      <c r="AK126" s="282" t="str">
        <f>'NON-FILTER'!AE126</f>
        <v/>
      </c>
      <c r="AL126" s="282" t="str">
        <f>'NON-FILTER'!AF126</f>
        <v/>
      </c>
      <c r="AM126" s="282" t="str">
        <f>'NON-FILTER'!AG126</f>
        <v/>
      </c>
      <c r="AN126" s="282" t="str">
        <f>'NON-FILTER'!AH126</f>
        <v/>
      </c>
      <c r="AO126" s="282" t="str">
        <f>'NON-FILTER'!AI126</f>
        <v/>
      </c>
      <c r="AP126" s="282" t="str">
        <f>'NON-FILTER'!AJ126</f>
        <v/>
      </c>
      <c r="AQ126" s="282" t="str">
        <f>'NON-FILTER'!AK126</f>
        <v/>
      </c>
      <c r="AR126" s="283" t="str">
        <f>'NON-FILTER'!AL126</f>
        <v/>
      </c>
      <c r="AS126" s="283" t="str">
        <f>'NON-FILTER'!AM126</f>
        <v/>
      </c>
      <c r="AT126" s="283" t="str">
        <f>'NON-FILTER'!AN126</f>
        <v/>
      </c>
      <c r="AU126" s="283" t="str">
        <f>'NON-FILTER'!AO126</f>
        <v/>
      </c>
      <c r="AV126" s="283" t="str">
        <f>'NON-FILTER'!AP126</f>
        <v/>
      </c>
      <c r="AW126" s="283" t="str">
        <f>'NON-FILTER'!AQ126</f>
        <v/>
      </c>
      <c r="AX126" s="283" t="str">
        <f>'NON-FILTER'!AR126</f>
        <v/>
      </c>
      <c r="AY126" s="283" t="str">
        <f>'NON-FILTER'!AS126</f>
        <v/>
      </c>
      <c r="AZ126" s="283" t="str">
        <f>'NON-FILTER'!AT126</f>
        <v/>
      </c>
      <c r="BA126" s="283" t="str">
        <f>'NON-FILTER'!AU126</f>
        <v/>
      </c>
      <c r="BB126" s="284"/>
    </row>
    <row r="127" ht="14.25" customHeight="1">
      <c r="A127" s="123" t="str">
        <f>'NON-FILTER'!A127</f>
        <v/>
      </c>
      <c r="B127" s="281" t="str">
        <f t="shared" si="1"/>
        <v/>
      </c>
      <c r="C127" s="282" t="str">
        <f>'NON-FILTER'!B127</f>
        <v/>
      </c>
      <c r="D127" s="123"/>
      <c r="E127" s="123"/>
      <c r="F127" s="283" t="str">
        <f>'NON-FILTER'!E127</f>
        <v/>
      </c>
      <c r="G127" s="283" t="str">
        <f>'NON-FILTER'!F127</f>
        <v/>
      </c>
      <c r="H127" s="283" t="str">
        <f>'NON-FILTER'!G127</f>
        <v/>
      </c>
      <c r="I127" s="283" t="str">
        <f>'NON-FILTER'!H127</f>
        <v/>
      </c>
      <c r="J127" s="283" t="str">
        <f>'NON-FILTER'!I127</f>
        <v/>
      </c>
      <c r="K127" s="283" t="str">
        <f>'NON-FILTER'!J127</f>
        <v/>
      </c>
      <c r="L127" s="283" t="str">
        <f>'NON-FILTER'!K127</f>
        <v/>
      </c>
      <c r="M127" s="283" t="str">
        <f t="shared" si="2"/>
        <v/>
      </c>
      <c r="N127" s="283" t="str">
        <f>'NON-FILTER'!L127</f>
        <v/>
      </c>
      <c r="O127" s="283" t="str">
        <f>'NON-FILTER'!M127</f>
        <v/>
      </c>
      <c r="P127" s="283" t="str">
        <f>'NON-FILTER'!N127</f>
        <v/>
      </c>
      <c r="Q127" s="283" t="str">
        <f>'NON-FILTER'!O127</f>
        <v/>
      </c>
      <c r="R127" s="283" t="str">
        <f>'NON-FILTER'!P127</f>
        <v/>
      </c>
      <c r="S127" s="283" t="str">
        <f>'NON-FILTER'!Q127</f>
        <v/>
      </c>
      <c r="T127" s="283" t="str">
        <f t="shared" si="3"/>
        <v/>
      </c>
      <c r="U127" s="283" t="str">
        <f>'NON-FILTER'!R127</f>
        <v/>
      </c>
      <c r="V127" s="283" t="str">
        <f>'NON-FILTER'!S127</f>
        <v/>
      </c>
      <c r="W127" s="283" t="str">
        <f>'NON-FILTER'!T127</f>
        <v/>
      </c>
      <c r="X127" s="283" t="str">
        <f>'NON-FILTER'!U127</f>
        <v/>
      </c>
      <c r="Y127" s="283" t="str">
        <f t="shared" si="4"/>
        <v/>
      </c>
      <c r="Z127" s="283" t="str">
        <f>'NON-FILTER'!V127</f>
        <v/>
      </c>
      <c r="AA127" s="283" t="str">
        <f>'NON-FILTER'!W127</f>
        <v/>
      </c>
      <c r="AB127" s="283" t="str">
        <f>'NON-FILTER'!X127</f>
        <v/>
      </c>
      <c r="AC127" s="283" t="str">
        <f>'NON-FILTER'!Y127</f>
        <v/>
      </c>
      <c r="AD127" s="283" t="str">
        <f t="shared" si="5"/>
        <v/>
      </c>
      <c r="AE127" s="283" t="str">
        <f>'NON-FILTER'!Z127</f>
        <v/>
      </c>
      <c r="AF127" s="283" t="str">
        <f>'NON-FILTER'!AA127</f>
        <v/>
      </c>
      <c r="AG127" s="283" t="str">
        <f t="shared" si="6"/>
        <v/>
      </c>
      <c r="AH127" s="283" t="str">
        <f>'NON-FILTER'!AB127</f>
        <v/>
      </c>
      <c r="AI127" s="283" t="str">
        <f>'NON-FILTER'!AC127</f>
        <v/>
      </c>
      <c r="AJ127" s="282" t="str">
        <f>'NON-FILTER'!AD127</f>
        <v/>
      </c>
      <c r="AK127" s="282" t="str">
        <f>'NON-FILTER'!AE127</f>
        <v/>
      </c>
      <c r="AL127" s="282" t="str">
        <f>'NON-FILTER'!AF127</f>
        <v/>
      </c>
      <c r="AM127" s="282" t="str">
        <f>'NON-FILTER'!AG127</f>
        <v/>
      </c>
      <c r="AN127" s="282" t="str">
        <f>'NON-FILTER'!AH127</f>
        <v/>
      </c>
      <c r="AO127" s="282" t="str">
        <f>'NON-FILTER'!AI127</f>
        <v/>
      </c>
      <c r="AP127" s="282" t="str">
        <f>'NON-FILTER'!AJ127</f>
        <v/>
      </c>
      <c r="AQ127" s="282" t="str">
        <f>'NON-FILTER'!AK127</f>
        <v/>
      </c>
      <c r="AR127" s="283" t="str">
        <f>'NON-FILTER'!AL127</f>
        <v/>
      </c>
      <c r="AS127" s="283" t="str">
        <f>'NON-FILTER'!AM127</f>
        <v/>
      </c>
      <c r="AT127" s="283" t="str">
        <f>'NON-FILTER'!AN127</f>
        <v/>
      </c>
      <c r="AU127" s="283" t="str">
        <f>'NON-FILTER'!AO127</f>
        <v/>
      </c>
      <c r="AV127" s="283" t="str">
        <f>'NON-FILTER'!AP127</f>
        <v/>
      </c>
      <c r="AW127" s="283" t="str">
        <f>'NON-FILTER'!AQ127</f>
        <v/>
      </c>
      <c r="AX127" s="283" t="str">
        <f>'NON-FILTER'!AR127</f>
        <v/>
      </c>
      <c r="AY127" s="283" t="str">
        <f>'NON-FILTER'!AS127</f>
        <v/>
      </c>
      <c r="AZ127" s="283" t="str">
        <f>'NON-FILTER'!AT127</f>
        <v/>
      </c>
      <c r="BA127" s="283" t="str">
        <f>'NON-FILTER'!AU127</f>
        <v/>
      </c>
      <c r="BB127" s="284"/>
    </row>
    <row r="128" ht="14.25" customHeight="1">
      <c r="A128" s="123" t="str">
        <f>'NON-FILTER'!A128</f>
        <v/>
      </c>
      <c r="B128" s="281" t="str">
        <f t="shared" si="1"/>
        <v/>
      </c>
      <c r="C128" s="282" t="str">
        <f>'NON-FILTER'!B128</f>
        <v/>
      </c>
      <c r="D128" s="123"/>
      <c r="E128" s="123"/>
      <c r="F128" s="283" t="str">
        <f>'NON-FILTER'!E128</f>
        <v/>
      </c>
      <c r="G128" s="283" t="str">
        <f>'NON-FILTER'!F128</f>
        <v/>
      </c>
      <c r="H128" s="283" t="str">
        <f>'NON-FILTER'!G128</f>
        <v/>
      </c>
      <c r="I128" s="283" t="str">
        <f>'NON-FILTER'!H128</f>
        <v/>
      </c>
      <c r="J128" s="283" t="str">
        <f>'NON-FILTER'!I128</f>
        <v/>
      </c>
      <c r="K128" s="283" t="str">
        <f>'NON-FILTER'!J128</f>
        <v/>
      </c>
      <c r="L128" s="283" t="str">
        <f>'NON-FILTER'!K128</f>
        <v/>
      </c>
      <c r="M128" s="283" t="str">
        <f t="shared" si="2"/>
        <v/>
      </c>
      <c r="N128" s="283" t="str">
        <f>'NON-FILTER'!L128</f>
        <v/>
      </c>
      <c r="O128" s="283" t="str">
        <f>'NON-FILTER'!M128</f>
        <v/>
      </c>
      <c r="P128" s="283" t="str">
        <f>'NON-FILTER'!N128</f>
        <v/>
      </c>
      <c r="Q128" s="283" t="str">
        <f>'NON-FILTER'!O128</f>
        <v/>
      </c>
      <c r="R128" s="283" t="str">
        <f>'NON-FILTER'!P128</f>
        <v/>
      </c>
      <c r="S128" s="283" t="str">
        <f>'NON-FILTER'!Q128</f>
        <v/>
      </c>
      <c r="T128" s="283" t="str">
        <f t="shared" si="3"/>
        <v/>
      </c>
      <c r="U128" s="283" t="str">
        <f>'NON-FILTER'!R128</f>
        <v/>
      </c>
      <c r="V128" s="283" t="str">
        <f>'NON-FILTER'!S128</f>
        <v/>
      </c>
      <c r="W128" s="283" t="str">
        <f>'NON-FILTER'!T128</f>
        <v/>
      </c>
      <c r="X128" s="283" t="str">
        <f>'NON-FILTER'!U128</f>
        <v/>
      </c>
      <c r="Y128" s="283" t="str">
        <f t="shared" si="4"/>
        <v/>
      </c>
      <c r="Z128" s="283" t="str">
        <f>'NON-FILTER'!V128</f>
        <v/>
      </c>
      <c r="AA128" s="283" t="str">
        <f>'NON-FILTER'!W128</f>
        <v/>
      </c>
      <c r="AB128" s="283" t="str">
        <f>'NON-FILTER'!X128</f>
        <v/>
      </c>
      <c r="AC128" s="283" t="str">
        <f>'NON-FILTER'!Y128</f>
        <v/>
      </c>
      <c r="AD128" s="283" t="str">
        <f t="shared" si="5"/>
        <v/>
      </c>
      <c r="AE128" s="283" t="str">
        <f>'NON-FILTER'!Z128</f>
        <v/>
      </c>
      <c r="AF128" s="283" t="str">
        <f>'NON-FILTER'!AA128</f>
        <v/>
      </c>
      <c r="AG128" s="283" t="str">
        <f t="shared" si="6"/>
        <v/>
      </c>
      <c r="AH128" s="283" t="str">
        <f>'NON-FILTER'!AB128</f>
        <v/>
      </c>
      <c r="AI128" s="283" t="str">
        <f>'NON-FILTER'!AC128</f>
        <v/>
      </c>
      <c r="AJ128" s="282" t="str">
        <f>'NON-FILTER'!AD128</f>
        <v/>
      </c>
      <c r="AK128" s="282" t="str">
        <f>'NON-FILTER'!AE128</f>
        <v/>
      </c>
      <c r="AL128" s="282" t="str">
        <f>'NON-FILTER'!AF128</f>
        <v/>
      </c>
      <c r="AM128" s="282" t="str">
        <f>'NON-FILTER'!AG128</f>
        <v/>
      </c>
      <c r="AN128" s="282" t="str">
        <f>'NON-FILTER'!AH128</f>
        <v/>
      </c>
      <c r="AO128" s="282" t="str">
        <f>'NON-FILTER'!AI128</f>
        <v/>
      </c>
      <c r="AP128" s="282" t="str">
        <f>'NON-FILTER'!AJ128</f>
        <v/>
      </c>
      <c r="AQ128" s="282" t="str">
        <f>'NON-FILTER'!AK128</f>
        <v/>
      </c>
      <c r="AR128" s="283" t="str">
        <f>'NON-FILTER'!AL128</f>
        <v/>
      </c>
      <c r="AS128" s="283" t="str">
        <f>'NON-FILTER'!AM128</f>
        <v/>
      </c>
      <c r="AT128" s="283" t="str">
        <f>'NON-FILTER'!AN128</f>
        <v/>
      </c>
      <c r="AU128" s="283" t="str">
        <f>'NON-FILTER'!AO128</f>
        <v/>
      </c>
      <c r="AV128" s="283" t="str">
        <f>'NON-FILTER'!AP128</f>
        <v/>
      </c>
      <c r="AW128" s="283" t="str">
        <f>'NON-FILTER'!AQ128</f>
        <v/>
      </c>
      <c r="AX128" s="283" t="str">
        <f>'NON-FILTER'!AR128</f>
        <v/>
      </c>
      <c r="AY128" s="283" t="str">
        <f>'NON-FILTER'!AS128</f>
        <v/>
      </c>
      <c r="AZ128" s="283" t="str">
        <f>'NON-FILTER'!AT128</f>
        <v/>
      </c>
      <c r="BA128" s="283" t="str">
        <f>'NON-FILTER'!AU128</f>
        <v/>
      </c>
      <c r="BB128" s="284"/>
    </row>
    <row r="129" ht="14.25" customHeight="1">
      <c r="A129" s="123" t="str">
        <f>'NON-FILTER'!A129</f>
        <v/>
      </c>
      <c r="B129" s="281" t="str">
        <f t="shared" si="1"/>
        <v/>
      </c>
      <c r="C129" s="282" t="str">
        <f>'NON-FILTER'!B129</f>
        <v/>
      </c>
      <c r="D129" s="123"/>
      <c r="E129" s="123"/>
      <c r="F129" s="283" t="str">
        <f>'NON-FILTER'!E129</f>
        <v/>
      </c>
      <c r="G129" s="283" t="str">
        <f>'NON-FILTER'!F129</f>
        <v/>
      </c>
      <c r="H129" s="283" t="str">
        <f>'NON-FILTER'!G129</f>
        <v/>
      </c>
      <c r="I129" s="283" t="str">
        <f>'NON-FILTER'!H129</f>
        <v/>
      </c>
      <c r="J129" s="283" t="str">
        <f>'NON-FILTER'!I129</f>
        <v/>
      </c>
      <c r="K129" s="283" t="str">
        <f>'NON-FILTER'!J129</f>
        <v/>
      </c>
      <c r="L129" s="283" t="str">
        <f>'NON-FILTER'!K129</f>
        <v/>
      </c>
      <c r="M129" s="283" t="str">
        <f t="shared" si="2"/>
        <v/>
      </c>
      <c r="N129" s="283" t="str">
        <f>'NON-FILTER'!L129</f>
        <v/>
      </c>
      <c r="O129" s="283" t="str">
        <f>'NON-FILTER'!M129</f>
        <v/>
      </c>
      <c r="P129" s="283" t="str">
        <f>'NON-FILTER'!N129</f>
        <v/>
      </c>
      <c r="Q129" s="283" t="str">
        <f>'NON-FILTER'!O129</f>
        <v/>
      </c>
      <c r="R129" s="283" t="str">
        <f>'NON-FILTER'!P129</f>
        <v/>
      </c>
      <c r="S129" s="283" t="str">
        <f>'NON-FILTER'!Q129</f>
        <v/>
      </c>
      <c r="T129" s="283" t="str">
        <f t="shared" si="3"/>
        <v/>
      </c>
      <c r="U129" s="283" t="str">
        <f>'NON-FILTER'!R129</f>
        <v/>
      </c>
      <c r="V129" s="283" t="str">
        <f>'NON-FILTER'!S129</f>
        <v/>
      </c>
      <c r="W129" s="283" t="str">
        <f>'NON-FILTER'!T129</f>
        <v/>
      </c>
      <c r="X129" s="283" t="str">
        <f>'NON-FILTER'!U129</f>
        <v/>
      </c>
      <c r="Y129" s="283" t="str">
        <f t="shared" si="4"/>
        <v/>
      </c>
      <c r="Z129" s="283" t="str">
        <f>'NON-FILTER'!V129</f>
        <v/>
      </c>
      <c r="AA129" s="283" t="str">
        <f>'NON-FILTER'!W129</f>
        <v/>
      </c>
      <c r="AB129" s="283" t="str">
        <f>'NON-FILTER'!X129</f>
        <v/>
      </c>
      <c r="AC129" s="283" t="str">
        <f>'NON-FILTER'!Y129</f>
        <v/>
      </c>
      <c r="AD129" s="283" t="str">
        <f t="shared" si="5"/>
        <v/>
      </c>
      <c r="AE129" s="283" t="str">
        <f>'NON-FILTER'!Z129</f>
        <v/>
      </c>
      <c r="AF129" s="283" t="str">
        <f>'NON-FILTER'!AA129</f>
        <v/>
      </c>
      <c r="AG129" s="283" t="str">
        <f t="shared" si="6"/>
        <v/>
      </c>
      <c r="AH129" s="283" t="str">
        <f>'NON-FILTER'!AB129</f>
        <v/>
      </c>
      <c r="AI129" s="283" t="str">
        <f>'NON-FILTER'!AC129</f>
        <v/>
      </c>
      <c r="AJ129" s="282" t="str">
        <f>'NON-FILTER'!AD129</f>
        <v/>
      </c>
      <c r="AK129" s="282" t="str">
        <f>'NON-FILTER'!AE129</f>
        <v/>
      </c>
      <c r="AL129" s="282" t="str">
        <f>'NON-FILTER'!AF129</f>
        <v/>
      </c>
      <c r="AM129" s="282" t="str">
        <f>'NON-FILTER'!AG129</f>
        <v/>
      </c>
      <c r="AN129" s="282" t="str">
        <f>'NON-FILTER'!AH129</f>
        <v/>
      </c>
      <c r="AO129" s="282" t="str">
        <f>'NON-FILTER'!AI129</f>
        <v/>
      </c>
      <c r="AP129" s="282" t="str">
        <f>'NON-FILTER'!AJ129</f>
        <v/>
      </c>
      <c r="AQ129" s="282" t="str">
        <f>'NON-FILTER'!AK129</f>
        <v/>
      </c>
      <c r="AR129" s="283" t="str">
        <f>'NON-FILTER'!AL129</f>
        <v/>
      </c>
      <c r="AS129" s="283" t="str">
        <f>'NON-FILTER'!AM129</f>
        <v/>
      </c>
      <c r="AT129" s="283" t="str">
        <f>'NON-FILTER'!AN129</f>
        <v/>
      </c>
      <c r="AU129" s="283" t="str">
        <f>'NON-FILTER'!AO129</f>
        <v/>
      </c>
      <c r="AV129" s="283" t="str">
        <f>'NON-FILTER'!AP129</f>
        <v/>
      </c>
      <c r="AW129" s="283" t="str">
        <f>'NON-FILTER'!AQ129</f>
        <v/>
      </c>
      <c r="AX129" s="283" t="str">
        <f>'NON-FILTER'!AR129</f>
        <v/>
      </c>
      <c r="AY129" s="283" t="str">
        <f>'NON-FILTER'!AS129</f>
        <v/>
      </c>
      <c r="AZ129" s="283" t="str">
        <f>'NON-FILTER'!AT129</f>
        <v/>
      </c>
      <c r="BA129" s="283" t="str">
        <f>'NON-FILTER'!AU129</f>
        <v/>
      </c>
      <c r="BB129" s="284"/>
    </row>
    <row r="130" ht="14.25" customHeight="1">
      <c r="A130" s="123" t="str">
        <f>'NON-FILTER'!A130</f>
        <v/>
      </c>
      <c r="B130" s="281" t="str">
        <f t="shared" si="1"/>
        <v/>
      </c>
      <c r="C130" s="282" t="str">
        <f>'NON-FILTER'!B130</f>
        <v/>
      </c>
      <c r="D130" s="123"/>
      <c r="E130" s="123"/>
      <c r="F130" s="283" t="str">
        <f>'NON-FILTER'!E130</f>
        <v/>
      </c>
      <c r="G130" s="283" t="str">
        <f>'NON-FILTER'!F130</f>
        <v/>
      </c>
      <c r="H130" s="283" t="str">
        <f>'NON-FILTER'!G130</f>
        <v/>
      </c>
      <c r="I130" s="283" t="str">
        <f>'NON-FILTER'!H130</f>
        <v/>
      </c>
      <c r="J130" s="283" t="str">
        <f>'NON-FILTER'!I130</f>
        <v/>
      </c>
      <c r="K130" s="283" t="str">
        <f>'NON-FILTER'!J130</f>
        <v/>
      </c>
      <c r="L130" s="283" t="str">
        <f>'NON-FILTER'!K130</f>
        <v/>
      </c>
      <c r="M130" s="283" t="str">
        <f t="shared" si="2"/>
        <v/>
      </c>
      <c r="N130" s="283" t="str">
        <f>'NON-FILTER'!L130</f>
        <v/>
      </c>
      <c r="O130" s="283" t="str">
        <f>'NON-FILTER'!M130</f>
        <v/>
      </c>
      <c r="P130" s="283" t="str">
        <f>'NON-FILTER'!N130</f>
        <v/>
      </c>
      <c r="Q130" s="283" t="str">
        <f>'NON-FILTER'!O130</f>
        <v/>
      </c>
      <c r="R130" s="283" t="str">
        <f>'NON-FILTER'!P130</f>
        <v/>
      </c>
      <c r="S130" s="283" t="str">
        <f>'NON-FILTER'!Q130</f>
        <v/>
      </c>
      <c r="T130" s="283" t="str">
        <f t="shared" si="3"/>
        <v/>
      </c>
      <c r="U130" s="283" t="str">
        <f>'NON-FILTER'!R130</f>
        <v/>
      </c>
      <c r="V130" s="283" t="str">
        <f>'NON-FILTER'!S130</f>
        <v/>
      </c>
      <c r="W130" s="283" t="str">
        <f>'NON-FILTER'!T130</f>
        <v/>
      </c>
      <c r="X130" s="283" t="str">
        <f>'NON-FILTER'!U130</f>
        <v/>
      </c>
      <c r="Y130" s="283" t="str">
        <f t="shared" si="4"/>
        <v/>
      </c>
      <c r="Z130" s="283" t="str">
        <f>'NON-FILTER'!V130</f>
        <v/>
      </c>
      <c r="AA130" s="283" t="str">
        <f>'NON-FILTER'!W130</f>
        <v/>
      </c>
      <c r="AB130" s="283" t="str">
        <f>'NON-FILTER'!X130</f>
        <v/>
      </c>
      <c r="AC130" s="283" t="str">
        <f>'NON-FILTER'!Y130</f>
        <v/>
      </c>
      <c r="AD130" s="283" t="str">
        <f t="shared" si="5"/>
        <v/>
      </c>
      <c r="AE130" s="283" t="str">
        <f>'NON-FILTER'!Z130</f>
        <v/>
      </c>
      <c r="AF130" s="283" t="str">
        <f>'NON-FILTER'!AA130</f>
        <v/>
      </c>
      <c r="AG130" s="283" t="str">
        <f t="shared" si="6"/>
        <v/>
      </c>
      <c r="AH130" s="283" t="str">
        <f>'NON-FILTER'!AB130</f>
        <v/>
      </c>
      <c r="AI130" s="283" t="str">
        <f>'NON-FILTER'!AC130</f>
        <v/>
      </c>
      <c r="AJ130" s="282" t="str">
        <f>'NON-FILTER'!AD130</f>
        <v/>
      </c>
      <c r="AK130" s="282" t="str">
        <f>'NON-FILTER'!AE130</f>
        <v/>
      </c>
      <c r="AL130" s="282" t="str">
        <f>'NON-FILTER'!AF130</f>
        <v/>
      </c>
      <c r="AM130" s="282" t="str">
        <f>'NON-FILTER'!AG130</f>
        <v/>
      </c>
      <c r="AN130" s="282" t="str">
        <f>'NON-FILTER'!AH130</f>
        <v/>
      </c>
      <c r="AO130" s="282" t="str">
        <f>'NON-FILTER'!AI130</f>
        <v/>
      </c>
      <c r="AP130" s="282" t="str">
        <f>'NON-FILTER'!AJ130</f>
        <v/>
      </c>
      <c r="AQ130" s="282" t="str">
        <f>'NON-FILTER'!AK130</f>
        <v/>
      </c>
      <c r="AR130" s="283" t="str">
        <f>'NON-FILTER'!AL130</f>
        <v/>
      </c>
      <c r="AS130" s="283" t="str">
        <f>'NON-FILTER'!AM130</f>
        <v/>
      </c>
      <c r="AT130" s="283" t="str">
        <f>'NON-FILTER'!AN130</f>
        <v/>
      </c>
      <c r="AU130" s="283" t="str">
        <f>'NON-FILTER'!AO130</f>
        <v/>
      </c>
      <c r="AV130" s="283" t="str">
        <f>'NON-FILTER'!AP130</f>
        <v/>
      </c>
      <c r="AW130" s="283" t="str">
        <f>'NON-FILTER'!AQ130</f>
        <v/>
      </c>
      <c r="AX130" s="283" t="str">
        <f>'NON-FILTER'!AR130</f>
        <v/>
      </c>
      <c r="AY130" s="283" t="str">
        <f>'NON-FILTER'!AS130</f>
        <v/>
      </c>
      <c r="AZ130" s="283" t="str">
        <f>'NON-FILTER'!AT130</f>
        <v/>
      </c>
      <c r="BA130" s="283" t="str">
        <f>'NON-FILTER'!AU130</f>
        <v/>
      </c>
      <c r="BB130" s="284"/>
    </row>
    <row r="131" ht="14.25" customHeight="1">
      <c r="A131" s="123" t="str">
        <f>'NON-FILTER'!A131</f>
        <v/>
      </c>
      <c r="B131" s="281" t="str">
        <f t="shared" si="1"/>
        <v/>
      </c>
      <c r="C131" s="282" t="str">
        <f>'NON-FILTER'!B131</f>
        <v/>
      </c>
      <c r="D131" s="123"/>
      <c r="E131" s="123"/>
      <c r="F131" s="283" t="str">
        <f>'NON-FILTER'!E131</f>
        <v/>
      </c>
      <c r="G131" s="283" t="str">
        <f>'NON-FILTER'!F131</f>
        <v/>
      </c>
      <c r="H131" s="283" t="str">
        <f>'NON-FILTER'!G131</f>
        <v/>
      </c>
      <c r="I131" s="283" t="str">
        <f>'NON-FILTER'!H131</f>
        <v/>
      </c>
      <c r="J131" s="283" t="str">
        <f>'NON-FILTER'!I131</f>
        <v/>
      </c>
      <c r="K131" s="283" t="str">
        <f>'NON-FILTER'!J131</f>
        <v/>
      </c>
      <c r="L131" s="283" t="str">
        <f>'NON-FILTER'!K131</f>
        <v/>
      </c>
      <c r="M131" s="283" t="str">
        <f t="shared" si="2"/>
        <v/>
      </c>
      <c r="N131" s="283" t="str">
        <f>'NON-FILTER'!L131</f>
        <v/>
      </c>
      <c r="O131" s="283" t="str">
        <f>'NON-FILTER'!M131</f>
        <v/>
      </c>
      <c r="P131" s="283" t="str">
        <f>'NON-FILTER'!N131</f>
        <v/>
      </c>
      <c r="Q131" s="283" t="str">
        <f>'NON-FILTER'!O131</f>
        <v/>
      </c>
      <c r="R131" s="283" t="str">
        <f>'NON-FILTER'!P131</f>
        <v/>
      </c>
      <c r="S131" s="283" t="str">
        <f>'NON-FILTER'!Q131</f>
        <v/>
      </c>
      <c r="T131" s="283" t="str">
        <f t="shared" si="3"/>
        <v/>
      </c>
      <c r="U131" s="283" t="str">
        <f>'NON-FILTER'!R131</f>
        <v/>
      </c>
      <c r="V131" s="283" t="str">
        <f>'NON-FILTER'!S131</f>
        <v/>
      </c>
      <c r="W131" s="283" t="str">
        <f>'NON-FILTER'!T131</f>
        <v/>
      </c>
      <c r="X131" s="283" t="str">
        <f>'NON-FILTER'!U131</f>
        <v/>
      </c>
      <c r="Y131" s="283" t="str">
        <f t="shared" si="4"/>
        <v/>
      </c>
      <c r="Z131" s="283" t="str">
        <f>'NON-FILTER'!V131</f>
        <v/>
      </c>
      <c r="AA131" s="283" t="str">
        <f>'NON-FILTER'!W131</f>
        <v/>
      </c>
      <c r="AB131" s="283" t="str">
        <f>'NON-FILTER'!X131</f>
        <v/>
      </c>
      <c r="AC131" s="283" t="str">
        <f>'NON-FILTER'!Y131</f>
        <v/>
      </c>
      <c r="AD131" s="283" t="str">
        <f t="shared" si="5"/>
        <v/>
      </c>
      <c r="AE131" s="283" t="str">
        <f>'NON-FILTER'!Z131</f>
        <v/>
      </c>
      <c r="AF131" s="283" t="str">
        <f>'NON-FILTER'!AA131</f>
        <v/>
      </c>
      <c r="AG131" s="283" t="str">
        <f t="shared" si="6"/>
        <v/>
      </c>
      <c r="AH131" s="283" t="str">
        <f>'NON-FILTER'!AB131</f>
        <v/>
      </c>
      <c r="AI131" s="283" t="str">
        <f>'NON-FILTER'!AC131</f>
        <v/>
      </c>
      <c r="AJ131" s="282" t="str">
        <f>'NON-FILTER'!AD131</f>
        <v/>
      </c>
      <c r="AK131" s="282" t="str">
        <f>'NON-FILTER'!AE131</f>
        <v/>
      </c>
      <c r="AL131" s="282" t="str">
        <f>'NON-FILTER'!AF131</f>
        <v/>
      </c>
      <c r="AM131" s="282" t="str">
        <f>'NON-FILTER'!AG131</f>
        <v/>
      </c>
      <c r="AN131" s="282" t="str">
        <f>'NON-FILTER'!AH131</f>
        <v/>
      </c>
      <c r="AO131" s="282" t="str">
        <f>'NON-FILTER'!AI131</f>
        <v/>
      </c>
      <c r="AP131" s="282" t="str">
        <f>'NON-FILTER'!AJ131</f>
        <v/>
      </c>
      <c r="AQ131" s="282" t="str">
        <f>'NON-FILTER'!AK131</f>
        <v/>
      </c>
      <c r="AR131" s="283" t="str">
        <f>'NON-FILTER'!AL131</f>
        <v/>
      </c>
      <c r="AS131" s="283" t="str">
        <f>'NON-FILTER'!AM131</f>
        <v/>
      </c>
      <c r="AT131" s="283" t="str">
        <f>'NON-FILTER'!AN131</f>
        <v/>
      </c>
      <c r="AU131" s="283" t="str">
        <f>'NON-FILTER'!AO131</f>
        <v/>
      </c>
      <c r="AV131" s="283" t="str">
        <f>'NON-FILTER'!AP131</f>
        <v/>
      </c>
      <c r="AW131" s="283" t="str">
        <f>'NON-FILTER'!AQ131</f>
        <v/>
      </c>
      <c r="AX131" s="283" t="str">
        <f>'NON-FILTER'!AR131</f>
        <v/>
      </c>
      <c r="AY131" s="283" t="str">
        <f>'NON-FILTER'!AS131</f>
        <v/>
      </c>
      <c r="AZ131" s="283" t="str">
        <f>'NON-FILTER'!AT131</f>
        <v/>
      </c>
      <c r="BA131" s="283" t="str">
        <f>'NON-FILTER'!AU131</f>
        <v/>
      </c>
      <c r="BB131" s="284"/>
    </row>
    <row r="132" ht="14.25" customHeight="1">
      <c r="A132" s="123" t="str">
        <f>'NON-FILTER'!A132</f>
        <v/>
      </c>
      <c r="B132" s="281" t="str">
        <f t="shared" si="1"/>
        <v/>
      </c>
      <c r="C132" s="282" t="str">
        <f>'NON-FILTER'!B132</f>
        <v/>
      </c>
      <c r="D132" s="123"/>
      <c r="E132" s="123"/>
      <c r="F132" s="283" t="str">
        <f>'NON-FILTER'!E132</f>
        <v/>
      </c>
      <c r="G132" s="283" t="str">
        <f>'NON-FILTER'!F132</f>
        <v/>
      </c>
      <c r="H132" s="283" t="str">
        <f>'NON-FILTER'!G132</f>
        <v/>
      </c>
      <c r="I132" s="283" t="str">
        <f>'NON-FILTER'!H132</f>
        <v/>
      </c>
      <c r="J132" s="283" t="str">
        <f>'NON-FILTER'!I132</f>
        <v/>
      </c>
      <c r="K132" s="283" t="str">
        <f>'NON-FILTER'!J132</f>
        <v/>
      </c>
      <c r="L132" s="283" t="str">
        <f>'NON-FILTER'!K132</f>
        <v/>
      </c>
      <c r="M132" s="283" t="str">
        <f t="shared" si="2"/>
        <v/>
      </c>
      <c r="N132" s="283" t="str">
        <f>'NON-FILTER'!L132</f>
        <v/>
      </c>
      <c r="O132" s="283" t="str">
        <f>'NON-FILTER'!M132</f>
        <v/>
      </c>
      <c r="P132" s="283" t="str">
        <f>'NON-FILTER'!N132</f>
        <v/>
      </c>
      <c r="Q132" s="283" t="str">
        <f>'NON-FILTER'!O132</f>
        <v/>
      </c>
      <c r="R132" s="283" t="str">
        <f>'NON-FILTER'!P132</f>
        <v/>
      </c>
      <c r="S132" s="283" t="str">
        <f>'NON-FILTER'!Q132</f>
        <v/>
      </c>
      <c r="T132" s="283" t="str">
        <f t="shared" si="3"/>
        <v/>
      </c>
      <c r="U132" s="283" t="str">
        <f>'NON-FILTER'!R132</f>
        <v/>
      </c>
      <c r="V132" s="283" t="str">
        <f>'NON-FILTER'!S132</f>
        <v/>
      </c>
      <c r="W132" s="283" t="str">
        <f>'NON-FILTER'!T132</f>
        <v/>
      </c>
      <c r="X132" s="283" t="str">
        <f>'NON-FILTER'!U132</f>
        <v/>
      </c>
      <c r="Y132" s="283" t="str">
        <f t="shared" si="4"/>
        <v/>
      </c>
      <c r="Z132" s="283" t="str">
        <f>'NON-FILTER'!V132</f>
        <v/>
      </c>
      <c r="AA132" s="283" t="str">
        <f>'NON-FILTER'!W132</f>
        <v/>
      </c>
      <c r="AB132" s="283" t="str">
        <f>'NON-FILTER'!X132</f>
        <v/>
      </c>
      <c r="AC132" s="283" t="str">
        <f>'NON-FILTER'!Y132</f>
        <v/>
      </c>
      <c r="AD132" s="283" t="str">
        <f t="shared" si="5"/>
        <v/>
      </c>
      <c r="AE132" s="283" t="str">
        <f>'NON-FILTER'!Z132</f>
        <v/>
      </c>
      <c r="AF132" s="283" t="str">
        <f>'NON-FILTER'!AA132</f>
        <v/>
      </c>
      <c r="AG132" s="283" t="str">
        <f t="shared" si="6"/>
        <v/>
      </c>
      <c r="AH132" s="283" t="str">
        <f>'NON-FILTER'!AB132</f>
        <v/>
      </c>
      <c r="AI132" s="283" t="str">
        <f>'NON-FILTER'!AC132</f>
        <v/>
      </c>
      <c r="AJ132" s="282" t="str">
        <f>'NON-FILTER'!AD132</f>
        <v/>
      </c>
      <c r="AK132" s="282" t="str">
        <f>'NON-FILTER'!AE132</f>
        <v/>
      </c>
      <c r="AL132" s="282" t="str">
        <f>'NON-FILTER'!AF132</f>
        <v/>
      </c>
      <c r="AM132" s="282" t="str">
        <f>'NON-FILTER'!AG132</f>
        <v/>
      </c>
      <c r="AN132" s="282" t="str">
        <f>'NON-FILTER'!AH132</f>
        <v/>
      </c>
      <c r="AO132" s="282" t="str">
        <f>'NON-FILTER'!AI132</f>
        <v/>
      </c>
      <c r="AP132" s="282" t="str">
        <f>'NON-FILTER'!AJ132</f>
        <v/>
      </c>
      <c r="AQ132" s="282" t="str">
        <f>'NON-FILTER'!AK132</f>
        <v/>
      </c>
      <c r="AR132" s="283" t="str">
        <f>'NON-FILTER'!AL132</f>
        <v/>
      </c>
      <c r="AS132" s="283" t="str">
        <f>'NON-FILTER'!AM132</f>
        <v/>
      </c>
      <c r="AT132" s="283" t="str">
        <f>'NON-FILTER'!AN132</f>
        <v/>
      </c>
      <c r="AU132" s="283" t="str">
        <f>'NON-FILTER'!AO132</f>
        <v/>
      </c>
      <c r="AV132" s="283" t="str">
        <f>'NON-FILTER'!AP132</f>
        <v/>
      </c>
      <c r="AW132" s="283" t="str">
        <f>'NON-FILTER'!AQ132</f>
        <v/>
      </c>
      <c r="AX132" s="283" t="str">
        <f>'NON-FILTER'!AR132</f>
        <v/>
      </c>
      <c r="AY132" s="283" t="str">
        <f>'NON-FILTER'!AS132</f>
        <v/>
      </c>
      <c r="AZ132" s="283" t="str">
        <f>'NON-FILTER'!AT132</f>
        <v/>
      </c>
      <c r="BA132" s="283" t="str">
        <f>'NON-FILTER'!AU132</f>
        <v/>
      </c>
      <c r="BB132" s="284"/>
    </row>
    <row r="133" ht="14.25" customHeight="1">
      <c r="A133" s="123" t="str">
        <f>'NON-FILTER'!A133</f>
        <v/>
      </c>
      <c r="B133" s="281" t="str">
        <f t="shared" si="1"/>
        <v/>
      </c>
      <c r="C133" s="282" t="str">
        <f>'NON-FILTER'!B133</f>
        <v/>
      </c>
      <c r="D133" s="123"/>
      <c r="E133" s="123"/>
      <c r="F133" s="283" t="str">
        <f>'NON-FILTER'!E133</f>
        <v/>
      </c>
      <c r="G133" s="283" t="str">
        <f>'NON-FILTER'!F133</f>
        <v/>
      </c>
      <c r="H133" s="283" t="str">
        <f>'NON-FILTER'!G133</f>
        <v/>
      </c>
      <c r="I133" s="283" t="str">
        <f>'NON-FILTER'!H133</f>
        <v/>
      </c>
      <c r="J133" s="283" t="str">
        <f>'NON-FILTER'!I133</f>
        <v/>
      </c>
      <c r="K133" s="283" t="str">
        <f>'NON-FILTER'!J133</f>
        <v/>
      </c>
      <c r="L133" s="283" t="str">
        <f>'NON-FILTER'!K133</f>
        <v/>
      </c>
      <c r="M133" s="283" t="str">
        <f t="shared" si="2"/>
        <v/>
      </c>
      <c r="N133" s="283" t="str">
        <f>'NON-FILTER'!L133</f>
        <v/>
      </c>
      <c r="O133" s="283" t="str">
        <f>'NON-FILTER'!M133</f>
        <v/>
      </c>
      <c r="P133" s="283" t="str">
        <f>'NON-FILTER'!N133</f>
        <v/>
      </c>
      <c r="Q133" s="283" t="str">
        <f>'NON-FILTER'!O133</f>
        <v/>
      </c>
      <c r="R133" s="283" t="str">
        <f>'NON-FILTER'!P133</f>
        <v/>
      </c>
      <c r="S133" s="283" t="str">
        <f>'NON-FILTER'!Q133</f>
        <v/>
      </c>
      <c r="T133" s="283" t="str">
        <f t="shared" si="3"/>
        <v/>
      </c>
      <c r="U133" s="283" t="str">
        <f>'NON-FILTER'!R133</f>
        <v/>
      </c>
      <c r="V133" s="283" t="str">
        <f>'NON-FILTER'!S133</f>
        <v/>
      </c>
      <c r="W133" s="283" t="str">
        <f>'NON-FILTER'!T133</f>
        <v/>
      </c>
      <c r="X133" s="283" t="str">
        <f>'NON-FILTER'!U133</f>
        <v/>
      </c>
      <c r="Y133" s="283" t="str">
        <f t="shared" si="4"/>
        <v/>
      </c>
      <c r="Z133" s="283" t="str">
        <f>'NON-FILTER'!V133</f>
        <v/>
      </c>
      <c r="AA133" s="283" t="str">
        <f>'NON-FILTER'!W133</f>
        <v/>
      </c>
      <c r="AB133" s="283" t="str">
        <f>'NON-FILTER'!X133</f>
        <v/>
      </c>
      <c r="AC133" s="283" t="str">
        <f>'NON-FILTER'!Y133</f>
        <v/>
      </c>
      <c r="AD133" s="283" t="str">
        <f t="shared" si="5"/>
        <v/>
      </c>
      <c r="AE133" s="283" t="str">
        <f>'NON-FILTER'!Z133</f>
        <v/>
      </c>
      <c r="AF133" s="283" t="str">
        <f>'NON-FILTER'!AA133</f>
        <v/>
      </c>
      <c r="AG133" s="283" t="str">
        <f t="shared" si="6"/>
        <v/>
      </c>
      <c r="AH133" s="283" t="str">
        <f>'NON-FILTER'!AB133</f>
        <v/>
      </c>
      <c r="AI133" s="283" t="str">
        <f>'NON-FILTER'!AC133</f>
        <v/>
      </c>
      <c r="AJ133" s="282" t="str">
        <f>'NON-FILTER'!AD133</f>
        <v/>
      </c>
      <c r="AK133" s="282" t="str">
        <f>'NON-FILTER'!AE133</f>
        <v/>
      </c>
      <c r="AL133" s="282" t="str">
        <f>'NON-FILTER'!AF133</f>
        <v/>
      </c>
      <c r="AM133" s="282" t="str">
        <f>'NON-FILTER'!AG133</f>
        <v/>
      </c>
      <c r="AN133" s="282" t="str">
        <f>'NON-FILTER'!AH133</f>
        <v/>
      </c>
      <c r="AO133" s="282" t="str">
        <f>'NON-FILTER'!AI133</f>
        <v/>
      </c>
      <c r="AP133" s="282" t="str">
        <f>'NON-FILTER'!AJ133</f>
        <v/>
      </c>
      <c r="AQ133" s="282" t="str">
        <f>'NON-FILTER'!AK133</f>
        <v/>
      </c>
      <c r="AR133" s="283" t="str">
        <f>'NON-FILTER'!AL133</f>
        <v/>
      </c>
      <c r="AS133" s="283" t="str">
        <f>'NON-FILTER'!AM133</f>
        <v/>
      </c>
      <c r="AT133" s="283" t="str">
        <f>'NON-FILTER'!AN133</f>
        <v/>
      </c>
      <c r="AU133" s="283" t="str">
        <f>'NON-FILTER'!AO133</f>
        <v/>
      </c>
      <c r="AV133" s="283" t="str">
        <f>'NON-FILTER'!AP133</f>
        <v/>
      </c>
      <c r="AW133" s="283" t="str">
        <f>'NON-FILTER'!AQ133</f>
        <v/>
      </c>
      <c r="AX133" s="283" t="str">
        <f>'NON-FILTER'!AR133</f>
        <v/>
      </c>
      <c r="AY133" s="283" t="str">
        <f>'NON-FILTER'!AS133</f>
        <v/>
      </c>
      <c r="AZ133" s="283" t="str">
        <f>'NON-FILTER'!AT133</f>
        <v/>
      </c>
      <c r="BA133" s="283" t="str">
        <f>'NON-FILTER'!AU133</f>
        <v/>
      </c>
      <c r="BB133" s="284"/>
    </row>
    <row r="134" ht="14.25" customHeight="1">
      <c r="A134" s="123" t="str">
        <f>'NON-FILTER'!A134</f>
        <v/>
      </c>
      <c r="B134" s="281" t="str">
        <f t="shared" si="1"/>
        <v/>
      </c>
      <c r="C134" s="282" t="str">
        <f>'NON-FILTER'!B134</f>
        <v/>
      </c>
      <c r="D134" s="123"/>
      <c r="E134" s="123"/>
      <c r="F134" s="283" t="str">
        <f>'NON-FILTER'!E134</f>
        <v/>
      </c>
      <c r="G134" s="283" t="str">
        <f>'NON-FILTER'!F134</f>
        <v/>
      </c>
      <c r="H134" s="283" t="str">
        <f>'NON-FILTER'!G134</f>
        <v/>
      </c>
      <c r="I134" s="283" t="str">
        <f>'NON-FILTER'!H134</f>
        <v/>
      </c>
      <c r="J134" s="283" t="str">
        <f>'NON-FILTER'!I134</f>
        <v/>
      </c>
      <c r="K134" s="283" t="str">
        <f>'NON-FILTER'!J134</f>
        <v/>
      </c>
      <c r="L134" s="283" t="str">
        <f>'NON-FILTER'!K134</f>
        <v/>
      </c>
      <c r="M134" s="283" t="str">
        <f t="shared" si="2"/>
        <v/>
      </c>
      <c r="N134" s="283" t="str">
        <f>'NON-FILTER'!L134</f>
        <v/>
      </c>
      <c r="O134" s="283" t="str">
        <f>'NON-FILTER'!M134</f>
        <v/>
      </c>
      <c r="P134" s="283" t="str">
        <f>'NON-FILTER'!N134</f>
        <v/>
      </c>
      <c r="Q134" s="283" t="str">
        <f>'NON-FILTER'!O134</f>
        <v/>
      </c>
      <c r="R134" s="283" t="str">
        <f>'NON-FILTER'!P134</f>
        <v/>
      </c>
      <c r="S134" s="283" t="str">
        <f>'NON-FILTER'!Q134</f>
        <v/>
      </c>
      <c r="T134" s="283" t="str">
        <f t="shared" si="3"/>
        <v/>
      </c>
      <c r="U134" s="283" t="str">
        <f>'NON-FILTER'!R134</f>
        <v/>
      </c>
      <c r="V134" s="283" t="str">
        <f>'NON-FILTER'!S134</f>
        <v/>
      </c>
      <c r="W134" s="283" t="str">
        <f>'NON-FILTER'!T134</f>
        <v/>
      </c>
      <c r="X134" s="283" t="str">
        <f>'NON-FILTER'!U134</f>
        <v/>
      </c>
      <c r="Y134" s="283" t="str">
        <f t="shared" si="4"/>
        <v/>
      </c>
      <c r="Z134" s="283" t="str">
        <f>'NON-FILTER'!V134</f>
        <v/>
      </c>
      <c r="AA134" s="283" t="str">
        <f>'NON-FILTER'!W134</f>
        <v/>
      </c>
      <c r="AB134" s="283" t="str">
        <f>'NON-FILTER'!X134</f>
        <v/>
      </c>
      <c r="AC134" s="283" t="str">
        <f>'NON-FILTER'!Y134</f>
        <v/>
      </c>
      <c r="AD134" s="283" t="str">
        <f t="shared" si="5"/>
        <v/>
      </c>
      <c r="AE134" s="283" t="str">
        <f>'NON-FILTER'!Z134</f>
        <v/>
      </c>
      <c r="AF134" s="283" t="str">
        <f>'NON-FILTER'!AA134</f>
        <v/>
      </c>
      <c r="AG134" s="283" t="str">
        <f t="shared" si="6"/>
        <v/>
      </c>
      <c r="AH134" s="283" t="str">
        <f>'NON-FILTER'!AB134</f>
        <v/>
      </c>
      <c r="AI134" s="283" t="str">
        <f>'NON-FILTER'!AC134</f>
        <v/>
      </c>
      <c r="AJ134" s="282" t="str">
        <f>'NON-FILTER'!AD134</f>
        <v/>
      </c>
      <c r="AK134" s="282" t="str">
        <f>'NON-FILTER'!AE134</f>
        <v/>
      </c>
      <c r="AL134" s="282" t="str">
        <f>'NON-FILTER'!AF134</f>
        <v/>
      </c>
      <c r="AM134" s="282" t="str">
        <f>'NON-FILTER'!AG134</f>
        <v/>
      </c>
      <c r="AN134" s="282" t="str">
        <f>'NON-FILTER'!AH134</f>
        <v/>
      </c>
      <c r="AO134" s="282" t="str">
        <f>'NON-FILTER'!AI134</f>
        <v/>
      </c>
      <c r="AP134" s="282" t="str">
        <f>'NON-FILTER'!AJ134</f>
        <v/>
      </c>
      <c r="AQ134" s="282" t="str">
        <f>'NON-FILTER'!AK134</f>
        <v/>
      </c>
      <c r="AR134" s="283" t="str">
        <f>'NON-FILTER'!AL134</f>
        <v/>
      </c>
      <c r="AS134" s="283" t="str">
        <f>'NON-FILTER'!AM134</f>
        <v/>
      </c>
      <c r="AT134" s="283" t="str">
        <f>'NON-FILTER'!AN134</f>
        <v/>
      </c>
      <c r="AU134" s="283" t="str">
        <f>'NON-FILTER'!AO134</f>
        <v/>
      </c>
      <c r="AV134" s="283" t="str">
        <f>'NON-FILTER'!AP134</f>
        <v/>
      </c>
      <c r="AW134" s="283" t="str">
        <f>'NON-FILTER'!AQ134</f>
        <v/>
      </c>
      <c r="AX134" s="283" t="str">
        <f>'NON-FILTER'!AR134</f>
        <v/>
      </c>
      <c r="AY134" s="283" t="str">
        <f>'NON-FILTER'!AS134</f>
        <v/>
      </c>
      <c r="AZ134" s="283" t="str">
        <f>'NON-FILTER'!AT134</f>
        <v/>
      </c>
      <c r="BA134" s="283" t="str">
        <f>'NON-FILTER'!AU134</f>
        <v/>
      </c>
      <c r="BB134" s="284"/>
    </row>
    <row r="135" ht="14.25" customHeight="1">
      <c r="A135" s="123" t="str">
        <f>'NON-FILTER'!A135</f>
        <v/>
      </c>
      <c r="B135" s="281" t="str">
        <f t="shared" si="1"/>
        <v/>
      </c>
      <c r="C135" s="282" t="str">
        <f>'NON-FILTER'!B135</f>
        <v/>
      </c>
      <c r="D135" s="123"/>
      <c r="E135" s="123"/>
      <c r="F135" s="283" t="str">
        <f>'NON-FILTER'!E135</f>
        <v/>
      </c>
      <c r="G135" s="283" t="str">
        <f>'NON-FILTER'!F135</f>
        <v/>
      </c>
      <c r="H135" s="283" t="str">
        <f>'NON-FILTER'!G135</f>
        <v/>
      </c>
      <c r="I135" s="283" t="str">
        <f>'NON-FILTER'!H135</f>
        <v/>
      </c>
      <c r="J135" s="283" t="str">
        <f>'NON-FILTER'!I135</f>
        <v/>
      </c>
      <c r="K135" s="283" t="str">
        <f>'NON-FILTER'!J135</f>
        <v/>
      </c>
      <c r="L135" s="283" t="str">
        <f>'NON-FILTER'!K135</f>
        <v/>
      </c>
      <c r="M135" s="283" t="str">
        <f t="shared" si="2"/>
        <v/>
      </c>
      <c r="N135" s="283" t="str">
        <f>'NON-FILTER'!L135</f>
        <v/>
      </c>
      <c r="O135" s="283" t="str">
        <f>'NON-FILTER'!M135</f>
        <v/>
      </c>
      <c r="P135" s="283" t="str">
        <f>'NON-FILTER'!N135</f>
        <v/>
      </c>
      <c r="Q135" s="283" t="str">
        <f>'NON-FILTER'!O135</f>
        <v/>
      </c>
      <c r="R135" s="283" t="str">
        <f>'NON-FILTER'!P135</f>
        <v/>
      </c>
      <c r="S135" s="283" t="str">
        <f>'NON-FILTER'!Q135</f>
        <v/>
      </c>
      <c r="T135" s="283" t="str">
        <f t="shared" si="3"/>
        <v/>
      </c>
      <c r="U135" s="283" t="str">
        <f>'NON-FILTER'!R135</f>
        <v/>
      </c>
      <c r="V135" s="283" t="str">
        <f>'NON-FILTER'!S135</f>
        <v/>
      </c>
      <c r="W135" s="283" t="str">
        <f>'NON-FILTER'!T135</f>
        <v/>
      </c>
      <c r="X135" s="283" t="str">
        <f>'NON-FILTER'!U135</f>
        <v/>
      </c>
      <c r="Y135" s="283" t="str">
        <f t="shared" si="4"/>
        <v/>
      </c>
      <c r="Z135" s="283" t="str">
        <f>'NON-FILTER'!V135</f>
        <v/>
      </c>
      <c r="AA135" s="283" t="str">
        <f>'NON-FILTER'!W135</f>
        <v/>
      </c>
      <c r="AB135" s="283" t="str">
        <f>'NON-FILTER'!X135</f>
        <v/>
      </c>
      <c r="AC135" s="283" t="str">
        <f>'NON-FILTER'!Y135</f>
        <v/>
      </c>
      <c r="AD135" s="283" t="str">
        <f t="shared" si="5"/>
        <v/>
      </c>
      <c r="AE135" s="283" t="str">
        <f>'NON-FILTER'!Z135</f>
        <v/>
      </c>
      <c r="AF135" s="283" t="str">
        <f>'NON-FILTER'!AA135</f>
        <v/>
      </c>
      <c r="AG135" s="283" t="str">
        <f t="shared" si="6"/>
        <v/>
      </c>
      <c r="AH135" s="283" t="str">
        <f>'NON-FILTER'!AB135</f>
        <v/>
      </c>
      <c r="AI135" s="283" t="str">
        <f>'NON-FILTER'!AC135</f>
        <v/>
      </c>
      <c r="AJ135" s="282" t="str">
        <f>'NON-FILTER'!AD135</f>
        <v/>
      </c>
      <c r="AK135" s="282" t="str">
        <f>'NON-FILTER'!AE135</f>
        <v/>
      </c>
      <c r="AL135" s="282" t="str">
        <f>'NON-FILTER'!AF135</f>
        <v/>
      </c>
      <c r="AM135" s="282" t="str">
        <f>'NON-FILTER'!AG135</f>
        <v/>
      </c>
      <c r="AN135" s="282" t="str">
        <f>'NON-FILTER'!AH135</f>
        <v/>
      </c>
      <c r="AO135" s="282" t="str">
        <f>'NON-FILTER'!AI135</f>
        <v/>
      </c>
      <c r="AP135" s="282" t="str">
        <f>'NON-FILTER'!AJ135</f>
        <v/>
      </c>
      <c r="AQ135" s="282" t="str">
        <f>'NON-FILTER'!AK135</f>
        <v/>
      </c>
      <c r="AR135" s="283" t="str">
        <f>'NON-FILTER'!AL135</f>
        <v/>
      </c>
      <c r="AS135" s="283" t="str">
        <f>'NON-FILTER'!AM135</f>
        <v/>
      </c>
      <c r="AT135" s="283" t="str">
        <f>'NON-FILTER'!AN135</f>
        <v/>
      </c>
      <c r="AU135" s="283" t="str">
        <f>'NON-FILTER'!AO135</f>
        <v/>
      </c>
      <c r="AV135" s="283" t="str">
        <f>'NON-FILTER'!AP135</f>
        <v/>
      </c>
      <c r="AW135" s="283" t="str">
        <f>'NON-FILTER'!AQ135</f>
        <v/>
      </c>
      <c r="AX135" s="283" t="str">
        <f>'NON-FILTER'!AR135</f>
        <v/>
      </c>
      <c r="AY135" s="283" t="str">
        <f>'NON-FILTER'!AS135</f>
        <v/>
      </c>
      <c r="AZ135" s="283" t="str">
        <f>'NON-FILTER'!AT135</f>
        <v/>
      </c>
      <c r="BA135" s="283" t="str">
        <f>'NON-FILTER'!AU135</f>
        <v/>
      </c>
      <c r="BB135" s="284"/>
    </row>
    <row r="136" ht="14.25" customHeight="1">
      <c r="A136" s="123" t="str">
        <f>'NON-FILTER'!A136</f>
        <v/>
      </c>
      <c r="B136" s="281" t="str">
        <f t="shared" si="1"/>
        <v/>
      </c>
      <c r="C136" s="282" t="str">
        <f>'NON-FILTER'!B136</f>
        <v/>
      </c>
      <c r="D136" s="123"/>
      <c r="E136" s="123"/>
      <c r="F136" s="283" t="str">
        <f>'NON-FILTER'!E136</f>
        <v/>
      </c>
      <c r="G136" s="283" t="str">
        <f>'NON-FILTER'!F136</f>
        <v/>
      </c>
      <c r="H136" s="283" t="str">
        <f>'NON-FILTER'!G136</f>
        <v/>
      </c>
      <c r="I136" s="283" t="str">
        <f>'NON-FILTER'!H136</f>
        <v/>
      </c>
      <c r="J136" s="283" t="str">
        <f>'NON-FILTER'!I136</f>
        <v/>
      </c>
      <c r="K136" s="283" t="str">
        <f>'NON-FILTER'!J136</f>
        <v/>
      </c>
      <c r="L136" s="283" t="str">
        <f>'NON-FILTER'!K136</f>
        <v/>
      </c>
      <c r="M136" s="283" t="str">
        <f t="shared" si="2"/>
        <v/>
      </c>
      <c r="N136" s="283" t="str">
        <f>'NON-FILTER'!L136</f>
        <v/>
      </c>
      <c r="O136" s="283" t="str">
        <f>'NON-FILTER'!M136</f>
        <v/>
      </c>
      <c r="P136" s="283" t="str">
        <f>'NON-FILTER'!N136</f>
        <v/>
      </c>
      <c r="Q136" s="283" t="str">
        <f>'NON-FILTER'!O136</f>
        <v/>
      </c>
      <c r="R136" s="283" t="str">
        <f>'NON-FILTER'!P136</f>
        <v/>
      </c>
      <c r="S136" s="283" t="str">
        <f>'NON-FILTER'!Q136</f>
        <v/>
      </c>
      <c r="T136" s="283" t="str">
        <f t="shared" si="3"/>
        <v/>
      </c>
      <c r="U136" s="283" t="str">
        <f>'NON-FILTER'!R136</f>
        <v/>
      </c>
      <c r="V136" s="283" t="str">
        <f>'NON-FILTER'!S136</f>
        <v/>
      </c>
      <c r="W136" s="283" t="str">
        <f>'NON-FILTER'!T136</f>
        <v/>
      </c>
      <c r="X136" s="283" t="str">
        <f>'NON-FILTER'!U136</f>
        <v/>
      </c>
      <c r="Y136" s="283" t="str">
        <f t="shared" si="4"/>
        <v/>
      </c>
      <c r="Z136" s="283" t="str">
        <f>'NON-FILTER'!V136</f>
        <v/>
      </c>
      <c r="AA136" s="283" t="str">
        <f>'NON-FILTER'!W136</f>
        <v/>
      </c>
      <c r="AB136" s="283" t="str">
        <f>'NON-FILTER'!X136</f>
        <v/>
      </c>
      <c r="AC136" s="283" t="str">
        <f>'NON-FILTER'!Y136</f>
        <v/>
      </c>
      <c r="AD136" s="283" t="str">
        <f t="shared" si="5"/>
        <v/>
      </c>
      <c r="AE136" s="283" t="str">
        <f>'NON-FILTER'!Z136</f>
        <v/>
      </c>
      <c r="AF136" s="283" t="str">
        <f>'NON-FILTER'!AA136</f>
        <v/>
      </c>
      <c r="AG136" s="283" t="str">
        <f t="shared" si="6"/>
        <v/>
      </c>
      <c r="AH136" s="283" t="str">
        <f>'NON-FILTER'!AB136</f>
        <v/>
      </c>
      <c r="AI136" s="283" t="str">
        <f>'NON-FILTER'!AC136</f>
        <v/>
      </c>
      <c r="AJ136" s="282" t="str">
        <f>'NON-FILTER'!AD136</f>
        <v/>
      </c>
      <c r="AK136" s="282" t="str">
        <f>'NON-FILTER'!AE136</f>
        <v/>
      </c>
      <c r="AL136" s="282" t="str">
        <f>'NON-FILTER'!AF136</f>
        <v/>
      </c>
      <c r="AM136" s="282" t="str">
        <f>'NON-FILTER'!AG136</f>
        <v/>
      </c>
      <c r="AN136" s="282" t="str">
        <f>'NON-FILTER'!AH136</f>
        <v/>
      </c>
      <c r="AO136" s="282" t="str">
        <f>'NON-FILTER'!AI136</f>
        <v/>
      </c>
      <c r="AP136" s="282" t="str">
        <f>'NON-FILTER'!AJ136</f>
        <v/>
      </c>
      <c r="AQ136" s="282" t="str">
        <f>'NON-FILTER'!AK136</f>
        <v/>
      </c>
      <c r="AR136" s="283" t="str">
        <f>'NON-FILTER'!AL136</f>
        <v/>
      </c>
      <c r="AS136" s="283" t="str">
        <f>'NON-FILTER'!AM136</f>
        <v/>
      </c>
      <c r="AT136" s="283" t="str">
        <f>'NON-FILTER'!AN136</f>
        <v/>
      </c>
      <c r="AU136" s="283" t="str">
        <f>'NON-FILTER'!AO136</f>
        <v/>
      </c>
      <c r="AV136" s="283" t="str">
        <f>'NON-FILTER'!AP136</f>
        <v/>
      </c>
      <c r="AW136" s="283" t="str">
        <f>'NON-FILTER'!AQ136</f>
        <v/>
      </c>
      <c r="AX136" s="283" t="str">
        <f>'NON-FILTER'!AR136</f>
        <v/>
      </c>
      <c r="AY136" s="283" t="str">
        <f>'NON-FILTER'!AS136</f>
        <v/>
      </c>
      <c r="AZ136" s="283" t="str">
        <f>'NON-FILTER'!AT136</f>
        <v/>
      </c>
      <c r="BA136" s="283" t="str">
        <f>'NON-FILTER'!AU136</f>
        <v/>
      </c>
      <c r="BB136" s="284"/>
    </row>
    <row r="137" ht="14.25" customHeight="1">
      <c r="A137" s="123" t="str">
        <f>'NON-FILTER'!A137</f>
        <v/>
      </c>
      <c r="B137" s="281" t="str">
        <f t="shared" si="1"/>
        <v/>
      </c>
      <c r="C137" s="282" t="str">
        <f>'NON-FILTER'!B137</f>
        <v/>
      </c>
      <c r="D137" s="123"/>
      <c r="E137" s="123"/>
      <c r="F137" s="283" t="str">
        <f>'NON-FILTER'!E137</f>
        <v/>
      </c>
      <c r="G137" s="283" t="str">
        <f>'NON-FILTER'!F137</f>
        <v/>
      </c>
      <c r="H137" s="283" t="str">
        <f>'NON-FILTER'!G137</f>
        <v/>
      </c>
      <c r="I137" s="283" t="str">
        <f>'NON-FILTER'!H137</f>
        <v/>
      </c>
      <c r="J137" s="283" t="str">
        <f>'NON-FILTER'!I137</f>
        <v/>
      </c>
      <c r="K137" s="283" t="str">
        <f>'NON-FILTER'!J137</f>
        <v/>
      </c>
      <c r="L137" s="283" t="str">
        <f>'NON-FILTER'!K137</f>
        <v/>
      </c>
      <c r="M137" s="283" t="str">
        <f t="shared" si="2"/>
        <v/>
      </c>
      <c r="N137" s="283" t="str">
        <f>'NON-FILTER'!L137</f>
        <v/>
      </c>
      <c r="O137" s="283" t="str">
        <f>'NON-FILTER'!M137</f>
        <v/>
      </c>
      <c r="P137" s="283" t="str">
        <f>'NON-FILTER'!N137</f>
        <v/>
      </c>
      <c r="Q137" s="283" t="str">
        <f>'NON-FILTER'!O137</f>
        <v/>
      </c>
      <c r="R137" s="283" t="str">
        <f>'NON-FILTER'!P137</f>
        <v/>
      </c>
      <c r="S137" s="283" t="str">
        <f>'NON-FILTER'!Q137</f>
        <v/>
      </c>
      <c r="T137" s="283" t="str">
        <f t="shared" si="3"/>
        <v/>
      </c>
      <c r="U137" s="283" t="str">
        <f>'NON-FILTER'!R137</f>
        <v/>
      </c>
      <c r="V137" s="283" t="str">
        <f>'NON-FILTER'!S137</f>
        <v/>
      </c>
      <c r="W137" s="283" t="str">
        <f>'NON-FILTER'!T137</f>
        <v/>
      </c>
      <c r="X137" s="283" t="str">
        <f>'NON-FILTER'!U137</f>
        <v/>
      </c>
      <c r="Y137" s="283" t="str">
        <f t="shared" si="4"/>
        <v/>
      </c>
      <c r="Z137" s="283" t="str">
        <f>'NON-FILTER'!V137</f>
        <v/>
      </c>
      <c r="AA137" s="283" t="str">
        <f>'NON-FILTER'!W137</f>
        <v/>
      </c>
      <c r="AB137" s="283" t="str">
        <f>'NON-FILTER'!X137</f>
        <v/>
      </c>
      <c r="AC137" s="283" t="str">
        <f>'NON-FILTER'!Y137</f>
        <v/>
      </c>
      <c r="AD137" s="283" t="str">
        <f t="shared" si="5"/>
        <v/>
      </c>
      <c r="AE137" s="283" t="str">
        <f>'NON-FILTER'!Z137</f>
        <v/>
      </c>
      <c r="AF137" s="283" t="str">
        <f>'NON-FILTER'!AA137</f>
        <v/>
      </c>
      <c r="AG137" s="283" t="str">
        <f t="shared" si="6"/>
        <v/>
      </c>
      <c r="AH137" s="283" t="str">
        <f>'NON-FILTER'!AB137</f>
        <v/>
      </c>
      <c r="AI137" s="283" t="str">
        <f>'NON-FILTER'!AC137</f>
        <v/>
      </c>
      <c r="AJ137" s="282" t="str">
        <f>'NON-FILTER'!AD137</f>
        <v/>
      </c>
      <c r="AK137" s="282" t="str">
        <f>'NON-FILTER'!AE137</f>
        <v/>
      </c>
      <c r="AL137" s="282" t="str">
        <f>'NON-FILTER'!AF137</f>
        <v/>
      </c>
      <c r="AM137" s="282" t="str">
        <f>'NON-FILTER'!AG137</f>
        <v/>
      </c>
      <c r="AN137" s="282" t="str">
        <f>'NON-FILTER'!AH137</f>
        <v/>
      </c>
      <c r="AO137" s="282" t="str">
        <f>'NON-FILTER'!AI137</f>
        <v/>
      </c>
      <c r="AP137" s="282" t="str">
        <f>'NON-FILTER'!AJ137</f>
        <v/>
      </c>
      <c r="AQ137" s="282" t="str">
        <f>'NON-FILTER'!AK137</f>
        <v/>
      </c>
      <c r="AR137" s="283" t="str">
        <f>'NON-FILTER'!AL137</f>
        <v/>
      </c>
      <c r="AS137" s="283" t="str">
        <f>'NON-FILTER'!AM137</f>
        <v/>
      </c>
      <c r="AT137" s="283" t="str">
        <f>'NON-FILTER'!AN137</f>
        <v/>
      </c>
      <c r="AU137" s="283" t="str">
        <f>'NON-FILTER'!AO137</f>
        <v/>
      </c>
      <c r="AV137" s="283" t="str">
        <f>'NON-FILTER'!AP137</f>
        <v/>
      </c>
      <c r="AW137" s="283" t="str">
        <f>'NON-FILTER'!AQ137</f>
        <v/>
      </c>
      <c r="AX137" s="283" t="str">
        <f>'NON-FILTER'!AR137</f>
        <v/>
      </c>
      <c r="AY137" s="283" t="str">
        <f>'NON-FILTER'!AS137</f>
        <v/>
      </c>
      <c r="AZ137" s="283" t="str">
        <f>'NON-FILTER'!AT137</f>
        <v/>
      </c>
      <c r="BA137" s="283" t="str">
        <f>'NON-FILTER'!AU137</f>
        <v/>
      </c>
      <c r="BB137" s="284"/>
    </row>
    <row r="138" ht="14.25" customHeight="1">
      <c r="A138" s="123" t="str">
        <f>'NON-FILTER'!A138</f>
        <v/>
      </c>
      <c r="B138" s="281" t="str">
        <f t="shared" si="1"/>
        <v/>
      </c>
      <c r="C138" s="282" t="str">
        <f>'NON-FILTER'!B138</f>
        <v/>
      </c>
      <c r="D138" s="123"/>
      <c r="E138" s="123"/>
      <c r="F138" s="283" t="str">
        <f>'NON-FILTER'!E138</f>
        <v/>
      </c>
      <c r="G138" s="283" t="str">
        <f>'NON-FILTER'!F138</f>
        <v/>
      </c>
      <c r="H138" s="283" t="str">
        <f>'NON-FILTER'!G138</f>
        <v/>
      </c>
      <c r="I138" s="283" t="str">
        <f>'NON-FILTER'!H138</f>
        <v/>
      </c>
      <c r="J138" s="283" t="str">
        <f>'NON-FILTER'!I138</f>
        <v/>
      </c>
      <c r="K138" s="283" t="str">
        <f>'NON-FILTER'!J138</f>
        <v/>
      </c>
      <c r="L138" s="283" t="str">
        <f>'NON-FILTER'!K138</f>
        <v/>
      </c>
      <c r="M138" s="283" t="str">
        <f t="shared" si="2"/>
        <v/>
      </c>
      <c r="N138" s="283" t="str">
        <f>'NON-FILTER'!L138</f>
        <v/>
      </c>
      <c r="O138" s="283" t="str">
        <f>'NON-FILTER'!M138</f>
        <v/>
      </c>
      <c r="P138" s="283" t="str">
        <f>'NON-FILTER'!N138</f>
        <v/>
      </c>
      <c r="Q138" s="283" t="str">
        <f>'NON-FILTER'!O138</f>
        <v/>
      </c>
      <c r="R138" s="283" t="str">
        <f>'NON-FILTER'!P138</f>
        <v/>
      </c>
      <c r="S138" s="283" t="str">
        <f>'NON-FILTER'!Q138</f>
        <v/>
      </c>
      <c r="T138" s="283" t="str">
        <f t="shared" si="3"/>
        <v/>
      </c>
      <c r="U138" s="283" t="str">
        <f>'NON-FILTER'!R138</f>
        <v/>
      </c>
      <c r="V138" s="283" t="str">
        <f>'NON-FILTER'!S138</f>
        <v/>
      </c>
      <c r="W138" s="283" t="str">
        <f>'NON-FILTER'!T138</f>
        <v/>
      </c>
      <c r="X138" s="283" t="str">
        <f>'NON-FILTER'!U138</f>
        <v/>
      </c>
      <c r="Y138" s="283" t="str">
        <f t="shared" si="4"/>
        <v/>
      </c>
      <c r="Z138" s="283" t="str">
        <f>'NON-FILTER'!V138</f>
        <v/>
      </c>
      <c r="AA138" s="283" t="str">
        <f>'NON-FILTER'!W138</f>
        <v/>
      </c>
      <c r="AB138" s="283" t="str">
        <f>'NON-FILTER'!X138</f>
        <v/>
      </c>
      <c r="AC138" s="283" t="str">
        <f>'NON-FILTER'!Y138</f>
        <v/>
      </c>
      <c r="AD138" s="283" t="str">
        <f t="shared" si="5"/>
        <v/>
      </c>
      <c r="AE138" s="283" t="str">
        <f>'NON-FILTER'!Z138</f>
        <v/>
      </c>
      <c r="AF138" s="283" t="str">
        <f>'NON-FILTER'!AA138</f>
        <v/>
      </c>
      <c r="AG138" s="283" t="str">
        <f t="shared" si="6"/>
        <v/>
      </c>
      <c r="AH138" s="283" t="str">
        <f>'NON-FILTER'!AB138</f>
        <v/>
      </c>
      <c r="AI138" s="283" t="str">
        <f>'NON-FILTER'!AC138</f>
        <v/>
      </c>
      <c r="AJ138" s="282" t="str">
        <f>'NON-FILTER'!AD138</f>
        <v/>
      </c>
      <c r="AK138" s="282" t="str">
        <f>'NON-FILTER'!AE138</f>
        <v/>
      </c>
      <c r="AL138" s="282" t="str">
        <f>'NON-FILTER'!AF138</f>
        <v/>
      </c>
      <c r="AM138" s="282" t="str">
        <f>'NON-FILTER'!AG138</f>
        <v/>
      </c>
      <c r="AN138" s="282" t="str">
        <f>'NON-FILTER'!AH138</f>
        <v/>
      </c>
      <c r="AO138" s="282" t="str">
        <f>'NON-FILTER'!AI138</f>
        <v/>
      </c>
      <c r="AP138" s="282" t="str">
        <f>'NON-FILTER'!AJ138</f>
        <v/>
      </c>
      <c r="AQ138" s="282" t="str">
        <f>'NON-FILTER'!AK138</f>
        <v/>
      </c>
      <c r="AR138" s="283" t="str">
        <f>'NON-FILTER'!AL138</f>
        <v/>
      </c>
      <c r="AS138" s="283" t="str">
        <f>'NON-FILTER'!AM138</f>
        <v/>
      </c>
      <c r="AT138" s="283" t="str">
        <f>'NON-FILTER'!AN138</f>
        <v/>
      </c>
      <c r="AU138" s="283" t="str">
        <f>'NON-FILTER'!AO138</f>
        <v/>
      </c>
      <c r="AV138" s="283" t="str">
        <f>'NON-FILTER'!AP138</f>
        <v/>
      </c>
      <c r="AW138" s="283" t="str">
        <f>'NON-FILTER'!AQ138</f>
        <v/>
      </c>
      <c r="AX138" s="283" t="str">
        <f>'NON-FILTER'!AR138</f>
        <v/>
      </c>
      <c r="AY138" s="283" t="str">
        <f>'NON-FILTER'!AS138</f>
        <v/>
      </c>
      <c r="AZ138" s="283" t="str">
        <f>'NON-FILTER'!AT138</f>
        <v/>
      </c>
      <c r="BA138" s="283" t="str">
        <f>'NON-FILTER'!AU138</f>
        <v/>
      </c>
      <c r="BB138" s="284"/>
    </row>
    <row r="139" ht="14.25" customHeight="1">
      <c r="A139" s="123" t="str">
        <f>'NON-FILTER'!A139</f>
        <v/>
      </c>
      <c r="B139" s="281" t="str">
        <f t="shared" si="1"/>
        <v/>
      </c>
      <c r="C139" s="282" t="str">
        <f>'NON-FILTER'!B139</f>
        <v/>
      </c>
      <c r="D139" s="123"/>
      <c r="E139" s="123"/>
      <c r="F139" s="283" t="str">
        <f>'NON-FILTER'!E139</f>
        <v/>
      </c>
      <c r="G139" s="283" t="str">
        <f>'NON-FILTER'!F139</f>
        <v/>
      </c>
      <c r="H139" s="283" t="str">
        <f>'NON-FILTER'!G139</f>
        <v/>
      </c>
      <c r="I139" s="283" t="str">
        <f>'NON-FILTER'!H139</f>
        <v/>
      </c>
      <c r="J139" s="283" t="str">
        <f>'NON-FILTER'!I139</f>
        <v/>
      </c>
      <c r="K139" s="283" t="str">
        <f>'NON-FILTER'!J139</f>
        <v/>
      </c>
      <c r="L139" s="283" t="str">
        <f>'NON-FILTER'!K139</f>
        <v/>
      </c>
      <c r="M139" s="283" t="str">
        <f t="shared" si="2"/>
        <v/>
      </c>
      <c r="N139" s="283" t="str">
        <f>'NON-FILTER'!L139</f>
        <v/>
      </c>
      <c r="O139" s="283" t="str">
        <f>'NON-FILTER'!M139</f>
        <v/>
      </c>
      <c r="P139" s="283" t="str">
        <f>'NON-FILTER'!N139</f>
        <v/>
      </c>
      <c r="Q139" s="283" t="str">
        <f>'NON-FILTER'!O139</f>
        <v/>
      </c>
      <c r="R139" s="283" t="str">
        <f>'NON-FILTER'!P139</f>
        <v/>
      </c>
      <c r="S139" s="283" t="str">
        <f>'NON-FILTER'!Q139</f>
        <v/>
      </c>
      <c r="T139" s="283" t="str">
        <f t="shared" si="3"/>
        <v/>
      </c>
      <c r="U139" s="283" t="str">
        <f>'NON-FILTER'!R139</f>
        <v/>
      </c>
      <c r="V139" s="283" t="str">
        <f>'NON-FILTER'!S139</f>
        <v/>
      </c>
      <c r="W139" s="283" t="str">
        <f>'NON-FILTER'!T139</f>
        <v/>
      </c>
      <c r="X139" s="283" t="str">
        <f>'NON-FILTER'!U139</f>
        <v/>
      </c>
      <c r="Y139" s="283" t="str">
        <f t="shared" si="4"/>
        <v/>
      </c>
      <c r="Z139" s="283" t="str">
        <f>'NON-FILTER'!V139</f>
        <v/>
      </c>
      <c r="AA139" s="283" t="str">
        <f>'NON-FILTER'!W139</f>
        <v/>
      </c>
      <c r="AB139" s="283" t="str">
        <f>'NON-FILTER'!X139</f>
        <v/>
      </c>
      <c r="AC139" s="283" t="str">
        <f>'NON-FILTER'!Y139</f>
        <v/>
      </c>
      <c r="AD139" s="283" t="str">
        <f t="shared" si="5"/>
        <v/>
      </c>
      <c r="AE139" s="283" t="str">
        <f>'NON-FILTER'!Z139</f>
        <v/>
      </c>
      <c r="AF139" s="283" t="str">
        <f>'NON-FILTER'!AA139</f>
        <v/>
      </c>
      <c r="AG139" s="283" t="str">
        <f t="shared" si="6"/>
        <v/>
      </c>
      <c r="AH139" s="283" t="str">
        <f>'NON-FILTER'!AB139</f>
        <v/>
      </c>
      <c r="AI139" s="283" t="str">
        <f>'NON-FILTER'!AC139</f>
        <v/>
      </c>
      <c r="AJ139" s="282" t="str">
        <f>'NON-FILTER'!AD139</f>
        <v/>
      </c>
      <c r="AK139" s="282" t="str">
        <f>'NON-FILTER'!AE139</f>
        <v/>
      </c>
      <c r="AL139" s="282" t="str">
        <f>'NON-FILTER'!AF139</f>
        <v/>
      </c>
      <c r="AM139" s="282" t="str">
        <f>'NON-FILTER'!AG139</f>
        <v/>
      </c>
      <c r="AN139" s="282" t="str">
        <f>'NON-FILTER'!AH139</f>
        <v/>
      </c>
      <c r="AO139" s="282" t="str">
        <f>'NON-FILTER'!AI139</f>
        <v/>
      </c>
      <c r="AP139" s="282" t="str">
        <f>'NON-FILTER'!AJ139</f>
        <v/>
      </c>
      <c r="AQ139" s="282" t="str">
        <f>'NON-FILTER'!AK139</f>
        <v/>
      </c>
      <c r="AR139" s="283" t="str">
        <f>'NON-FILTER'!AL139</f>
        <v/>
      </c>
      <c r="AS139" s="283" t="str">
        <f>'NON-FILTER'!AM139</f>
        <v/>
      </c>
      <c r="AT139" s="283" t="str">
        <f>'NON-FILTER'!AN139</f>
        <v/>
      </c>
      <c r="AU139" s="283" t="str">
        <f>'NON-FILTER'!AO139</f>
        <v/>
      </c>
      <c r="AV139" s="283" t="str">
        <f>'NON-FILTER'!AP139</f>
        <v/>
      </c>
      <c r="AW139" s="283" t="str">
        <f>'NON-FILTER'!AQ139</f>
        <v/>
      </c>
      <c r="AX139" s="283" t="str">
        <f>'NON-FILTER'!AR139</f>
        <v/>
      </c>
      <c r="AY139" s="283" t="str">
        <f>'NON-FILTER'!AS139</f>
        <v/>
      </c>
      <c r="AZ139" s="283" t="str">
        <f>'NON-FILTER'!AT139</f>
        <v/>
      </c>
      <c r="BA139" s="283" t="str">
        <f>'NON-FILTER'!AU139</f>
        <v/>
      </c>
      <c r="BB139" s="284"/>
    </row>
    <row r="140" ht="14.25" customHeight="1">
      <c r="A140" s="123" t="str">
        <f>'NON-FILTER'!A140</f>
        <v/>
      </c>
      <c r="B140" s="281" t="str">
        <f t="shared" si="1"/>
        <v/>
      </c>
      <c r="C140" s="282" t="str">
        <f>'NON-FILTER'!B140</f>
        <v/>
      </c>
      <c r="D140" s="123"/>
      <c r="E140" s="123"/>
      <c r="F140" s="283" t="str">
        <f>'NON-FILTER'!E140</f>
        <v/>
      </c>
      <c r="G140" s="283" t="str">
        <f>'NON-FILTER'!F140</f>
        <v/>
      </c>
      <c r="H140" s="283" t="str">
        <f>'NON-FILTER'!G140</f>
        <v/>
      </c>
      <c r="I140" s="283" t="str">
        <f>'NON-FILTER'!H140</f>
        <v/>
      </c>
      <c r="J140" s="283" t="str">
        <f>'NON-FILTER'!I140</f>
        <v/>
      </c>
      <c r="K140" s="283" t="str">
        <f>'NON-FILTER'!J140</f>
        <v/>
      </c>
      <c r="L140" s="283" t="str">
        <f>'NON-FILTER'!K140</f>
        <v/>
      </c>
      <c r="M140" s="283" t="str">
        <f t="shared" si="2"/>
        <v/>
      </c>
      <c r="N140" s="283" t="str">
        <f>'NON-FILTER'!L140</f>
        <v/>
      </c>
      <c r="O140" s="283" t="str">
        <f>'NON-FILTER'!M140</f>
        <v/>
      </c>
      <c r="P140" s="283" t="str">
        <f>'NON-FILTER'!N140</f>
        <v/>
      </c>
      <c r="Q140" s="283" t="str">
        <f>'NON-FILTER'!O140</f>
        <v/>
      </c>
      <c r="R140" s="283" t="str">
        <f>'NON-FILTER'!P140</f>
        <v/>
      </c>
      <c r="S140" s="283" t="str">
        <f>'NON-FILTER'!Q140</f>
        <v/>
      </c>
      <c r="T140" s="283" t="str">
        <f t="shared" si="3"/>
        <v/>
      </c>
      <c r="U140" s="283" t="str">
        <f>'NON-FILTER'!R140</f>
        <v/>
      </c>
      <c r="V140" s="283" t="str">
        <f>'NON-FILTER'!S140</f>
        <v/>
      </c>
      <c r="W140" s="283" t="str">
        <f>'NON-FILTER'!T140</f>
        <v/>
      </c>
      <c r="X140" s="283" t="str">
        <f>'NON-FILTER'!U140</f>
        <v/>
      </c>
      <c r="Y140" s="283" t="str">
        <f t="shared" si="4"/>
        <v/>
      </c>
      <c r="Z140" s="283" t="str">
        <f>'NON-FILTER'!V140</f>
        <v/>
      </c>
      <c r="AA140" s="283" t="str">
        <f>'NON-FILTER'!W140</f>
        <v/>
      </c>
      <c r="AB140" s="283" t="str">
        <f>'NON-FILTER'!X140</f>
        <v/>
      </c>
      <c r="AC140" s="283" t="str">
        <f>'NON-FILTER'!Y140</f>
        <v/>
      </c>
      <c r="AD140" s="283" t="str">
        <f t="shared" si="5"/>
        <v/>
      </c>
      <c r="AE140" s="283" t="str">
        <f>'NON-FILTER'!Z140</f>
        <v/>
      </c>
      <c r="AF140" s="283" t="str">
        <f>'NON-FILTER'!AA140</f>
        <v/>
      </c>
      <c r="AG140" s="283" t="str">
        <f t="shared" si="6"/>
        <v/>
      </c>
      <c r="AH140" s="283" t="str">
        <f>'NON-FILTER'!AB140</f>
        <v/>
      </c>
      <c r="AI140" s="283" t="str">
        <f>'NON-FILTER'!AC140</f>
        <v/>
      </c>
      <c r="AJ140" s="282" t="str">
        <f>'NON-FILTER'!AD140</f>
        <v/>
      </c>
      <c r="AK140" s="282" t="str">
        <f>'NON-FILTER'!AE140</f>
        <v/>
      </c>
      <c r="AL140" s="282" t="str">
        <f>'NON-FILTER'!AF140</f>
        <v/>
      </c>
      <c r="AM140" s="282" t="str">
        <f>'NON-FILTER'!AG140</f>
        <v/>
      </c>
      <c r="AN140" s="282" t="str">
        <f>'NON-FILTER'!AH140</f>
        <v/>
      </c>
      <c r="AO140" s="282" t="str">
        <f>'NON-FILTER'!AI140</f>
        <v/>
      </c>
      <c r="AP140" s="282" t="str">
        <f>'NON-FILTER'!AJ140</f>
        <v/>
      </c>
      <c r="AQ140" s="282" t="str">
        <f>'NON-FILTER'!AK140</f>
        <v/>
      </c>
      <c r="AR140" s="283" t="str">
        <f>'NON-FILTER'!AL140</f>
        <v/>
      </c>
      <c r="AS140" s="283" t="str">
        <f>'NON-FILTER'!AM140</f>
        <v/>
      </c>
      <c r="AT140" s="283" t="str">
        <f>'NON-FILTER'!AN140</f>
        <v/>
      </c>
      <c r="AU140" s="283" t="str">
        <f>'NON-FILTER'!AO140</f>
        <v/>
      </c>
      <c r="AV140" s="283" t="str">
        <f>'NON-FILTER'!AP140</f>
        <v/>
      </c>
      <c r="AW140" s="283" t="str">
        <f>'NON-FILTER'!AQ140</f>
        <v/>
      </c>
      <c r="AX140" s="283" t="str">
        <f>'NON-FILTER'!AR140</f>
        <v/>
      </c>
      <c r="AY140" s="283" t="str">
        <f>'NON-FILTER'!AS140</f>
        <v/>
      </c>
      <c r="AZ140" s="283" t="str">
        <f>'NON-FILTER'!AT140</f>
        <v/>
      </c>
      <c r="BA140" s="283" t="str">
        <f>'NON-FILTER'!AU140</f>
        <v/>
      </c>
      <c r="BB140" s="284"/>
    </row>
    <row r="141" ht="14.25" customHeight="1">
      <c r="A141" s="123" t="str">
        <f>'NON-FILTER'!A141</f>
        <v/>
      </c>
      <c r="B141" s="281" t="str">
        <f t="shared" si="1"/>
        <v/>
      </c>
      <c r="C141" s="282" t="str">
        <f>'NON-FILTER'!B141</f>
        <v/>
      </c>
      <c r="D141" s="123"/>
      <c r="E141" s="123"/>
      <c r="F141" s="283" t="str">
        <f>'NON-FILTER'!E141</f>
        <v/>
      </c>
      <c r="G141" s="283" t="str">
        <f>'NON-FILTER'!F141</f>
        <v/>
      </c>
      <c r="H141" s="283" t="str">
        <f>'NON-FILTER'!G141</f>
        <v/>
      </c>
      <c r="I141" s="283" t="str">
        <f>'NON-FILTER'!H141</f>
        <v/>
      </c>
      <c r="J141" s="283" t="str">
        <f>'NON-FILTER'!I141</f>
        <v/>
      </c>
      <c r="K141" s="283" t="str">
        <f>'NON-FILTER'!J141</f>
        <v/>
      </c>
      <c r="L141" s="283" t="str">
        <f>'NON-FILTER'!K141</f>
        <v/>
      </c>
      <c r="M141" s="283" t="str">
        <f t="shared" si="2"/>
        <v/>
      </c>
      <c r="N141" s="283" t="str">
        <f>'NON-FILTER'!L141</f>
        <v/>
      </c>
      <c r="O141" s="283" t="str">
        <f>'NON-FILTER'!M141</f>
        <v/>
      </c>
      <c r="P141" s="283" t="str">
        <f>'NON-FILTER'!N141</f>
        <v/>
      </c>
      <c r="Q141" s="283" t="str">
        <f>'NON-FILTER'!O141</f>
        <v/>
      </c>
      <c r="R141" s="283" t="str">
        <f>'NON-FILTER'!P141</f>
        <v/>
      </c>
      <c r="S141" s="283" t="str">
        <f>'NON-FILTER'!Q141</f>
        <v/>
      </c>
      <c r="T141" s="283" t="str">
        <f t="shared" si="3"/>
        <v/>
      </c>
      <c r="U141" s="283" t="str">
        <f>'NON-FILTER'!R141</f>
        <v/>
      </c>
      <c r="V141" s="283" t="str">
        <f>'NON-FILTER'!S141</f>
        <v/>
      </c>
      <c r="W141" s="283" t="str">
        <f>'NON-FILTER'!T141</f>
        <v/>
      </c>
      <c r="X141" s="283" t="str">
        <f>'NON-FILTER'!U141</f>
        <v/>
      </c>
      <c r="Y141" s="283" t="str">
        <f t="shared" si="4"/>
        <v/>
      </c>
      <c r="Z141" s="283" t="str">
        <f>'NON-FILTER'!V141</f>
        <v/>
      </c>
      <c r="AA141" s="283" t="str">
        <f>'NON-FILTER'!W141</f>
        <v/>
      </c>
      <c r="AB141" s="283" t="str">
        <f>'NON-FILTER'!X141</f>
        <v/>
      </c>
      <c r="AC141" s="283" t="str">
        <f>'NON-FILTER'!Y141</f>
        <v/>
      </c>
      <c r="AD141" s="283" t="str">
        <f t="shared" si="5"/>
        <v/>
      </c>
      <c r="AE141" s="283" t="str">
        <f>'NON-FILTER'!Z141</f>
        <v/>
      </c>
      <c r="AF141" s="283" t="str">
        <f>'NON-FILTER'!AA141</f>
        <v/>
      </c>
      <c r="AG141" s="283" t="str">
        <f t="shared" si="6"/>
        <v/>
      </c>
      <c r="AH141" s="283" t="str">
        <f>'NON-FILTER'!AB141</f>
        <v/>
      </c>
      <c r="AI141" s="283" t="str">
        <f>'NON-FILTER'!AC141</f>
        <v/>
      </c>
      <c r="AJ141" s="282" t="str">
        <f>'NON-FILTER'!AD141</f>
        <v/>
      </c>
      <c r="AK141" s="282" t="str">
        <f>'NON-FILTER'!AE141</f>
        <v/>
      </c>
      <c r="AL141" s="282" t="str">
        <f>'NON-FILTER'!AF141</f>
        <v/>
      </c>
      <c r="AM141" s="282" t="str">
        <f>'NON-FILTER'!AG141</f>
        <v/>
      </c>
      <c r="AN141" s="282" t="str">
        <f>'NON-FILTER'!AH141</f>
        <v/>
      </c>
      <c r="AO141" s="282" t="str">
        <f>'NON-FILTER'!AI141</f>
        <v/>
      </c>
      <c r="AP141" s="282" t="str">
        <f>'NON-FILTER'!AJ141</f>
        <v/>
      </c>
      <c r="AQ141" s="282" t="str">
        <f>'NON-FILTER'!AK141</f>
        <v/>
      </c>
      <c r="AR141" s="283" t="str">
        <f>'NON-FILTER'!AL141</f>
        <v/>
      </c>
      <c r="AS141" s="283" t="str">
        <f>'NON-FILTER'!AM141</f>
        <v/>
      </c>
      <c r="AT141" s="283" t="str">
        <f>'NON-FILTER'!AN141</f>
        <v/>
      </c>
      <c r="AU141" s="283" t="str">
        <f>'NON-FILTER'!AO141</f>
        <v/>
      </c>
      <c r="AV141" s="283" t="str">
        <f>'NON-FILTER'!AP141</f>
        <v/>
      </c>
      <c r="AW141" s="283" t="str">
        <f>'NON-FILTER'!AQ141</f>
        <v/>
      </c>
      <c r="AX141" s="283" t="str">
        <f>'NON-FILTER'!AR141</f>
        <v/>
      </c>
      <c r="AY141" s="283" t="str">
        <f>'NON-FILTER'!AS141</f>
        <v/>
      </c>
      <c r="AZ141" s="283" t="str">
        <f>'NON-FILTER'!AT141</f>
        <v/>
      </c>
      <c r="BA141" s="283" t="str">
        <f>'NON-FILTER'!AU141</f>
        <v/>
      </c>
      <c r="BB141" s="284"/>
    </row>
    <row r="142" ht="14.25" customHeight="1">
      <c r="A142" s="123" t="str">
        <f>'NON-FILTER'!A142</f>
        <v/>
      </c>
      <c r="B142" s="281" t="str">
        <f t="shared" si="1"/>
        <v/>
      </c>
      <c r="C142" s="282" t="str">
        <f>'NON-FILTER'!B142</f>
        <v/>
      </c>
      <c r="D142" s="123"/>
      <c r="E142" s="123"/>
      <c r="F142" s="283" t="str">
        <f>'NON-FILTER'!E142</f>
        <v/>
      </c>
      <c r="G142" s="283" t="str">
        <f>'NON-FILTER'!F142</f>
        <v/>
      </c>
      <c r="H142" s="283" t="str">
        <f>'NON-FILTER'!G142</f>
        <v/>
      </c>
      <c r="I142" s="283" t="str">
        <f>'NON-FILTER'!H142</f>
        <v/>
      </c>
      <c r="J142" s="283" t="str">
        <f>'NON-FILTER'!I142</f>
        <v/>
      </c>
      <c r="K142" s="283" t="str">
        <f>'NON-FILTER'!J142</f>
        <v/>
      </c>
      <c r="L142" s="283" t="str">
        <f>'NON-FILTER'!K142</f>
        <v/>
      </c>
      <c r="M142" s="283" t="str">
        <f t="shared" si="2"/>
        <v/>
      </c>
      <c r="N142" s="283" t="str">
        <f>'NON-FILTER'!L142</f>
        <v/>
      </c>
      <c r="O142" s="283" t="str">
        <f>'NON-FILTER'!M142</f>
        <v/>
      </c>
      <c r="P142" s="283" t="str">
        <f>'NON-FILTER'!N142</f>
        <v/>
      </c>
      <c r="Q142" s="283" t="str">
        <f>'NON-FILTER'!O142</f>
        <v/>
      </c>
      <c r="R142" s="283" t="str">
        <f>'NON-FILTER'!P142</f>
        <v/>
      </c>
      <c r="S142" s="283" t="str">
        <f>'NON-FILTER'!Q142</f>
        <v/>
      </c>
      <c r="T142" s="283" t="str">
        <f t="shared" si="3"/>
        <v/>
      </c>
      <c r="U142" s="283" t="str">
        <f>'NON-FILTER'!R142</f>
        <v/>
      </c>
      <c r="V142" s="283" t="str">
        <f>'NON-FILTER'!S142</f>
        <v/>
      </c>
      <c r="W142" s="283" t="str">
        <f>'NON-FILTER'!T142</f>
        <v/>
      </c>
      <c r="X142" s="283" t="str">
        <f>'NON-FILTER'!U142</f>
        <v/>
      </c>
      <c r="Y142" s="283" t="str">
        <f t="shared" si="4"/>
        <v/>
      </c>
      <c r="Z142" s="283" t="str">
        <f>'NON-FILTER'!V142</f>
        <v/>
      </c>
      <c r="AA142" s="283" t="str">
        <f>'NON-FILTER'!W142</f>
        <v/>
      </c>
      <c r="AB142" s="283" t="str">
        <f>'NON-FILTER'!X142</f>
        <v/>
      </c>
      <c r="AC142" s="283" t="str">
        <f>'NON-FILTER'!Y142</f>
        <v/>
      </c>
      <c r="AD142" s="283" t="str">
        <f t="shared" si="5"/>
        <v/>
      </c>
      <c r="AE142" s="283" t="str">
        <f>'NON-FILTER'!Z142</f>
        <v/>
      </c>
      <c r="AF142" s="283" t="str">
        <f>'NON-FILTER'!AA142</f>
        <v/>
      </c>
      <c r="AG142" s="283" t="str">
        <f t="shared" si="6"/>
        <v/>
      </c>
      <c r="AH142" s="283" t="str">
        <f>'NON-FILTER'!AB142</f>
        <v/>
      </c>
      <c r="AI142" s="283" t="str">
        <f>'NON-FILTER'!AC142</f>
        <v/>
      </c>
      <c r="AJ142" s="282" t="str">
        <f>'NON-FILTER'!AD142</f>
        <v/>
      </c>
      <c r="AK142" s="282" t="str">
        <f>'NON-FILTER'!AE142</f>
        <v/>
      </c>
      <c r="AL142" s="282" t="str">
        <f>'NON-FILTER'!AF142</f>
        <v/>
      </c>
      <c r="AM142" s="282" t="str">
        <f>'NON-FILTER'!AG142</f>
        <v/>
      </c>
      <c r="AN142" s="282" t="str">
        <f>'NON-FILTER'!AH142</f>
        <v/>
      </c>
      <c r="AO142" s="282" t="str">
        <f>'NON-FILTER'!AI142</f>
        <v/>
      </c>
      <c r="AP142" s="282" t="str">
        <f>'NON-FILTER'!AJ142</f>
        <v/>
      </c>
      <c r="AQ142" s="282" t="str">
        <f>'NON-FILTER'!AK142</f>
        <v/>
      </c>
      <c r="AR142" s="283" t="str">
        <f>'NON-FILTER'!AL142</f>
        <v/>
      </c>
      <c r="AS142" s="283" t="str">
        <f>'NON-FILTER'!AM142</f>
        <v/>
      </c>
      <c r="AT142" s="283" t="str">
        <f>'NON-FILTER'!AN142</f>
        <v/>
      </c>
      <c r="AU142" s="283" t="str">
        <f>'NON-FILTER'!AO142</f>
        <v/>
      </c>
      <c r="AV142" s="283" t="str">
        <f>'NON-FILTER'!AP142</f>
        <v/>
      </c>
      <c r="AW142" s="283" t="str">
        <f>'NON-FILTER'!AQ142</f>
        <v/>
      </c>
      <c r="AX142" s="283" t="str">
        <f>'NON-FILTER'!AR142</f>
        <v/>
      </c>
      <c r="AY142" s="283" t="str">
        <f>'NON-FILTER'!AS142</f>
        <v/>
      </c>
      <c r="AZ142" s="283" t="str">
        <f>'NON-FILTER'!AT142</f>
        <v/>
      </c>
      <c r="BA142" s="283" t="str">
        <f>'NON-FILTER'!AU142</f>
        <v/>
      </c>
      <c r="BB142" s="284"/>
    </row>
    <row r="143" ht="14.25" customHeight="1">
      <c r="A143" s="123" t="str">
        <f>'NON-FILTER'!A143</f>
        <v/>
      </c>
      <c r="B143" s="281" t="str">
        <f t="shared" si="1"/>
        <v/>
      </c>
      <c r="C143" s="282" t="str">
        <f>'NON-FILTER'!B143</f>
        <v/>
      </c>
      <c r="D143" s="123"/>
      <c r="E143" s="123"/>
      <c r="F143" s="283" t="str">
        <f>'NON-FILTER'!E143</f>
        <v/>
      </c>
      <c r="G143" s="283" t="str">
        <f>'NON-FILTER'!F143</f>
        <v/>
      </c>
      <c r="H143" s="283" t="str">
        <f>'NON-FILTER'!G143</f>
        <v/>
      </c>
      <c r="I143" s="283" t="str">
        <f>'NON-FILTER'!H143</f>
        <v/>
      </c>
      <c r="J143" s="283" t="str">
        <f>'NON-FILTER'!I143</f>
        <v/>
      </c>
      <c r="K143" s="283" t="str">
        <f>'NON-FILTER'!J143</f>
        <v/>
      </c>
      <c r="L143" s="283" t="str">
        <f>'NON-FILTER'!K143</f>
        <v/>
      </c>
      <c r="M143" s="283" t="str">
        <f t="shared" si="2"/>
        <v/>
      </c>
      <c r="N143" s="283" t="str">
        <f>'NON-FILTER'!L143</f>
        <v/>
      </c>
      <c r="O143" s="283" t="str">
        <f>'NON-FILTER'!M143</f>
        <v/>
      </c>
      <c r="P143" s="283" t="str">
        <f>'NON-FILTER'!N143</f>
        <v/>
      </c>
      <c r="Q143" s="283" t="str">
        <f>'NON-FILTER'!O143</f>
        <v/>
      </c>
      <c r="R143" s="283" t="str">
        <f>'NON-FILTER'!P143</f>
        <v/>
      </c>
      <c r="S143" s="283" t="str">
        <f>'NON-FILTER'!Q143</f>
        <v/>
      </c>
      <c r="T143" s="283" t="str">
        <f t="shared" si="3"/>
        <v/>
      </c>
      <c r="U143" s="283" t="str">
        <f>'NON-FILTER'!R143</f>
        <v/>
      </c>
      <c r="V143" s="283" t="str">
        <f>'NON-FILTER'!S143</f>
        <v/>
      </c>
      <c r="W143" s="283" t="str">
        <f>'NON-FILTER'!T143</f>
        <v/>
      </c>
      <c r="X143" s="283" t="str">
        <f>'NON-FILTER'!U143</f>
        <v/>
      </c>
      <c r="Y143" s="283" t="str">
        <f t="shared" si="4"/>
        <v/>
      </c>
      <c r="Z143" s="283" t="str">
        <f>'NON-FILTER'!V143</f>
        <v/>
      </c>
      <c r="AA143" s="283" t="str">
        <f>'NON-FILTER'!W143</f>
        <v/>
      </c>
      <c r="AB143" s="283" t="str">
        <f>'NON-FILTER'!X143</f>
        <v/>
      </c>
      <c r="AC143" s="283" t="str">
        <f>'NON-FILTER'!Y143</f>
        <v/>
      </c>
      <c r="AD143" s="283" t="str">
        <f t="shared" si="5"/>
        <v/>
      </c>
      <c r="AE143" s="283" t="str">
        <f>'NON-FILTER'!Z143</f>
        <v/>
      </c>
      <c r="AF143" s="283" t="str">
        <f>'NON-FILTER'!AA143</f>
        <v/>
      </c>
      <c r="AG143" s="283" t="str">
        <f t="shared" si="6"/>
        <v/>
      </c>
      <c r="AH143" s="283" t="str">
        <f>'NON-FILTER'!AB143</f>
        <v/>
      </c>
      <c r="AI143" s="283" t="str">
        <f>'NON-FILTER'!AC143</f>
        <v/>
      </c>
      <c r="AJ143" s="282" t="str">
        <f>'NON-FILTER'!AD143</f>
        <v/>
      </c>
      <c r="AK143" s="282" t="str">
        <f>'NON-FILTER'!AE143</f>
        <v/>
      </c>
      <c r="AL143" s="282" t="str">
        <f>'NON-FILTER'!AF143</f>
        <v/>
      </c>
      <c r="AM143" s="282" t="str">
        <f>'NON-FILTER'!AG143</f>
        <v/>
      </c>
      <c r="AN143" s="282" t="str">
        <f>'NON-FILTER'!AH143</f>
        <v/>
      </c>
      <c r="AO143" s="282" t="str">
        <f>'NON-FILTER'!AI143</f>
        <v/>
      </c>
      <c r="AP143" s="282" t="str">
        <f>'NON-FILTER'!AJ143</f>
        <v/>
      </c>
      <c r="AQ143" s="282" t="str">
        <f>'NON-FILTER'!AK143</f>
        <v/>
      </c>
      <c r="AR143" s="283" t="str">
        <f>'NON-FILTER'!AL143</f>
        <v/>
      </c>
      <c r="AS143" s="283" t="str">
        <f>'NON-FILTER'!AM143</f>
        <v/>
      </c>
      <c r="AT143" s="283" t="str">
        <f>'NON-FILTER'!AN143</f>
        <v/>
      </c>
      <c r="AU143" s="283" t="str">
        <f>'NON-FILTER'!AO143</f>
        <v/>
      </c>
      <c r="AV143" s="283" t="str">
        <f>'NON-FILTER'!AP143</f>
        <v/>
      </c>
      <c r="AW143" s="283" t="str">
        <f>'NON-FILTER'!AQ143</f>
        <v/>
      </c>
      <c r="AX143" s="283" t="str">
        <f>'NON-FILTER'!AR143</f>
        <v/>
      </c>
      <c r="AY143" s="283" t="str">
        <f>'NON-FILTER'!AS143</f>
        <v/>
      </c>
      <c r="AZ143" s="283" t="str">
        <f>'NON-FILTER'!AT143</f>
        <v/>
      </c>
      <c r="BA143" s="283" t="str">
        <f>'NON-FILTER'!AU143</f>
        <v/>
      </c>
      <c r="BB143" s="284"/>
    </row>
    <row r="144" ht="14.25" customHeight="1">
      <c r="A144" s="123" t="str">
        <f>'NON-FILTER'!A144</f>
        <v/>
      </c>
      <c r="B144" s="281" t="str">
        <f t="shared" si="1"/>
        <v/>
      </c>
      <c r="C144" s="282" t="str">
        <f>'NON-FILTER'!B144</f>
        <v/>
      </c>
      <c r="D144" s="123"/>
      <c r="E144" s="123"/>
      <c r="F144" s="283" t="str">
        <f>'NON-FILTER'!E144</f>
        <v/>
      </c>
      <c r="G144" s="283" t="str">
        <f>'NON-FILTER'!F144</f>
        <v/>
      </c>
      <c r="H144" s="283" t="str">
        <f>'NON-FILTER'!G144</f>
        <v/>
      </c>
      <c r="I144" s="283" t="str">
        <f>'NON-FILTER'!H144</f>
        <v/>
      </c>
      <c r="J144" s="283" t="str">
        <f>'NON-FILTER'!I144</f>
        <v/>
      </c>
      <c r="K144" s="283" t="str">
        <f>'NON-FILTER'!J144</f>
        <v/>
      </c>
      <c r="L144" s="283" t="str">
        <f>'NON-FILTER'!K144</f>
        <v/>
      </c>
      <c r="M144" s="283" t="str">
        <f t="shared" si="2"/>
        <v/>
      </c>
      <c r="N144" s="283" t="str">
        <f>'NON-FILTER'!L144</f>
        <v/>
      </c>
      <c r="O144" s="283" t="str">
        <f>'NON-FILTER'!M144</f>
        <v/>
      </c>
      <c r="P144" s="283" t="str">
        <f>'NON-FILTER'!N144</f>
        <v/>
      </c>
      <c r="Q144" s="283" t="str">
        <f>'NON-FILTER'!O144</f>
        <v/>
      </c>
      <c r="R144" s="283" t="str">
        <f>'NON-FILTER'!P144</f>
        <v/>
      </c>
      <c r="S144" s="283" t="str">
        <f>'NON-FILTER'!Q144</f>
        <v/>
      </c>
      <c r="T144" s="283" t="str">
        <f t="shared" si="3"/>
        <v/>
      </c>
      <c r="U144" s="283" t="str">
        <f>'NON-FILTER'!R144</f>
        <v/>
      </c>
      <c r="V144" s="283" t="str">
        <f>'NON-FILTER'!S144</f>
        <v/>
      </c>
      <c r="W144" s="283" t="str">
        <f>'NON-FILTER'!T144</f>
        <v/>
      </c>
      <c r="X144" s="283" t="str">
        <f>'NON-FILTER'!U144</f>
        <v/>
      </c>
      <c r="Y144" s="283" t="str">
        <f t="shared" si="4"/>
        <v/>
      </c>
      <c r="Z144" s="283" t="str">
        <f>'NON-FILTER'!V144</f>
        <v/>
      </c>
      <c r="AA144" s="283" t="str">
        <f>'NON-FILTER'!W144</f>
        <v/>
      </c>
      <c r="AB144" s="283" t="str">
        <f>'NON-FILTER'!X144</f>
        <v/>
      </c>
      <c r="AC144" s="283" t="str">
        <f>'NON-FILTER'!Y144</f>
        <v/>
      </c>
      <c r="AD144" s="283" t="str">
        <f t="shared" si="5"/>
        <v/>
      </c>
      <c r="AE144" s="283" t="str">
        <f>'NON-FILTER'!Z144</f>
        <v/>
      </c>
      <c r="AF144" s="283" t="str">
        <f>'NON-FILTER'!AA144</f>
        <v/>
      </c>
      <c r="AG144" s="283" t="str">
        <f t="shared" si="6"/>
        <v/>
      </c>
      <c r="AH144" s="283" t="str">
        <f>'NON-FILTER'!AB144</f>
        <v/>
      </c>
      <c r="AI144" s="283" t="str">
        <f>'NON-FILTER'!AC144</f>
        <v/>
      </c>
      <c r="AJ144" s="282" t="str">
        <f>'NON-FILTER'!AD144</f>
        <v/>
      </c>
      <c r="AK144" s="282" t="str">
        <f>'NON-FILTER'!AE144</f>
        <v/>
      </c>
      <c r="AL144" s="282" t="str">
        <f>'NON-FILTER'!AF144</f>
        <v/>
      </c>
      <c r="AM144" s="282" t="str">
        <f>'NON-FILTER'!AG144</f>
        <v/>
      </c>
      <c r="AN144" s="282" t="str">
        <f>'NON-FILTER'!AH144</f>
        <v/>
      </c>
      <c r="AO144" s="282" t="str">
        <f>'NON-FILTER'!AI144</f>
        <v/>
      </c>
      <c r="AP144" s="282" t="str">
        <f>'NON-FILTER'!AJ144</f>
        <v/>
      </c>
      <c r="AQ144" s="282" t="str">
        <f>'NON-FILTER'!AK144</f>
        <v/>
      </c>
      <c r="AR144" s="283" t="str">
        <f>'NON-FILTER'!AL144</f>
        <v/>
      </c>
      <c r="AS144" s="283" t="str">
        <f>'NON-FILTER'!AM144</f>
        <v/>
      </c>
      <c r="AT144" s="283" t="str">
        <f>'NON-FILTER'!AN144</f>
        <v/>
      </c>
      <c r="AU144" s="283" t="str">
        <f>'NON-FILTER'!AO144</f>
        <v/>
      </c>
      <c r="AV144" s="283" t="str">
        <f>'NON-FILTER'!AP144</f>
        <v/>
      </c>
      <c r="AW144" s="283" t="str">
        <f>'NON-FILTER'!AQ144</f>
        <v/>
      </c>
      <c r="AX144" s="283" t="str">
        <f>'NON-FILTER'!AR144</f>
        <v/>
      </c>
      <c r="AY144" s="283" t="str">
        <f>'NON-FILTER'!AS144</f>
        <v/>
      </c>
      <c r="AZ144" s="283" t="str">
        <f>'NON-FILTER'!AT144</f>
        <v/>
      </c>
      <c r="BA144" s="283" t="str">
        <f>'NON-FILTER'!AU144</f>
        <v/>
      </c>
      <c r="BB144" s="284"/>
    </row>
    <row r="145" ht="14.25" customHeight="1">
      <c r="A145" s="123" t="str">
        <f>'NON-FILTER'!A145</f>
        <v/>
      </c>
      <c r="B145" s="281" t="str">
        <f t="shared" si="1"/>
        <v/>
      </c>
      <c r="C145" s="282" t="str">
        <f>'NON-FILTER'!B145</f>
        <v/>
      </c>
      <c r="D145" s="123"/>
      <c r="E145" s="123"/>
      <c r="F145" s="283" t="str">
        <f>'NON-FILTER'!E145</f>
        <v/>
      </c>
      <c r="G145" s="283" t="str">
        <f>'NON-FILTER'!F145</f>
        <v/>
      </c>
      <c r="H145" s="283" t="str">
        <f>'NON-FILTER'!G145</f>
        <v/>
      </c>
      <c r="I145" s="283" t="str">
        <f>'NON-FILTER'!H145</f>
        <v/>
      </c>
      <c r="J145" s="283" t="str">
        <f>'NON-FILTER'!I145</f>
        <v/>
      </c>
      <c r="K145" s="283" t="str">
        <f>'NON-FILTER'!J145</f>
        <v/>
      </c>
      <c r="L145" s="283" t="str">
        <f>'NON-FILTER'!K145</f>
        <v/>
      </c>
      <c r="M145" s="283" t="str">
        <f t="shared" si="2"/>
        <v/>
      </c>
      <c r="N145" s="283" t="str">
        <f>'NON-FILTER'!L145</f>
        <v/>
      </c>
      <c r="O145" s="283" t="str">
        <f>'NON-FILTER'!M145</f>
        <v/>
      </c>
      <c r="P145" s="283" t="str">
        <f>'NON-FILTER'!N145</f>
        <v/>
      </c>
      <c r="Q145" s="283" t="str">
        <f>'NON-FILTER'!O145</f>
        <v/>
      </c>
      <c r="R145" s="283" t="str">
        <f>'NON-FILTER'!P145</f>
        <v/>
      </c>
      <c r="S145" s="283" t="str">
        <f>'NON-FILTER'!Q145</f>
        <v/>
      </c>
      <c r="T145" s="283" t="str">
        <f t="shared" si="3"/>
        <v/>
      </c>
      <c r="U145" s="283" t="str">
        <f>'NON-FILTER'!R145</f>
        <v/>
      </c>
      <c r="V145" s="283" t="str">
        <f>'NON-FILTER'!S145</f>
        <v/>
      </c>
      <c r="W145" s="283" t="str">
        <f>'NON-FILTER'!T145</f>
        <v/>
      </c>
      <c r="X145" s="283" t="str">
        <f>'NON-FILTER'!U145</f>
        <v/>
      </c>
      <c r="Y145" s="283" t="str">
        <f t="shared" si="4"/>
        <v/>
      </c>
      <c r="Z145" s="283" t="str">
        <f>'NON-FILTER'!V145</f>
        <v/>
      </c>
      <c r="AA145" s="283" t="str">
        <f>'NON-FILTER'!W145</f>
        <v/>
      </c>
      <c r="AB145" s="283" t="str">
        <f>'NON-FILTER'!X145</f>
        <v/>
      </c>
      <c r="AC145" s="283" t="str">
        <f>'NON-FILTER'!Y145</f>
        <v/>
      </c>
      <c r="AD145" s="283" t="str">
        <f t="shared" si="5"/>
        <v/>
      </c>
      <c r="AE145" s="283" t="str">
        <f>'NON-FILTER'!Z145</f>
        <v/>
      </c>
      <c r="AF145" s="283" t="str">
        <f>'NON-FILTER'!AA145</f>
        <v/>
      </c>
      <c r="AG145" s="283" t="str">
        <f t="shared" si="6"/>
        <v/>
      </c>
      <c r="AH145" s="283" t="str">
        <f>'NON-FILTER'!AB145</f>
        <v/>
      </c>
      <c r="AI145" s="283" t="str">
        <f>'NON-FILTER'!AC145</f>
        <v/>
      </c>
      <c r="AJ145" s="282" t="str">
        <f>'NON-FILTER'!AD145</f>
        <v/>
      </c>
      <c r="AK145" s="282" t="str">
        <f>'NON-FILTER'!AE145</f>
        <v/>
      </c>
      <c r="AL145" s="282" t="str">
        <f>'NON-FILTER'!AF145</f>
        <v/>
      </c>
      <c r="AM145" s="282" t="str">
        <f>'NON-FILTER'!AG145</f>
        <v/>
      </c>
      <c r="AN145" s="282" t="str">
        <f>'NON-FILTER'!AH145</f>
        <v/>
      </c>
      <c r="AO145" s="282" t="str">
        <f>'NON-FILTER'!AI145</f>
        <v/>
      </c>
      <c r="AP145" s="282" t="str">
        <f>'NON-FILTER'!AJ145</f>
        <v/>
      </c>
      <c r="AQ145" s="282" t="str">
        <f>'NON-FILTER'!AK145</f>
        <v/>
      </c>
      <c r="AR145" s="283" t="str">
        <f>'NON-FILTER'!AL145</f>
        <v/>
      </c>
      <c r="AS145" s="283" t="str">
        <f>'NON-FILTER'!AM145</f>
        <v/>
      </c>
      <c r="AT145" s="283" t="str">
        <f>'NON-FILTER'!AN145</f>
        <v/>
      </c>
      <c r="AU145" s="283" t="str">
        <f>'NON-FILTER'!AO145</f>
        <v/>
      </c>
      <c r="AV145" s="283" t="str">
        <f>'NON-FILTER'!AP145</f>
        <v/>
      </c>
      <c r="AW145" s="283" t="str">
        <f>'NON-FILTER'!AQ145</f>
        <v/>
      </c>
      <c r="AX145" s="283" t="str">
        <f>'NON-FILTER'!AR145</f>
        <v/>
      </c>
      <c r="AY145" s="283" t="str">
        <f>'NON-FILTER'!AS145</f>
        <v/>
      </c>
      <c r="AZ145" s="283" t="str">
        <f>'NON-FILTER'!AT145</f>
        <v/>
      </c>
      <c r="BA145" s="283" t="str">
        <f>'NON-FILTER'!AU145</f>
        <v/>
      </c>
      <c r="BB145" s="284"/>
    </row>
    <row r="146" ht="14.25" customHeight="1">
      <c r="A146" s="123" t="str">
        <f>'NON-FILTER'!A146</f>
        <v/>
      </c>
      <c r="B146" s="281" t="str">
        <f t="shared" si="1"/>
        <v/>
      </c>
      <c r="C146" s="282" t="str">
        <f>'NON-FILTER'!B146</f>
        <v/>
      </c>
      <c r="D146" s="123"/>
      <c r="E146" s="123"/>
      <c r="F146" s="283" t="str">
        <f>'NON-FILTER'!E146</f>
        <v/>
      </c>
      <c r="G146" s="283" t="str">
        <f>'NON-FILTER'!F146</f>
        <v/>
      </c>
      <c r="H146" s="283" t="str">
        <f>'NON-FILTER'!G146</f>
        <v/>
      </c>
      <c r="I146" s="283" t="str">
        <f>'NON-FILTER'!H146</f>
        <v/>
      </c>
      <c r="J146" s="283" t="str">
        <f>'NON-FILTER'!I146</f>
        <v/>
      </c>
      <c r="K146" s="283" t="str">
        <f>'NON-FILTER'!J146</f>
        <v/>
      </c>
      <c r="L146" s="283" t="str">
        <f>'NON-FILTER'!K146</f>
        <v/>
      </c>
      <c r="M146" s="283" t="str">
        <f t="shared" si="2"/>
        <v/>
      </c>
      <c r="N146" s="283" t="str">
        <f>'NON-FILTER'!L146</f>
        <v/>
      </c>
      <c r="O146" s="283" t="str">
        <f>'NON-FILTER'!M146</f>
        <v/>
      </c>
      <c r="P146" s="283" t="str">
        <f>'NON-FILTER'!N146</f>
        <v/>
      </c>
      <c r="Q146" s="283" t="str">
        <f>'NON-FILTER'!O146</f>
        <v/>
      </c>
      <c r="R146" s="283" t="str">
        <f>'NON-FILTER'!P146</f>
        <v/>
      </c>
      <c r="S146" s="283" t="str">
        <f>'NON-FILTER'!Q146</f>
        <v/>
      </c>
      <c r="T146" s="283" t="str">
        <f t="shared" si="3"/>
        <v/>
      </c>
      <c r="U146" s="283" t="str">
        <f>'NON-FILTER'!R146</f>
        <v/>
      </c>
      <c r="V146" s="283" t="str">
        <f>'NON-FILTER'!S146</f>
        <v/>
      </c>
      <c r="W146" s="283" t="str">
        <f>'NON-FILTER'!T146</f>
        <v/>
      </c>
      <c r="X146" s="283" t="str">
        <f>'NON-FILTER'!U146</f>
        <v/>
      </c>
      <c r="Y146" s="283" t="str">
        <f t="shared" si="4"/>
        <v/>
      </c>
      <c r="Z146" s="283" t="str">
        <f>'NON-FILTER'!V146</f>
        <v/>
      </c>
      <c r="AA146" s="283" t="str">
        <f>'NON-FILTER'!W146</f>
        <v/>
      </c>
      <c r="AB146" s="283" t="str">
        <f>'NON-FILTER'!X146</f>
        <v/>
      </c>
      <c r="AC146" s="283" t="str">
        <f>'NON-FILTER'!Y146</f>
        <v/>
      </c>
      <c r="AD146" s="283" t="str">
        <f t="shared" si="5"/>
        <v/>
      </c>
      <c r="AE146" s="283" t="str">
        <f>'NON-FILTER'!Z146</f>
        <v/>
      </c>
      <c r="AF146" s="283" t="str">
        <f>'NON-FILTER'!AA146</f>
        <v/>
      </c>
      <c r="AG146" s="283" t="str">
        <f t="shared" si="6"/>
        <v/>
      </c>
      <c r="AH146" s="283" t="str">
        <f>'NON-FILTER'!AB146</f>
        <v/>
      </c>
      <c r="AI146" s="283" t="str">
        <f>'NON-FILTER'!AC146</f>
        <v/>
      </c>
      <c r="AJ146" s="282" t="str">
        <f>'NON-FILTER'!AD146</f>
        <v/>
      </c>
      <c r="AK146" s="282" t="str">
        <f>'NON-FILTER'!AE146</f>
        <v/>
      </c>
      <c r="AL146" s="282" t="str">
        <f>'NON-FILTER'!AF146</f>
        <v/>
      </c>
      <c r="AM146" s="282" t="str">
        <f>'NON-FILTER'!AG146</f>
        <v/>
      </c>
      <c r="AN146" s="282" t="str">
        <f>'NON-FILTER'!AH146</f>
        <v/>
      </c>
      <c r="AO146" s="282" t="str">
        <f>'NON-FILTER'!AI146</f>
        <v/>
      </c>
      <c r="AP146" s="282" t="str">
        <f>'NON-FILTER'!AJ146</f>
        <v/>
      </c>
      <c r="AQ146" s="282" t="str">
        <f>'NON-FILTER'!AK146</f>
        <v/>
      </c>
      <c r="AR146" s="283" t="str">
        <f>'NON-FILTER'!AL146</f>
        <v/>
      </c>
      <c r="AS146" s="283" t="str">
        <f>'NON-FILTER'!AM146</f>
        <v/>
      </c>
      <c r="AT146" s="283" t="str">
        <f>'NON-FILTER'!AN146</f>
        <v/>
      </c>
      <c r="AU146" s="283" t="str">
        <f>'NON-FILTER'!AO146</f>
        <v/>
      </c>
      <c r="AV146" s="283" t="str">
        <f>'NON-FILTER'!AP146</f>
        <v/>
      </c>
      <c r="AW146" s="283" t="str">
        <f>'NON-FILTER'!AQ146</f>
        <v/>
      </c>
      <c r="AX146" s="283" t="str">
        <f>'NON-FILTER'!AR146</f>
        <v/>
      </c>
      <c r="AY146" s="283" t="str">
        <f>'NON-FILTER'!AS146</f>
        <v/>
      </c>
      <c r="AZ146" s="283" t="str">
        <f>'NON-FILTER'!AT146</f>
        <v/>
      </c>
      <c r="BA146" s="283" t="str">
        <f>'NON-FILTER'!AU146</f>
        <v/>
      </c>
      <c r="BB146" s="284"/>
    </row>
    <row r="147" ht="14.25" customHeight="1">
      <c r="A147" s="123" t="str">
        <f>'NON-FILTER'!A147</f>
        <v/>
      </c>
      <c r="B147" s="281" t="str">
        <f t="shared" si="1"/>
        <v/>
      </c>
      <c r="C147" s="282" t="str">
        <f>'NON-FILTER'!B147</f>
        <v/>
      </c>
      <c r="D147" s="123"/>
      <c r="E147" s="123"/>
      <c r="F147" s="283" t="str">
        <f>'NON-FILTER'!E147</f>
        <v/>
      </c>
      <c r="G147" s="283" t="str">
        <f>'NON-FILTER'!F147</f>
        <v/>
      </c>
      <c r="H147" s="283" t="str">
        <f>'NON-FILTER'!G147</f>
        <v/>
      </c>
      <c r="I147" s="283" t="str">
        <f>'NON-FILTER'!H147</f>
        <v/>
      </c>
      <c r="J147" s="283" t="str">
        <f>'NON-FILTER'!I147</f>
        <v/>
      </c>
      <c r="K147" s="283" t="str">
        <f>'NON-FILTER'!J147</f>
        <v/>
      </c>
      <c r="L147" s="283" t="str">
        <f>'NON-FILTER'!K147</f>
        <v/>
      </c>
      <c r="M147" s="283" t="str">
        <f t="shared" si="2"/>
        <v/>
      </c>
      <c r="N147" s="283" t="str">
        <f>'NON-FILTER'!L147</f>
        <v/>
      </c>
      <c r="O147" s="283" t="str">
        <f>'NON-FILTER'!M147</f>
        <v/>
      </c>
      <c r="P147" s="283" t="str">
        <f>'NON-FILTER'!N147</f>
        <v/>
      </c>
      <c r="Q147" s="283" t="str">
        <f>'NON-FILTER'!O147</f>
        <v/>
      </c>
      <c r="R147" s="283" t="str">
        <f>'NON-FILTER'!P147</f>
        <v/>
      </c>
      <c r="S147" s="283" t="str">
        <f>'NON-FILTER'!Q147</f>
        <v/>
      </c>
      <c r="T147" s="283" t="str">
        <f t="shared" si="3"/>
        <v/>
      </c>
      <c r="U147" s="283" t="str">
        <f>'NON-FILTER'!R147</f>
        <v/>
      </c>
      <c r="V147" s="283" t="str">
        <f>'NON-FILTER'!S147</f>
        <v/>
      </c>
      <c r="W147" s="283" t="str">
        <f>'NON-FILTER'!T147</f>
        <v/>
      </c>
      <c r="X147" s="283" t="str">
        <f>'NON-FILTER'!U147</f>
        <v/>
      </c>
      <c r="Y147" s="283" t="str">
        <f t="shared" si="4"/>
        <v/>
      </c>
      <c r="Z147" s="283" t="str">
        <f>'NON-FILTER'!V147</f>
        <v/>
      </c>
      <c r="AA147" s="283" t="str">
        <f>'NON-FILTER'!W147</f>
        <v/>
      </c>
      <c r="AB147" s="283" t="str">
        <f>'NON-FILTER'!X147</f>
        <v/>
      </c>
      <c r="AC147" s="283" t="str">
        <f>'NON-FILTER'!Y147</f>
        <v/>
      </c>
      <c r="AD147" s="283" t="str">
        <f t="shared" si="5"/>
        <v/>
      </c>
      <c r="AE147" s="283" t="str">
        <f>'NON-FILTER'!Z147</f>
        <v/>
      </c>
      <c r="AF147" s="283" t="str">
        <f>'NON-FILTER'!AA147</f>
        <v/>
      </c>
      <c r="AG147" s="283" t="str">
        <f t="shared" si="6"/>
        <v/>
      </c>
      <c r="AH147" s="283" t="str">
        <f>'NON-FILTER'!AB147</f>
        <v/>
      </c>
      <c r="AI147" s="283" t="str">
        <f>'NON-FILTER'!AC147</f>
        <v/>
      </c>
      <c r="AJ147" s="282" t="str">
        <f>'NON-FILTER'!AD147</f>
        <v/>
      </c>
      <c r="AK147" s="282" t="str">
        <f>'NON-FILTER'!AE147</f>
        <v/>
      </c>
      <c r="AL147" s="282" t="str">
        <f>'NON-FILTER'!AF147</f>
        <v/>
      </c>
      <c r="AM147" s="282" t="str">
        <f>'NON-FILTER'!AG147</f>
        <v/>
      </c>
      <c r="AN147" s="282" t="str">
        <f>'NON-FILTER'!AH147</f>
        <v/>
      </c>
      <c r="AO147" s="282" t="str">
        <f>'NON-FILTER'!AI147</f>
        <v/>
      </c>
      <c r="AP147" s="282" t="str">
        <f>'NON-FILTER'!AJ147</f>
        <v/>
      </c>
      <c r="AQ147" s="282" t="str">
        <f>'NON-FILTER'!AK147</f>
        <v/>
      </c>
      <c r="AR147" s="283" t="str">
        <f>'NON-FILTER'!AL147</f>
        <v/>
      </c>
      <c r="AS147" s="283" t="str">
        <f>'NON-FILTER'!AM147</f>
        <v/>
      </c>
      <c r="AT147" s="283" t="str">
        <f>'NON-FILTER'!AN147</f>
        <v/>
      </c>
      <c r="AU147" s="283" t="str">
        <f>'NON-FILTER'!AO147</f>
        <v/>
      </c>
      <c r="AV147" s="283" t="str">
        <f>'NON-FILTER'!AP147</f>
        <v/>
      </c>
      <c r="AW147" s="283" t="str">
        <f>'NON-FILTER'!AQ147</f>
        <v/>
      </c>
      <c r="AX147" s="283" t="str">
        <f>'NON-FILTER'!AR147</f>
        <v/>
      </c>
      <c r="AY147" s="283" t="str">
        <f>'NON-FILTER'!AS147</f>
        <v/>
      </c>
      <c r="AZ147" s="283" t="str">
        <f>'NON-FILTER'!AT147</f>
        <v/>
      </c>
      <c r="BA147" s="283" t="str">
        <f>'NON-FILTER'!AU147</f>
        <v/>
      </c>
      <c r="BB147" s="284"/>
    </row>
    <row r="148" ht="14.25" customHeight="1">
      <c r="A148" s="123" t="str">
        <f>'NON-FILTER'!A148</f>
        <v/>
      </c>
      <c r="B148" s="281" t="str">
        <f t="shared" si="1"/>
        <v/>
      </c>
      <c r="C148" s="282" t="str">
        <f>'NON-FILTER'!B148</f>
        <v/>
      </c>
      <c r="D148" s="123"/>
      <c r="E148" s="123"/>
      <c r="F148" s="283" t="str">
        <f>'NON-FILTER'!E148</f>
        <v/>
      </c>
      <c r="G148" s="283" t="str">
        <f>'NON-FILTER'!F148</f>
        <v/>
      </c>
      <c r="H148" s="283" t="str">
        <f>'NON-FILTER'!G148</f>
        <v/>
      </c>
      <c r="I148" s="283" t="str">
        <f>'NON-FILTER'!H148</f>
        <v/>
      </c>
      <c r="J148" s="283" t="str">
        <f>'NON-FILTER'!I148</f>
        <v/>
      </c>
      <c r="K148" s="283" t="str">
        <f>'NON-FILTER'!J148</f>
        <v/>
      </c>
      <c r="L148" s="283" t="str">
        <f>'NON-FILTER'!K148</f>
        <v/>
      </c>
      <c r="M148" s="283" t="str">
        <f t="shared" si="2"/>
        <v/>
      </c>
      <c r="N148" s="283" t="str">
        <f>'NON-FILTER'!L148</f>
        <v/>
      </c>
      <c r="O148" s="283" t="str">
        <f>'NON-FILTER'!M148</f>
        <v/>
      </c>
      <c r="P148" s="283" t="str">
        <f>'NON-FILTER'!N148</f>
        <v/>
      </c>
      <c r="Q148" s="283" t="str">
        <f>'NON-FILTER'!O148</f>
        <v/>
      </c>
      <c r="R148" s="283" t="str">
        <f>'NON-FILTER'!P148</f>
        <v/>
      </c>
      <c r="S148" s="283" t="str">
        <f>'NON-FILTER'!Q148</f>
        <v/>
      </c>
      <c r="T148" s="283" t="str">
        <f t="shared" si="3"/>
        <v/>
      </c>
      <c r="U148" s="283" t="str">
        <f>'NON-FILTER'!R148</f>
        <v/>
      </c>
      <c r="V148" s="283" t="str">
        <f>'NON-FILTER'!S148</f>
        <v/>
      </c>
      <c r="W148" s="283" t="str">
        <f>'NON-FILTER'!T148</f>
        <v/>
      </c>
      <c r="X148" s="283" t="str">
        <f>'NON-FILTER'!U148</f>
        <v/>
      </c>
      <c r="Y148" s="283" t="str">
        <f t="shared" si="4"/>
        <v/>
      </c>
      <c r="Z148" s="283" t="str">
        <f>'NON-FILTER'!V148</f>
        <v/>
      </c>
      <c r="AA148" s="283" t="str">
        <f>'NON-FILTER'!W148</f>
        <v/>
      </c>
      <c r="AB148" s="283" t="str">
        <f>'NON-FILTER'!X148</f>
        <v/>
      </c>
      <c r="AC148" s="283" t="str">
        <f>'NON-FILTER'!Y148</f>
        <v/>
      </c>
      <c r="AD148" s="283" t="str">
        <f t="shared" si="5"/>
        <v/>
      </c>
      <c r="AE148" s="283" t="str">
        <f>'NON-FILTER'!Z148</f>
        <v/>
      </c>
      <c r="AF148" s="283" t="str">
        <f>'NON-FILTER'!AA148</f>
        <v/>
      </c>
      <c r="AG148" s="283" t="str">
        <f t="shared" si="6"/>
        <v/>
      </c>
      <c r="AH148" s="283" t="str">
        <f>'NON-FILTER'!AB148</f>
        <v/>
      </c>
      <c r="AI148" s="283" t="str">
        <f>'NON-FILTER'!AC148</f>
        <v/>
      </c>
      <c r="AJ148" s="282" t="str">
        <f>'NON-FILTER'!AD148</f>
        <v/>
      </c>
      <c r="AK148" s="282" t="str">
        <f>'NON-FILTER'!AE148</f>
        <v/>
      </c>
      <c r="AL148" s="282" t="str">
        <f>'NON-FILTER'!AF148</f>
        <v/>
      </c>
      <c r="AM148" s="282" t="str">
        <f>'NON-FILTER'!AG148</f>
        <v/>
      </c>
      <c r="AN148" s="282" t="str">
        <f>'NON-FILTER'!AH148</f>
        <v/>
      </c>
      <c r="AO148" s="282" t="str">
        <f>'NON-FILTER'!AI148</f>
        <v/>
      </c>
      <c r="AP148" s="282" t="str">
        <f>'NON-FILTER'!AJ148</f>
        <v/>
      </c>
      <c r="AQ148" s="282" t="str">
        <f>'NON-FILTER'!AK148</f>
        <v/>
      </c>
      <c r="AR148" s="283" t="str">
        <f>'NON-FILTER'!AL148</f>
        <v/>
      </c>
      <c r="AS148" s="283" t="str">
        <f>'NON-FILTER'!AM148</f>
        <v/>
      </c>
      <c r="AT148" s="283" t="str">
        <f>'NON-FILTER'!AN148</f>
        <v/>
      </c>
      <c r="AU148" s="283" t="str">
        <f>'NON-FILTER'!AO148</f>
        <v/>
      </c>
      <c r="AV148" s="283" t="str">
        <f>'NON-FILTER'!AP148</f>
        <v/>
      </c>
      <c r="AW148" s="283" t="str">
        <f>'NON-FILTER'!AQ148</f>
        <v/>
      </c>
      <c r="AX148" s="283" t="str">
        <f>'NON-FILTER'!AR148</f>
        <v/>
      </c>
      <c r="AY148" s="283" t="str">
        <f>'NON-FILTER'!AS148</f>
        <v/>
      </c>
      <c r="AZ148" s="283" t="str">
        <f>'NON-FILTER'!AT148</f>
        <v/>
      </c>
      <c r="BA148" s="283" t="str">
        <f>'NON-FILTER'!AU148</f>
        <v/>
      </c>
      <c r="BB148" s="284"/>
    </row>
    <row r="149" ht="14.25" customHeight="1">
      <c r="A149" s="123" t="str">
        <f>'NON-FILTER'!A149</f>
        <v/>
      </c>
      <c r="B149" s="281" t="str">
        <f t="shared" si="1"/>
        <v/>
      </c>
      <c r="C149" s="282" t="str">
        <f>'NON-FILTER'!B149</f>
        <v/>
      </c>
      <c r="D149" s="123"/>
      <c r="E149" s="123"/>
      <c r="F149" s="283" t="str">
        <f>'NON-FILTER'!E149</f>
        <v/>
      </c>
      <c r="G149" s="283" t="str">
        <f>'NON-FILTER'!F149</f>
        <v/>
      </c>
      <c r="H149" s="283" t="str">
        <f>'NON-FILTER'!G149</f>
        <v/>
      </c>
      <c r="I149" s="283" t="str">
        <f>'NON-FILTER'!H149</f>
        <v/>
      </c>
      <c r="J149" s="283" t="str">
        <f>'NON-FILTER'!I149</f>
        <v/>
      </c>
      <c r="K149" s="283" t="str">
        <f>'NON-FILTER'!J149</f>
        <v/>
      </c>
      <c r="L149" s="283" t="str">
        <f>'NON-FILTER'!K149</f>
        <v/>
      </c>
      <c r="M149" s="283" t="str">
        <f t="shared" si="2"/>
        <v/>
      </c>
      <c r="N149" s="283" t="str">
        <f>'NON-FILTER'!L149</f>
        <v/>
      </c>
      <c r="O149" s="283" t="str">
        <f>'NON-FILTER'!M149</f>
        <v/>
      </c>
      <c r="P149" s="283" t="str">
        <f>'NON-FILTER'!N149</f>
        <v/>
      </c>
      <c r="Q149" s="283" t="str">
        <f>'NON-FILTER'!O149</f>
        <v/>
      </c>
      <c r="R149" s="283" t="str">
        <f>'NON-FILTER'!P149</f>
        <v/>
      </c>
      <c r="S149" s="283" t="str">
        <f>'NON-FILTER'!Q149</f>
        <v/>
      </c>
      <c r="T149" s="283" t="str">
        <f t="shared" si="3"/>
        <v/>
      </c>
      <c r="U149" s="283" t="str">
        <f>'NON-FILTER'!R149</f>
        <v/>
      </c>
      <c r="V149" s="283" t="str">
        <f>'NON-FILTER'!S149</f>
        <v/>
      </c>
      <c r="W149" s="283" t="str">
        <f>'NON-FILTER'!T149</f>
        <v/>
      </c>
      <c r="X149" s="283" t="str">
        <f>'NON-FILTER'!U149</f>
        <v/>
      </c>
      <c r="Y149" s="283" t="str">
        <f t="shared" si="4"/>
        <v/>
      </c>
      <c r="Z149" s="283" t="str">
        <f>'NON-FILTER'!V149</f>
        <v/>
      </c>
      <c r="AA149" s="283" t="str">
        <f>'NON-FILTER'!W149</f>
        <v/>
      </c>
      <c r="AB149" s="283" t="str">
        <f>'NON-FILTER'!X149</f>
        <v/>
      </c>
      <c r="AC149" s="283" t="str">
        <f>'NON-FILTER'!Y149</f>
        <v/>
      </c>
      <c r="AD149" s="283" t="str">
        <f t="shared" si="5"/>
        <v/>
      </c>
      <c r="AE149" s="283" t="str">
        <f>'NON-FILTER'!Z149</f>
        <v/>
      </c>
      <c r="AF149" s="283" t="str">
        <f>'NON-FILTER'!AA149</f>
        <v/>
      </c>
      <c r="AG149" s="283" t="str">
        <f t="shared" si="6"/>
        <v/>
      </c>
      <c r="AH149" s="283" t="str">
        <f>'NON-FILTER'!AB149</f>
        <v/>
      </c>
      <c r="AI149" s="283" t="str">
        <f>'NON-FILTER'!AC149</f>
        <v/>
      </c>
      <c r="AJ149" s="282" t="str">
        <f>'NON-FILTER'!AD149</f>
        <v/>
      </c>
      <c r="AK149" s="282" t="str">
        <f>'NON-FILTER'!AE149</f>
        <v/>
      </c>
      <c r="AL149" s="282" t="str">
        <f>'NON-FILTER'!AF149</f>
        <v/>
      </c>
      <c r="AM149" s="282" t="str">
        <f>'NON-FILTER'!AG149</f>
        <v/>
      </c>
      <c r="AN149" s="282" t="str">
        <f>'NON-FILTER'!AH149</f>
        <v/>
      </c>
      <c r="AO149" s="282" t="str">
        <f>'NON-FILTER'!AI149</f>
        <v/>
      </c>
      <c r="AP149" s="282" t="str">
        <f>'NON-FILTER'!AJ149</f>
        <v/>
      </c>
      <c r="AQ149" s="282" t="str">
        <f>'NON-FILTER'!AK149</f>
        <v/>
      </c>
      <c r="AR149" s="283" t="str">
        <f>'NON-FILTER'!AL149</f>
        <v/>
      </c>
      <c r="AS149" s="283" t="str">
        <f>'NON-FILTER'!AM149</f>
        <v/>
      </c>
      <c r="AT149" s="283" t="str">
        <f>'NON-FILTER'!AN149</f>
        <v/>
      </c>
      <c r="AU149" s="283" t="str">
        <f>'NON-FILTER'!AO149</f>
        <v/>
      </c>
      <c r="AV149" s="283" t="str">
        <f>'NON-FILTER'!AP149</f>
        <v/>
      </c>
      <c r="AW149" s="283" t="str">
        <f>'NON-FILTER'!AQ149</f>
        <v/>
      </c>
      <c r="AX149" s="283" t="str">
        <f>'NON-FILTER'!AR149</f>
        <v/>
      </c>
      <c r="AY149" s="283" t="str">
        <f>'NON-FILTER'!AS149</f>
        <v/>
      </c>
      <c r="AZ149" s="283" t="str">
        <f>'NON-FILTER'!AT149</f>
        <v/>
      </c>
      <c r="BA149" s="283" t="str">
        <f>'NON-FILTER'!AU149</f>
        <v/>
      </c>
      <c r="BB149" s="284"/>
    </row>
    <row r="150" ht="14.25" customHeight="1">
      <c r="A150" s="123" t="str">
        <f>'NON-FILTER'!A150</f>
        <v/>
      </c>
      <c r="B150" s="281" t="str">
        <f t="shared" si="1"/>
        <v/>
      </c>
      <c r="C150" s="282" t="str">
        <f>'NON-FILTER'!B150</f>
        <v/>
      </c>
      <c r="D150" s="123"/>
      <c r="E150" s="123"/>
      <c r="F150" s="283" t="str">
        <f>'NON-FILTER'!E150</f>
        <v/>
      </c>
      <c r="G150" s="283" t="str">
        <f>'NON-FILTER'!F150</f>
        <v/>
      </c>
      <c r="H150" s="283" t="str">
        <f>'NON-FILTER'!G150</f>
        <v/>
      </c>
      <c r="I150" s="283" t="str">
        <f>'NON-FILTER'!H150</f>
        <v/>
      </c>
      <c r="J150" s="283" t="str">
        <f>'NON-FILTER'!I150</f>
        <v/>
      </c>
      <c r="K150" s="283" t="str">
        <f>'NON-FILTER'!J150</f>
        <v/>
      </c>
      <c r="L150" s="283" t="str">
        <f>'NON-FILTER'!K150</f>
        <v/>
      </c>
      <c r="M150" s="283" t="str">
        <f t="shared" si="2"/>
        <v/>
      </c>
      <c r="N150" s="283" t="str">
        <f>'NON-FILTER'!L150</f>
        <v/>
      </c>
      <c r="O150" s="283" t="str">
        <f>'NON-FILTER'!M150</f>
        <v/>
      </c>
      <c r="P150" s="283" t="str">
        <f>'NON-FILTER'!N150</f>
        <v/>
      </c>
      <c r="Q150" s="283" t="str">
        <f>'NON-FILTER'!O150</f>
        <v/>
      </c>
      <c r="R150" s="283" t="str">
        <f>'NON-FILTER'!P150</f>
        <v/>
      </c>
      <c r="S150" s="283" t="str">
        <f>'NON-FILTER'!Q150</f>
        <v/>
      </c>
      <c r="T150" s="283" t="str">
        <f t="shared" si="3"/>
        <v/>
      </c>
      <c r="U150" s="283" t="str">
        <f>'NON-FILTER'!R150</f>
        <v/>
      </c>
      <c r="V150" s="283" t="str">
        <f>'NON-FILTER'!S150</f>
        <v/>
      </c>
      <c r="W150" s="283" t="str">
        <f>'NON-FILTER'!T150</f>
        <v/>
      </c>
      <c r="X150" s="283" t="str">
        <f>'NON-FILTER'!U150</f>
        <v/>
      </c>
      <c r="Y150" s="283" t="str">
        <f t="shared" si="4"/>
        <v/>
      </c>
      <c r="Z150" s="283" t="str">
        <f>'NON-FILTER'!V150</f>
        <v/>
      </c>
      <c r="AA150" s="283" t="str">
        <f>'NON-FILTER'!W150</f>
        <v/>
      </c>
      <c r="AB150" s="283" t="str">
        <f>'NON-FILTER'!X150</f>
        <v/>
      </c>
      <c r="AC150" s="283" t="str">
        <f>'NON-FILTER'!Y150</f>
        <v/>
      </c>
      <c r="AD150" s="283" t="str">
        <f t="shared" si="5"/>
        <v/>
      </c>
      <c r="AE150" s="283" t="str">
        <f>'NON-FILTER'!Z150</f>
        <v/>
      </c>
      <c r="AF150" s="283" t="str">
        <f>'NON-FILTER'!AA150</f>
        <v/>
      </c>
      <c r="AG150" s="283" t="str">
        <f t="shared" si="6"/>
        <v/>
      </c>
      <c r="AH150" s="283" t="str">
        <f>'NON-FILTER'!AB150</f>
        <v/>
      </c>
      <c r="AI150" s="283" t="str">
        <f>'NON-FILTER'!AC150</f>
        <v/>
      </c>
      <c r="AJ150" s="282" t="str">
        <f>'NON-FILTER'!AD150</f>
        <v/>
      </c>
      <c r="AK150" s="282" t="str">
        <f>'NON-FILTER'!AE150</f>
        <v/>
      </c>
      <c r="AL150" s="282" t="str">
        <f>'NON-FILTER'!AF150</f>
        <v/>
      </c>
      <c r="AM150" s="282" t="str">
        <f>'NON-FILTER'!AG150</f>
        <v/>
      </c>
      <c r="AN150" s="282" t="str">
        <f>'NON-FILTER'!AH150</f>
        <v/>
      </c>
      <c r="AO150" s="282" t="str">
        <f>'NON-FILTER'!AI150</f>
        <v/>
      </c>
      <c r="AP150" s="282" t="str">
        <f>'NON-FILTER'!AJ150</f>
        <v/>
      </c>
      <c r="AQ150" s="282" t="str">
        <f>'NON-FILTER'!AK150</f>
        <v/>
      </c>
      <c r="AR150" s="283" t="str">
        <f>'NON-FILTER'!AL150</f>
        <v/>
      </c>
      <c r="AS150" s="283" t="str">
        <f>'NON-FILTER'!AM150</f>
        <v/>
      </c>
      <c r="AT150" s="283" t="str">
        <f>'NON-FILTER'!AN150</f>
        <v/>
      </c>
      <c r="AU150" s="283" t="str">
        <f>'NON-FILTER'!AO150</f>
        <v/>
      </c>
      <c r="AV150" s="283" t="str">
        <f>'NON-FILTER'!AP150</f>
        <v/>
      </c>
      <c r="AW150" s="283" t="str">
        <f>'NON-FILTER'!AQ150</f>
        <v/>
      </c>
      <c r="AX150" s="283" t="str">
        <f>'NON-FILTER'!AR150</f>
        <v/>
      </c>
      <c r="AY150" s="283" t="str">
        <f>'NON-FILTER'!AS150</f>
        <v/>
      </c>
      <c r="AZ150" s="283" t="str">
        <f>'NON-FILTER'!AT150</f>
        <v/>
      </c>
      <c r="BA150" s="283" t="str">
        <f>'NON-FILTER'!AU150</f>
        <v/>
      </c>
      <c r="BB150" s="284"/>
    </row>
    <row r="151" ht="14.25" customHeight="1">
      <c r="A151" s="123" t="str">
        <f>'NON-FILTER'!A151</f>
        <v/>
      </c>
      <c r="B151" s="281" t="str">
        <f t="shared" si="1"/>
        <v/>
      </c>
      <c r="C151" s="282" t="str">
        <f>'NON-FILTER'!B151</f>
        <v/>
      </c>
      <c r="D151" s="123"/>
      <c r="E151" s="123"/>
      <c r="F151" s="283" t="str">
        <f>'NON-FILTER'!E151</f>
        <v/>
      </c>
      <c r="G151" s="283" t="str">
        <f>'NON-FILTER'!F151</f>
        <v/>
      </c>
      <c r="H151" s="283" t="str">
        <f>'NON-FILTER'!G151</f>
        <v/>
      </c>
      <c r="I151" s="283" t="str">
        <f>'NON-FILTER'!H151</f>
        <v/>
      </c>
      <c r="J151" s="283" t="str">
        <f>'NON-FILTER'!I151</f>
        <v/>
      </c>
      <c r="K151" s="283" t="str">
        <f>'NON-FILTER'!J151</f>
        <v/>
      </c>
      <c r="L151" s="283" t="str">
        <f>'NON-FILTER'!K151</f>
        <v/>
      </c>
      <c r="M151" s="283" t="str">
        <f t="shared" si="2"/>
        <v/>
      </c>
      <c r="N151" s="283" t="str">
        <f>'NON-FILTER'!L151</f>
        <v/>
      </c>
      <c r="O151" s="283" t="str">
        <f>'NON-FILTER'!M151</f>
        <v/>
      </c>
      <c r="P151" s="283" t="str">
        <f>'NON-FILTER'!N151</f>
        <v/>
      </c>
      <c r="Q151" s="283" t="str">
        <f>'NON-FILTER'!O151</f>
        <v/>
      </c>
      <c r="R151" s="283" t="str">
        <f>'NON-FILTER'!P151</f>
        <v/>
      </c>
      <c r="S151" s="283" t="str">
        <f>'NON-FILTER'!Q151</f>
        <v/>
      </c>
      <c r="T151" s="283" t="str">
        <f t="shared" si="3"/>
        <v/>
      </c>
      <c r="U151" s="283" t="str">
        <f>'NON-FILTER'!R151</f>
        <v/>
      </c>
      <c r="V151" s="283" t="str">
        <f>'NON-FILTER'!S151</f>
        <v/>
      </c>
      <c r="W151" s="283" t="str">
        <f>'NON-FILTER'!T151</f>
        <v/>
      </c>
      <c r="X151" s="283" t="str">
        <f>'NON-FILTER'!U151</f>
        <v/>
      </c>
      <c r="Y151" s="283" t="str">
        <f t="shared" si="4"/>
        <v/>
      </c>
      <c r="Z151" s="283" t="str">
        <f>'NON-FILTER'!V151</f>
        <v/>
      </c>
      <c r="AA151" s="283" t="str">
        <f>'NON-FILTER'!W151</f>
        <v/>
      </c>
      <c r="AB151" s="283" t="str">
        <f>'NON-FILTER'!X151</f>
        <v/>
      </c>
      <c r="AC151" s="283" t="str">
        <f>'NON-FILTER'!Y151</f>
        <v/>
      </c>
      <c r="AD151" s="283" t="str">
        <f t="shared" si="5"/>
        <v/>
      </c>
      <c r="AE151" s="283" t="str">
        <f>'NON-FILTER'!Z151</f>
        <v/>
      </c>
      <c r="AF151" s="283" t="str">
        <f>'NON-FILTER'!AA151</f>
        <v/>
      </c>
      <c r="AG151" s="283" t="str">
        <f t="shared" si="6"/>
        <v/>
      </c>
      <c r="AH151" s="283" t="str">
        <f>'NON-FILTER'!AB151</f>
        <v/>
      </c>
      <c r="AI151" s="283" t="str">
        <f>'NON-FILTER'!AC151</f>
        <v/>
      </c>
      <c r="AJ151" s="282" t="str">
        <f>'NON-FILTER'!AD151</f>
        <v/>
      </c>
      <c r="AK151" s="282" t="str">
        <f>'NON-FILTER'!AE151</f>
        <v/>
      </c>
      <c r="AL151" s="282" t="str">
        <f>'NON-FILTER'!AF151</f>
        <v/>
      </c>
      <c r="AM151" s="282" t="str">
        <f>'NON-FILTER'!AG151</f>
        <v/>
      </c>
      <c r="AN151" s="282" t="str">
        <f>'NON-FILTER'!AH151</f>
        <v/>
      </c>
      <c r="AO151" s="282" t="str">
        <f>'NON-FILTER'!AI151</f>
        <v/>
      </c>
      <c r="AP151" s="282" t="str">
        <f>'NON-FILTER'!AJ151</f>
        <v/>
      </c>
      <c r="AQ151" s="282" t="str">
        <f>'NON-FILTER'!AK151</f>
        <v/>
      </c>
      <c r="AR151" s="283" t="str">
        <f>'NON-FILTER'!AL151</f>
        <v/>
      </c>
      <c r="AS151" s="283" t="str">
        <f>'NON-FILTER'!AM151</f>
        <v/>
      </c>
      <c r="AT151" s="283" t="str">
        <f>'NON-FILTER'!AN151</f>
        <v/>
      </c>
      <c r="AU151" s="283" t="str">
        <f>'NON-FILTER'!AO151</f>
        <v/>
      </c>
      <c r="AV151" s="283" t="str">
        <f>'NON-FILTER'!AP151</f>
        <v/>
      </c>
      <c r="AW151" s="283" t="str">
        <f>'NON-FILTER'!AQ151</f>
        <v/>
      </c>
      <c r="AX151" s="283" t="str">
        <f>'NON-FILTER'!AR151</f>
        <v/>
      </c>
      <c r="AY151" s="283" t="str">
        <f>'NON-FILTER'!AS151</f>
        <v/>
      </c>
      <c r="AZ151" s="283" t="str">
        <f>'NON-FILTER'!AT151</f>
        <v/>
      </c>
      <c r="BA151" s="283" t="str">
        <f>'NON-FILTER'!AU151</f>
        <v/>
      </c>
      <c r="BB151" s="284"/>
    </row>
    <row r="152" ht="14.25" customHeight="1">
      <c r="A152" s="123" t="str">
        <f>'NON-FILTER'!A152</f>
        <v/>
      </c>
      <c r="B152" s="281" t="str">
        <f t="shared" si="1"/>
        <v/>
      </c>
      <c r="C152" s="282" t="str">
        <f>'NON-FILTER'!B152</f>
        <v/>
      </c>
      <c r="D152" s="123"/>
      <c r="E152" s="123"/>
      <c r="F152" s="283" t="str">
        <f>'NON-FILTER'!E152</f>
        <v/>
      </c>
      <c r="G152" s="283" t="str">
        <f>'NON-FILTER'!F152</f>
        <v/>
      </c>
      <c r="H152" s="283" t="str">
        <f>'NON-FILTER'!G152</f>
        <v/>
      </c>
      <c r="I152" s="283" t="str">
        <f>'NON-FILTER'!H152</f>
        <v/>
      </c>
      <c r="J152" s="283" t="str">
        <f>'NON-FILTER'!I152</f>
        <v/>
      </c>
      <c r="K152" s="283" t="str">
        <f>'NON-FILTER'!J152</f>
        <v/>
      </c>
      <c r="L152" s="283" t="str">
        <f>'NON-FILTER'!K152</f>
        <v/>
      </c>
      <c r="M152" s="283" t="str">
        <f t="shared" si="2"/>
        <v/>
      </c>
      <c r="N152" s="283" t="str">
        <f>'NON-FILTER'!L152</f>
        <v/>
      </c>
      <c r="O152" s="283" t="str">
        <f>'NON-FILTER'!M152</f>
        <v/>
      </c>
      <c r="P152" s="283" t="str">
        <f>'NON-FILTER'!N152</f>
        <v/>
      </c>
      <c r="Q152" s="283" t="str">
        <f>'NON-FILTER'!O152</f>
        <v/>
      </c>
      <c r="R152" s="283" t="str">
        <f>'NON-FILTER'!P152</f>
        <v/>
      </c>
      <c r="S152" s="283" t="str">
        <f>'NON-FILTER'!Q152</f>
        <v/>
      </c>
      <c r="T152" s="283" t="str">
        <f t="shared" si="3"/>
        <v/>
      </c>
      <c r="U152" s="283" t="str">
        <f>'NON-FILTER'!R152</f>
        <v/>
      </c>
      <c r="V152" s="283" t="str">
        <f>'NON-FILTER'!S152</f>
        <v/>
      </c>
      <c r="W152" s="283" t="str">
        <f>'NON-FILTER'!T152</f>
        <v/>
      </c>
      <c r="X152" s="283" t="str">
        <f>'NON-FILTER'!U152</f>
        <v/>
      </c>
      <c r="Y152" s="283" t="str">
        <f t="shared" si="4"/>
        <v/>
      </c>
      <c r="Z152" s="283" t="str">
        <f>'NON-FILTER'!V152</f>
        <v/>
      </c>
      <c r="AA152" s="283" t="str">
        <f>'NON-FILTER'!W152</f>
        <v/>
      </c>
      <c r="AB152" s="283" t="str">
        <f>'NON-FILTER'!X152</f>
        <v/>
      </c>
      <c r="AC152" s="283" t="str">
        <f>'NON-FILTER'!Y152</f>
        <v/>
      </c>
      <c r="AD152" s="283" t="str">
        <f t="shared" si="5"/>
        <v/>
      </c>
      <c r="AE152" s="283" t="str">
        <f>'NON-FILTER'!Z152</f>
        <v/>
      </c>
      <c r="AF152" s="283" t="str">
        <f>'NON-FILTER'!AA152</f>
        <v/>
      </c>
      <c r="AG152" s="283" t="str">
        <f t="shared" si="6"/>
        <v/>
      </c>
      <c r="AH152" s="283" t="str">
        <f>'NON-FILTER'!AB152</f>
        <v/>
      </c>
      <c r="AI152" s="283" t="str">
        <f>'NON-FILTER'!AC152</f>
        <v/>
      </c>
      <c r="AJ152" s="282" t="str">
        <f>'NON-FILTER'!AD152</f>
        <v/>
      </c>
      <c r="AK152" s="282" t="str">
        <f>'NON-FILTER'!AE152</f>
        <v/>
      </c>
      <c r="AL152" s="282" t="str">
        <f>'NON-FILTER'!AF152</f>
        <v/>
      </c>
      <c r="AM152" s="282" t="str">
        <f>'NON-FILTER'!AG152</f>
        <v/>
      </c>
      <c r="AN152" s="282" t="str">
        <f>'NON-FILTER'!AH152</f>
        <v/>
      </c>
      <c r="AO152" s="282" t="str">
        <f>'NON-FILTER'!AI152</f>
        <v/>
      </c>
      <c r="AP152" s="282" t="str">
        <f>'NON-FILTER'!AJ152</f>
        <v/>
      </c>
      <c r="AQ152" s="282" t="str">
        <f>'NON-FILTER'!AK152</f>
        <v/>
      </c>
      <c r="AR152" s="283" t="str">
        <f>'NON-FILTER'!AL152</f>
        <v/>
      </c>
      <c r="AS152" s="283" t="str">
        <f>'NON-FILTER'!AM152</f>
        <v/>
      </c>
      <c r="AT152" s="283" t="str">
        <f>'NON-FILTER'!AN152</f>
        <v/>
      </c>
      <c r="AU152" s="283" t="str">
        <f>'NON-FILTER'!AO152</f>
        <v/>
      </c>
      <c r="AV152" s="283" t="str">
        <f>'NON-FILTER'!AP152</f>
        <v/>
      </c>
      <c r="AW152" s="283" t="str">
        <f>'NON-FILTER'!AQ152</f>
        <v/>
      </c>
      <c r="AX152" s="283" t="str">
        <f>'NON-FILTER'!AR152</f>
        <v/>
      </c>
      <c r="AY152" s="283" t="str">
        <f>'NON-FILTER'!AS152</f>
        <v/>
      </c>
      <c r="AZ152" s="283" t="str">
        <f>'NON-FILTER'!AT152</f>
        <v/>
      </c>
      <c r="BA152" s="283" t="str">
        <f>'NON-FILTER'!AU152</f>
        <v/>
      </c>
      <c r="BB152" s="284"/>
    </row>
    <row r="153" ht="14.25" customHeight="1">
      <c r="A153" s="123" t="str">
        <f>'NON-FILTER'!A153</f>
        <v/>
      </c>
      <c r="B153" s="281" t="str">
        <f t="shared" si="1"/>
        <v/>
      </c>
      <c r="C153" s="282" t="str">
        <f>'NON-FILTER'!B153</f>
        <v/>
      </c>
      <c r="D153" s="123"/>
      <c r="E153" s="123"/>
      <c r="F153" s="283" t="str">
        <f>'NON-FILTER'!E153</f>
        <v/>
      </c>
      <c r="G153" s="283" t="str">
        <f>'NON-FILTER'!F153</f>
        <v/>
      </c>
      <c r="H153" s="283" t="str">
        <f>'NON-FILTER'!G153</f>
        <v/>
      </c>
      <c r="I153" s="283" t="str">
        <f>'NON-FILTER'!H153</f>
        <v/>
      </c>
      <c r="J153" s="283" t="str">
        <f>'NON-FILTER'!I153</f>
        <v/>
      </c>
      <c r="K153" s="283" t="str">
        <f>'NON-FILTER'!J153</f>
        <v/>
      </c>
      <c r="L153" s="283" t="str">
        <f>'NON-FILTER'!K153</f>
        <v/>
      </c>
      <c r="M153" s="283" t="str">
        <f t="shared" si="2"/>
        <v/>
      </c>
      <c r="N153" s="283" t="str">
        <f>'NON-FILTER'!L153</f>
        <v/>
      </c>
      <c r="O153" s="283" t="str">
        <f>'NON-FILTER'!M153</f>
        <v/>
      </c>
      <c r="P153" s="283" t="str">
        <f>'NON-FILTER'!N153</f>
        <v/>
      </c>
      <c r="Q153" s="283" t="str">
        <f>'NON-FILTER'!O153</f>
        <v/>
      </c>
      <c r="R153" s="283" t="str">
        <f>'NON-FILTER'!P153</f>
        <v/>
      </c>
      <c r="S153" s="283" t="str">
        <f>'NON-FILTER'!Q153</f>
        <v/>
      </c>
      <c r="T153" s="283" t="str">
        <f t="shared" si="3"/>
        <v/>
      </c>
      <c r="U153" s="283" t="str">
        <f>'NON-FILTER'!R153</f>
        <v/>
      </c>
      <c r="V153" s="283" t="str">
        <f>'NON-FILTER'!S153</f>
        <v/>
      </c>
      <c r="W153" s="283" t="str">
        <f>'NON-FILTER'!T153</f>
        <v/>
      </c>
      <c r="X153" s="283" t="str">
        <f>'NON-FILTER'!U153</f>
        <v/>
      </c>
      <c r="Y153" s="283" t="str">
        <f t="shared" si="4"/>
        <v/>
      </c>
      <c r="Z153" s="283" t="str">
        <f>'NON-FILTER'!V153</f>
        <v/>
      </c>
      <c r="AA153" s="283" t="str">
        <f>'NON-FILTER'!W153</f>
        <v/>
      </c>
      <c r="AB153" s="283" t="str">
        <f>'NON-FILTER'!X153</f>
        <v/>
      </c>
      <c r="AC153" s="283" t="str">
        <f>'NON-FILTER'!Y153</f>
        <v/>
      </c>
      <c r="AD153" s="283" t="str">
        <f t="shared" si="5"/>
        <v/>
      </c>
      <c r="AE153" s="283" t="str">
        <f>'NON-FILTER'!Z153</f>
        <v/>
      </c>
      <c r="AF153" s="283" t="str">
        <f>'NON-FILTER'!AA153</f>
        <v/>
      </c>
      <c r="AG153" s="283" t="str">
        <f t="shared" si="6"/>
        <v/>
      </c>
      <c r="AH153" s="283" t="str">
        <f>'NON-FILTER'!AB153</f>
        <v/>
      </c>
      <c r="AI153" s="283" t="str">
        <f>'NON-FILTER'!AC153</f>
        <v/>
      </c>
      <c r="AJ153" s="282" t="str">
        <f>'NON-FILTER'!AD153</f>
        <v/>
      </c>
      <c r="AK153" s="282" t="str">
        <f>'NON-FILTER'!AE153</f>
        <v/>
      </c>
      <c r="AL153" s="282" t="str">
        <f>'NON-FILTER'!AF153</f>
        <v/>
      </c>
      <c r="AM153" s="282" t="str">
        <f>'NON-FILTER'!AG153</f>
        <v/>
      </c>
      <c r="AN153" s="282" t="str">
        <f>'NON-FILTER'!AH153</f>
        <v/>
      </c>
      <c r="AO153" s="282" t="str">
        <f>'NON-FILTER'!AI153</f>
        <v/>
      </c>
      <c r="AP153" s="282" t="str">
        <f>'NON-FILTER'!AJ153</f>
        <v/>
      </c>
      <c r="AQ153" s="282" t="str">
        <f>'NON-FILTER'!AK153</f>
        <v/>
      </c>
      <c r="AR153" s="283" t="str">
        <f>'NON-FILTER'!AL153</f>
        <v/>
      </c>
      <c r="AS153" s="283" t="str">
        <f>'NON-FILTER'!AM153</f>
        <v/>
      </c>
      <c r="AT153" s="283" t="str">
        <f>'NON-FILTER'!AN153</f>
        <v/>
      </c>
      <c r="AU153" s="283" t="str">
        <f>'NON-FILTER'!AO153</f>
        <v/>
      </c>
      <c r="AV153" s="283" t="str">
        <f>'NON-FILTER'!AP153</f>
        <v/>
      </c>
      <c r="AW153" s="283" t="str">
        <f>'NON-FILTER'!AQ153</f>
        <v/>
      </c>
      <c r="AX153" s="283" t="str">
        <f>'NON-FILTER'!AR153</f>
        <v/>
      </c>
      <c r="AY153" s="283" t="str">
        <f>'NON-FILTER'!AS153</f>
        <v/>
      </c>
      <c r="AZ153" s="283" t="str">
        <f>'NON-FILTER'!AT153</f>
        <v/>
      </c>
      <c r="BA153" s="283" t="str">
        <f>'NON-FILTER'!AU153</f>
        <v/>
      </c>
      <c r="BB153" s="284"/>
    </row>
    <row r="154" ht="14.25" customHeight="1">
      <c r="A154" s="123" t="str">
        <f>'NON-FILTER'!A154</f>
        <v/>
      </c>
      <c r="B154" s="281" t="str">
        <f t="shared" si="1"/>
        <v/>
      </c>
      <c r="C154" s="282" t="str">
        <f>'NON-FILTER'!B154</f>
        <v/>
      </c>
      <c r="D154" s="123"/>
      <c r="E154" s="123"/>
      <c r="F154" s="283" t="str">
        <f>'NON-FILTER'!E154</f>
        <v/>
      </c>
      <c r="G154" s="283" t="str">
        <f>'NON-FILTER'!F154</f>
        <v/>
      </c>
      <c r="H154" s="283" t="str">
        <f>'NON-FILTER'!G154</f>
        <v/>
      </c>
      <c r="I154" s="283" t="str">
        <f>'NON-FILTER'!H154</f>
        <v/>
      </c>
      <c r="J154" s="283" t="str">
        <f>'NON-FILTER'!I154</f>
        <v/>
      </c>
      <c r="K154" s="283" t="str">
        <f>'NON-FILTER'!J154</f>
        <v/>
      </c>
      <c r="L154" s="283" t="str">
        <f>'NON-FILTER'!K154</f>
        <v/>
      </c>
      <c r="M154" s="283" t="str">
        <f t="shared" si="2"/>
        <v/>
      </c>
      <c r="N154" s="283" t="str">
        <f>'NON-FILTER'!L154</f>
        <v/>
      </c>
      <c r="O154" s="283" t="str">
        <f>'NON-FILTER'!M154</f>
        <v/>
      </c>
      <c r="P154" s="283" t="str">
        <f>'NON-FILTER'!N154</f>
        <v/>
      </c>
      <c r="Q154" s="283" t="str">
        <f>'NON-FILTER'!O154</f>
        <v/>
      </c>
      <c r="R154" s="283" t="str">
        <f>'NON-FILTER'!P154</f>
        <v/>
      </c>
      <c r="S154" s="283" t="str">
        <f>'NON-FILTER'!Q154</f>
        <v/>
      </c>
      <c r="T154" s="283" t="str">
        <f t="shared" si="3"/>
        <v/>
      </c>
      <c r="U154" s="283" t="str">
        <f>'NON-FILTER'!R154</f>
        <v/>
      </c>
      <c r="V154" s="283" t="str">
        <f>'NON-FILTER'!S154</f>
        <v/>
      </c>
      <c r="W154" s="283" t="str">
        <f>'NON-FILTER'!T154</f>
        <v/>
      </c>
      <c r="X154" s="283" t="str">
        <f>'NON-FILTER'!U154</f>
        <v/>
      </c>
      <c r="Y154" s="283" t="str">
        <f t="shared" si="4"/>
        <v/>
      </c>
      <c r="Z154" s="283" t="str">
        <f>'NON-FILTER'!V154</f>
        <v/>
      </c>
      <c r="AA154" s="283" t="str">
        <f>'NON-FILTER'!W154</f>
        <v/>
      </c>
      <c r="AB154" s="283" t="str">
        <f>'NON-FILTER'!X154</f>
        <v/>
      </c>
      <c r="AC154" s="283" t="str">
        <f>'NON-FILTER'!Y154</f>
        <v/>
      </c>
      <c r="AD154" s="283" t="str">
        <f t="shared" si="5"/>
        <v/>
      </c>
      <c r="AE154" s="283" t="str">
        <f>'NON-FILTER'!Z154</f>
        <v/>
      </c>
      <c r="AF154" s="283" t="str">
        <f>'NON-FILTER'!AA154</f>
        <v/>
      </c>
      <c r="AG154" s="283" t="str">
        <f t="shared" si="6"/>
        <v/>
      </c>
      <c r="AH154" s="283" t="str">
        <f>'NON-FILTER'!AB154</f>
        <v/>
      </c>
      <c r="AI154" s="283" t="str">
        <f>'NON-FILTER'!AC154</f>
        <v/>
      </c>
      <c r="AJ154" s="282" t="str">
        <f>'NON-FILTER'!AD154</f>
        <v/>
      </c>
      <c r="AK154" s="282" t="str">
        <f>'NON-FILTER'!AE154</f>
        <v/>
      </c>
      <c r="AL154" s="282" t="str">
        <f>'NON-FILTER'!AF154</f>
        <v/>
      </c>
      <c r="AM154" s="282" t="str">
        <f>'NON-FILTER'!AG154</f>
        <v/>
      </c>
      <c r="AN154" s="282" t="str">
        <f>'NON-FILTER'!AH154</f>
        <v/>
      </c>
      <c r="AO154" s="282" t="str">
        <f>'NON-FILTER'!AI154</f>
        <v/>
      </c>
      <c r="AP154" s="282" t="str">
        <f>'NON-FILTER'!AJ154</f>
        <v/>
      </c>
      <c r="AQ154" s="282" t="str">
        <f>'NON-FILTER'!AK154</f>
        <v/>
      </c>
      <c r="AR154" s="283" t="str">
        <f>'NON-FILTER'!AL154</f>
        <v/>
      </c>
      <c r="AS154" s="283" t="str">
        <f>'NON-FILTER'!AM154</f>
        <v/>
      </c>
      <c r="AT154" s="283" t="str">
        <f>'NON-FILTER'!AN154</f>
        <v/>
      </c>
      <c r="AU154" s="283" t="str">
        <f>'NON-FILTER'!AO154</f>
        <v/>
      </c>
      <c r="AV154" s="283" t="str">
        <f>'NON-FILTER'!AP154</f>
        <v/>
      </c>
      <c r="AW154" s="283" t="str">
        <f>'NON-FILTER'!AQ154</f>
        <v/>
      </c>
      <c r="AX154" s="283" t="str">
        <f>'NON-FILTER'!AR154</f>
        <v/>
      </c>
      <c r="AY154" s="283" t="str">
        <f>'NON-FILTER'!AS154</f>
        <v/>
      </c>
      <c r="AZ154" s="283" t="str">
        <f>'NON-FILTER'!AT154</f>
        <v/>
      </c>
      <c r="BA154" s="283" t="str">
        <f>'NON-FILTER'!AU154</f>
        <v/>
      </c>
      <c r="BB154" s="284"/>
    </row>
    <row r="155" ht="14.25" customHeight="1">
      <c r="A155" s="123" t="str">
        <f>'NON-FILTER'!A155</f>
        <v/>
      </c>
      <c r="B155" s="281" t="str">
        <f t="shared" si="1"/>
        <v/>
      </c>
      <c r="C155" s="282" t="str">
        <f>'NON-FILTER'!B155</f>
        <v/>
      </c>
      <c r="D155" s="123"/>
      <c r="E155" s="123"/>
      <c r="F155" s="283" t="str">
        <f>'NON-FILTER'!E155</f>
        <v/>
      </c>
      <c r="G155" s="283" t="str">
        <f>'NON-FILTER'!F155</f>
        <v/>
      </c>
      <c r="H155" s="283" t="str">
        <f>'NON-FILTER'!G155</f>
        <v/>
      </c>
      <c r="I155" s="283" t="str">
        <f>'NON-FILTER'!H155</f>
        <v/>
      </c>
      <c r="J155" s="283" t="str">
        <f>'NON-FILTER'!I155</f>
        <v/>
      </c>
      <c r="K155" s="283" t="str">
        <f>'NON-FILTER'!J155</f>
        <v/>
      </c>
      <c r="L155" s="283" t="str">
        <f>'NON-FILTER'!K155</f>
        <v/>
      </c>
      <c r="M155" s="283" t="str">
        <f t="shared" si="2"/>
        <v/>
      </c>
      <c r="N155" s="283" t="str">
        <f>'NON-FILTER'!L155</f>
        <v/>
      </c>
      <c r="O155" s="283" t="str">
        <f>'NON-FILTER'!M155</f>
        <v/>
      </c>
      <c r="P155" s="283" t="str">
        <f>'NON-FILTER'!N155</f>
        <v/>
      </c>
      <c r="Q155" s="283" t="str">
        <f>'NON-FILTER'!O155</f>
        <v/>
      </c>
      <c r="R155" s="283" t="str">
        <f>'NON-FILTER'!P155</f>
        <v/>
      </c>
      <c r="S155" s="283" t="str">
        <f>'NON-FILTER'!Q155</f>
        <v/>
      </c>
      <c r="T155" s="283" t="str">
        <f t="shared" si="3"/>
        <v/>
      </c>
      <c r="U155" s="283" t="str">
        <f>'NON-FILTER'!R155</f>
        <v/>
      </c>
      <c r="V155" s="283" t="str">
        <f>'NON-FILTER'!S155</f>
        <v/>
      </c>
      <c r="W155" s="283" t="str">
        <f>'NON-FILTER'!T155</f>
        <v/>
      </c>
      <c r="X155" s="283" t="str">
        <f>'NON-FILTER'!U155</f>
        <v/>
      </c>
      <c r="Y155" s="283" t="str">
        <f t="shared" si="4"/>
        <v/>
      </c>
      <c r="Z155" s="283" t="str">
        <f>'NON-FILTER'!V155</f>
        <v/>
      </c>
      <c r="AA155" s="283" t="str">
        <f>'NON-FILTER'!W155</f>
        <v/>
      </c>
      <c r="AB155" s="283" t="str">
        <f>'NON-FILTER'!X155</f>
        <v/>
      </c>
      <c r="AC155" s="283" t="str">
        <f>'NON-FILTER'!Y155</f>
        <v/>
      </c>
      <c r="AD155" s="283" t="str">
        <f t="shared" si="5"/>
        <v/>
      </c>
      <c r="AE155" s="283" t="str">
        <f>'NON-FILTER'!Z155</f>
        <v/>
      </c>
      <c r="AF155" s="283" t="str">
        <f>'NON-FILTER'!AA155</f>
        <v/>
      </c>
      <c r="AG155" s="283" t="str">
        <f t="shared" si="6"/>
        <v/>
      </c>
      <c r="AH155" s="283" t="str">
        <f>'NON-FILTER'!AB155</f>
        <v/>
      </c>
      <c r="AI155" s="283" t="str">
        <f>'NON-FILTER'!AC155</f>
        <v/>
      </c>
      <c r="AJ155" s="282" t="str">
        <f>'NON-FILTER'!AD155</f>
        <v/>
      </c>
      <c r="AK155" s="282" t="str">
        <f>'NON-FILTER'!AE155</f>
        <v/>
      </c>
      <c r="AL155" s="282" t="str">
        <f>'NON-FILTER'!AF155</f>
        <v/>
      </c>
      <c r="AM155" s="282" t="str">
        <f>'NON-FILTER'!AG155</f>
        <v/>
      </c>
      <c r="AN155" s="282" t="str">
        <f>'NON-FILTER'!AH155</f>
        <v/>
      </c>
      <c r="AO155" s="282" t="str">
        <f>'NON-FILTER'!AI155</f>
        <v/>
      </c>
      <c r="AP155" s="282" t="str">
        <f>'NON-FILTER'!AJ155</f>
        <v/>
      </c>
      <c r="AQ155" s="282" t="str">
        <f>'NON-FILTER'!AK155</f>
        <v/>
      </c>
      <c r="AR155" s="283" t="str">
        <f>'NON-FILTER'!AL155</f>
        <v/>
      </c>
      <c r="AS155" s="283" t="str">
        <f>'NON-FILTER'!AM155</f>
        <v/>
      </c>
      <c r="AT155" s="283" t="str">
        <f>'NON-FILTER'!AN155</f>
        <v/>
      </c>
      <c r="AU155" s="283" t="str">
        <f>'NON-FILTER'!AO155</f>
        <v/>
      </c>
      <c r="AV155" s="283" t="str">
        <f>'NON-FILTER'!AP155</f>
        <v/>
      </c>
      <c r="AW155" s="283" t="str">
        <f>'NON-FILTER'!AQ155</f>
        <v/>
      </c>
      <c r="AX155" s="283" t="str">
        <f>'NON-FILTER'!AR155</f>
        <v/>
      </c>
      <c r="AY155" s="283" t="str">
        <f>'NON-FILTER'!AS155</f>
        <v/>
      </c>
      <c r="AZ155" s="283" t="str">
        <f>'NON-FILTER'!AT155</f>
        <v/>
      </c>
      <c r="BA155" s="283" t="str">
        <f>'NON-FILTER'!AU155</f>
        <v/>
      </c>
      <c r="BB155" s="284"/>
    </row>
    <row r="156" ht="14.25" customHeight="1">
      <c r="A156" s="123" t="str">
        <f>'NON-FILTER'!A156</f>
        <v/>
      </c>
      <c r="B156" s="281" t="str">
        <f t="shared" si="1"/>
        <v/>
      </c>
      <c r="C156" s="282" t="str">
        <f>'NON-FILTER'!B156</f>
        <v/>
      </c>
      <c r="D156" s="123"/>
      <c r="E156" s="123"/>
      <c r="F156" s="283" t="str">
        <f>'NON-FILTER'!E156</f>
        <v/>
      </c>
      <c r="G156" s="283" t="str">
        <f>'NON-FILTER'!F156</f>
        <v/>
      </c>
      <c r="H156" s="283" t="str">
        <f>'NON-FILTER'!G156</f>
        <v/>
      </c>
      <c r="I156" s="283" t="str">
        <f>'NON-FILTER'!H156</f>
        <v/>
      </c>
      <c r="J156" s="283" t="str">
        <f>'NON-FILTER'!I156</f>
        <v/>
      </c>
      <c r="K156" s="283" t="str">
        <f>'NON-FILTER'!J156</f>
        <v/>
      </c>
      <c r="L156" s="283" t="str">
        <f>'NON-FILTER'!K156</f>
        <v/>
      </c>
      <c r="M156" s="283" t="str">
        <f t="shared" si="2"/>
        <v/>
      </c>
      <c r="N156" s="283" t="str">
        <f>'NON-FILTER'!L156</f>
        <v/>
      </c>
      <c r="O156" s="283" t="str">
        <f>'NON-FILTER'!M156</f>
        <v/>
      </c>
      <c r="P156" s="283" t="str">
        <f>'NON-FILTER'!N156</f>
        <v/>
      </c>
      <c r="Q156" s="283" t="str">
        <f>'NON-FILTER'!O156</f>
        <v/>
      </c>
      <c r="R156" s="283" t="str">
        <f>'NON-FILTER'!P156</f>
        <v/>
      </c>
      <c r="S156" s="283" t="str">
        <f>'NON-FILTER'!Q156</f>
        <v/>
      </c>
      <c r="T156" s="283" t="str">
        <f t="shared" si="3"/>
        <v/>
      </c>
      <c r="U156" s="283" t="str">
        <f>'NON-FILTER'!R156</f>
        <v/>
      </c>
      <c r="V156" s="283" t="str">
        <f>'NON-FILTER'!S156</f>
        <v/>
      </c>
      <c r="W156" s="283" t="str">
        <f>'NON-FILTER'!T156</f>
        <v/>
      </c>
      <c r="X156" s="283" t="str">
        <f>'NON-FILTER'!U156</f>
        <v/>
      </c>
      <c r="Y156" s="283" t="str">
        <f t="shared" si="4"/>
        <v/>
      </c>
      <c r="Z156" s="283" t="str">
        <f>'NON-FILTER'!V156</f>
        <v/>
      </c>
      <c r="AA156" s="283" t="str">
        <f>'NON-FILTER'!W156</f>
        <v/>
      </c>
      <c r="AB156" s="283" t="str">
        <f>'NON-FILTER'!X156</f>
        <v/>
      </c>
      <c r="AC156" s="283" t="str">
        <f>'NON-FILTER'!Y156</f>
        <v/>
      </c>
      <c r="AD156" s="283" t="str">
        <f t="shared" si="5"/>
        <v/>
      </c>
      <c r="AE156" s="283" t="str">
        <f>'NON-FILTER'!Z156</f>
        <v/>
      </c>
      <c r="AF156" s="283" t="str">
        <f>'NON-FILTER'!AA156</f>
        <v/>
      </c>
      <c r="AG156" s="283" t="str">
        <f t="shared" si="6"/>
        <v/>
      </c>
      <c r="AH156" s="283" t="str">
        <f>'NON-FILTER'!AB156</f>
        <v/>
      </c>
      <c r="AI156" s="283" t="str">
        <f>'NON-FILTER'!AC156</f>
        <v/>
      </c>
      <c r="AJ156" s="282" t="str">
        <f>'NON-FILTER'!AD156</f>
        <v/>
      </c>
      <c r="AK156" s="282" t="str">
        <f>'NON-FILTER'!AE156</f>
        <v/>
      </c>
      <c r="AL156" s="282" t="str">
        <f>'NON-FILTER'!AF156</f>
        <v/>
      </c>
      <c r="AM156" s="282" t="str">
        <f>'NON-FILTER'!AG156</f>
        <v/>
      </c>
      <c r="AN156" s="282" t="str">
        <f>'NON-FILTER'!AH156</f>
        <v/>
      </c>
      <c r="AO156" s="282" t="str">
        <f>'NON-FILTER'!AI156</f>
        <v/>
      </c>
      <c r="AP156" s="282" t="str">
        <f>'NON-FILTER'!AJ156</f>
        <v/>
      </c>
      <c r="AQ156" s="282" t="str">
        <f>'NON-FILTER'!AK156</f>
        <v/>
      </c>
      <c r="AR156" s="283" t="str">
        <f>'NON-FILTER'!AL156</f>
        <v/>
      </c>
      <c r="AS156" s="283" t="str">
        <f>'NON-FILTER'!AM156</f>
        <v/>
      </c>
      <c r="AT156" s="283" t="str">
        <f>'NON-FILTER'!AN156</f>
        <v/>
      </c>
      <c r="AU156" s="283" t="str">
        <f>'NON-FILTER'!AO156</f>
        <v/>
      </c>
      <c r="AV156" s="283" t="str">
        <f>'NON-FILTER'!AP156</f>
        <v/>
      </c>
      <c r="AW156" s="283" t="str">
        <f>'NON-FILTER'!AQ156</f>
        <v/>
      </c>
      <c r="AX156" s="283" t="str">
        <f>'NON-FILTER'!AR156</f>
        <v/>
      </c>
      <c r="AY156" s="283" t="str">
        <f>'NON-FILTER'!AS156</f>
        <v/>
      </c>
      <c r="AZ156" s="283" t="str">
        <f>'NON-FILTER'!AT156</f>
        <v/>
      </c>
      <c r="BA156" s="283" t="str">
        <f>'NON-FILTER'!AU156</f>
        <v/>
      </c>
      <c r="BB156" s="284"/>
    </row>
    <row r="157" ht="14.25" customHeight="1">
      <c r="A157" s="123" t="str">
        <f>'NON-FILTER'!A157</f>
        <v/>
      </c>
      <c r="B157" s="281" t="str">
        <f t="shared" si="1"/>
        <v/>
      </c>
      <c r="C157" s="282" t="str">
        <f>'NON-FILTER'!B157</f>
        <v/>
      </c>
      <c r="D157" s="123"/>
      <c r="E157" s="123"/>
      <c r="F157" s="283" t="str">
        <f>'NON-FILTER'!E157</f>
        <v/>
      </c>
      <c r="G157" s="283" t="str">
        <f>'NON-FILTER'!F157</f>
        <v/>
      </c>
      <c r="H157" s="283" t="str">
        <f>'NON-FILTER'!G157</f>
        <v/>
      </c>
      <c r="I157" s="283" t="str">
        <f>'NON-FILTER'!H157</f>
        <v/>
      </c>
      <c r="J157" s="283" t="str">
        <f>'NON-FILTER'!I157</f>
        <v/>
      </c>
      <c r="K157" s="283" t="str">
        <f>'NON-FILTER'!J157</f>
        <v/>
      </c>
      <c r="L157" s="283" t="str">
        <f>'NON-FILTER'!K157</f>
        <v/>
      </c>
      <c r="M157" s="283" t="str">
        <f t="shared" si="2"/>
        <v/>
      </c>
      <c r="N157" s="283" t="str">
        <f>'NON-FILTER'!L157</f>
        <v/>
      </c>
      <c r="O157" s="283" t="str">
        <f>'NON-FILTER'!M157</f>
        <v/>
      </c>
      <c r="P157" s="283" t="str">
        <f>'NON-FILTER'!N157</f>
        <v/>
      </c>
      <c r="Q157" s="283" t="str">
        <f>'NON-FILTER'!O157</f>
        <v/>
      </c>
      <c r="R157" s="283" t="str">
        <f>'NON-FILTER'!P157</f>
        <v/>
      </c>
      <c r="S157" s="283" t="str">
        <f>'NON-FILTER'!Q157</f>
        <v/>
      </c>
      <c r="T157" s="283" t="str">
        <f t="shared" si="3"/>
        <v/>
      </c>
      <c r="U157" s="283" t="str">
        <f>'NON-FILTER'!R157</f>
        <v/>
      </c>
      <c r="V157" s="283" t="str">
        <f>'NON-FILTER'!S157</f>
        <v/>
      </c>
      <c r="W157" s="283" t="str">
        <f>'NON-FILTER'!T157</f>
        <v/>
      </c>
      <c r="X157" s="283" t="str">
        <f>'NON-FILTER'!U157</f>
        <v/>
      </c>
      <c r="Y157" s="283" t="str">
        <f t="shared" si="4"/>
        <v/>
      </c>
      <c r="Z157" s="283" t="str">
        <f>'NON-FILTER'!V157</f>
        <v/>
      </c>
      <c r="AA157" s="283" t="str">
        <f>'NON-FILTER'!W157</f>
        <v/>
      </c>
      <c r="AB157" s="283" t="str">
        <f>'NON-FILTER'!X157</f>
        <v/>
      </c>
      <c r="AC157" s="283" t="str">
        <f>'NON-FILTER'!Y157</f>
        <v/>
      </c>
      <c r="AD157" s="283" t="str">
        <f t="shared" si="5"/>
        <v/>
      </c>
      <c r="AE157" s="283" t="str">
        <f>'NON-FILTER'!Z157</f>
        <v/>
      </c>
      <c r="AF157" s="283" t="str">
        <f>'NON-FILTER'!AA157</f>
        <v/>
      </c>
      <c r="AG157" s="283" t="str">
        <f t="shared" si="6"/>
        <v/>
      </c>
      <c r="AH157" s="283" t="str">
        <f>'NON-FILTER'!AB157</f>
        <v/>
      </c>
      <c r="AI157" s="283" t="str">
        <f>'NON-FILTER'!AC157</f>
        <v/>
      </c>
      <c r="AJ157" s="282" t="str">
        <f>'NON-FILTER'!AD157</f>
        <v/>
      </c>
      <c r="AK157" s="282" t="str">
        <f>'NON-FILTER'!AE157</f>
        <v/>
      </c>
      <c r="AL157" s="282" t="str">
        <f>'NON-FILTER'!AF157</f>
        <v/>
      </c>
      <c r="AM157" s="282" t="str">
        <f>'NON-FILTER'!AG157</f>
        <v/>
      </c>
      <c r="AN157" s="282" t="str">
        <f>'NON-FILTER'!AH157</f>
        <v/>
      </c>
      <c r="AO157" s="282" t="str">
        <f>'NON-FILTER'!AI157</f>
        <v/>
      </c>
      <c r="AP157" s="282" t="str">
        <f>'NON-FILTER'!AJ157</f>
        <v/>
      </c>
      <c r="AQ157" s="282" t="str">
        <f>'NON-FILTER'!AK157</f>
        <v/>
      </c>
      <c r="AR157" s="283" t="str">
        <f>'NON-FILTER'!AL157</f>
        <v/>
      </c>
      <c r="AS157" s="283" t="str">
        <f>'NON-FILTER'!AM157</f>
        <v/>
      </c>
      <c r="AT157" s="283" t="str">
        <f>'NON-FILTER'!AN157</f>
        <v/>
      </c>
      <c r="AU157" s="283" t="str">
        <f>'NON-FILTER'!AO157</f>
        <v/>
      </c>
      <c r="AV157" s="283" t="str">
        <f>'NON-FILTER'!AP157</f>
        <v/>
      </c>
      <c r="AW157" s="283" t="str">
        <f>'NON-FILTER'!AQ157</f>
        <v/>
      </c>
      <c r="AX157" s="283" t="str">
        <f>'NON-FILTER'!AR157</f>
        <v/>
      </c>
      <c r="AY157" s="283" t="str">
        <f>'NON-FILTER'!AS157</f>
        <v/>
      </c>
      <c r="AZ157" s="283" t="str">
        <f>'NON-FILTER'!AT157</f>
        <v/>
      </c>
      <c r="BA157" s="283" t="str">
        <f>'NON-FILTER'!AU157</f>
        <v/>
      </c>
      <c r="BB157" s="284"/>
    </row>
    <row r="158" ht="14.25" customHeight="1">
      <c r="A158" s="123" t="str">
        <f>'NON-FILTER'!A158</f>
        <v/>
      </c>
      <c r="B158" s="281" t="str">
        <f t="shared" si="1"/>
        <v/>
      </c>
      <c r="C158" s="282" t="str">
        <f>'NON-FILTER'!B158</f>
        <v/>
      </c>
      <c r="D158" s="123"/>
      <c r="E158" s="123"/>
      <c r="F158" s="283" t="str">
        <f>'NON-FILTER'!E158</f>
        <v/>
      </c>
      <c r="G158" s="283" t="str">
        <f>'NON-FILTER'!F158</f>
        <v/>
      </c>
      <c r="H158" s="283" t="str">
        <f>'NON-FILTER'!G158</f>
        <v/>
      </c>
      <c r="I158" s="283" t="str">
        <f>'NON-FILTER'!H158</f>
        <v/>
      </c>
      <c r="J158" s="283" t="str">
        <f>'NON-FILTER'!I158</f>
        <v/>
      </c>
      <c r="K158" s="283" t="str">
        <f>'NON-FILTER'!J158</f>
        <v/>
      </c>
      <c r="L158" s="283" t="str">
        <f>'NON-FILTER'!K158</f>
        <v/>
      </c>
      <c r="M158" s="283" t="str">
        <f t="shared" si="2"/>
        <v/>
      </c>
      <c r="N158" s="283" t="str">
        <f>'NON-FILTER'!L158</f>
        <v/>
      </c>
      <c r="O158" s="283" t="str">
        <f>'NON-FILTER'!M158</f>
        <v/>
      </c>
      <c r="P158" s="283" t="str">
        <f>'NON-FILTER'!N158</f>
        <v/>
      </c>
      <c r="Q158" s="283" t="str">
        <f>'NON-FILTER'!O158</f>
        <v/>
      </c>
      <c r="R158" s="283" t="str">
        <f>'NON-FILTER'!P158</f>
        <v/>
      </c>
      <c r="S158" s="283" t="str">
        <f>'NON-FILTER'!Q158</f>
        <v/>
      </c>
      <c r="T158" s="283" t="str">
        <f t="shared" si="3"/>
        <v/>
      </c>
      <c r="U158" s="283" t="str">
        <f>'NON-FILTER'!R158</f>
        <v/>
      </c>
      <c r="V158" s="283" t="str">
        <f>'NON-FILTER'!S158</f>
        <v/>
      </c>
      <c r="W158" s="283" t="str">
        <f>'NON-FILTER'!T158</f>
        <v/>
      </c>
      <c r="X158" s="283" t="str">
        <f>'NON-FILTER'!U158</f>
        <v/>
      </c>
      <c r="Y158" s="283" t="str">
        <f t="shared" si="4"/>
        <v/>
      </c>
      <c r="Z158" s="283" t="str">
        <f>'NON-FILTER'!V158</f>
        <v/>
      </c>
      <c r="AA158" s="283" t="str">
        <f>'NON-FILTER'!W158</f>
        <v/>
      </c>
      <c r="AB158" s="283" t="str">
        <f>'NON-FILTER'!X158</f>
        <v/>
      </c>
      <c r="AC158" s="283" t="str">
        <f>'NON-FILTER'!Y158</f>
        <v/>
      </c>
      <c r="AD158" s="283" t="str">
        <f t="shared" si="5"/>
        <v/>
      </c>
      <c r="AE158" s="283" t="str">
        <f>'NON-FILTER'!Z158</f>
        <v/>
      </c>
      <c r="AF158" s="283" t="str">
        <f>'NON-FILTER'!AA158</f>
        <v/>
      </c>
      <c r="AG158" s="283" t="str">
        <f t="shared" si="6"/>
        <v/>
      </c>
      <c r="AH158" s="283" t="str">
        <f>'NON-FILTER'!AB158</f>
        <v/>
      </c>
      <c r="AI158" s="283" t="str">
        <f>'NON-FILTER'!AC158</f>
        <v/>
      </c>
      <c r="AJ158" s="282" t="str">
        <f>'NON-FILTER'!AD158</f>
        <v/>
      </c>
      <c r="AK158" s="282" t="str">
        <f>'NON-FILTER'!AE158</f>
        <v/>
      </c>
      <c r="AL158" s="282" t="str">
        <f>'NON-FILTER'!AF158</f>
        <v/>
      </c>
      <c r="AM158" s="282" t="str">
        <f>'NON-FILTER'!AG158</f>
        <v/>
      </c>
      <c r="AN158" s="282" t="str">
        <f>'NON-FILTER'!AH158</f>
        <v/>
      </c>
      <c r="AO158" s="282" t="str">
        <f>'NON-FILTER'!AI158</f>
        <v/>
      </c>
      <c r="AP158" s="282" t="str">
        <f>'NON-FILTER'!AJ158</f>
        <v/>
      </c>
      <c r="AQ158" s="282" t="str">
        <f>'NON-FILTER'!AK158</f>
        <v/>
      </c>
      <c r="AR158" s="283" t="str">
        <f>'NON-FILTER'!AL158</f>
        <v/>
      </c>
      <c r="AS158" s="283" t="str">
        <f>'NON-FILTER'!AM158</f>
        <v/>
      </c>
      <c r="AT158" s="283" t="str">
        <f>'NON-FILTER'!AN158</f>
        <v/>
      </c>
      <c r="AU158" s="283" t="str">
        <f>'NON-FILTER'!AO158</f>
        <v/>
      </c>
      <c r="AV158" s="283" t="str">
        <f>'NON-FILTER'!AP158</f>
        <v/>
      </c>
      <c r="AW158" s="283" t="str">
        <f>'NON-FILTER'!AQ158</f>
        <v/>
      </c>
      <c r="AX158" s="283" t="str">
        <f>'NON-FILTER'!AR158</f>
        <v/>
      </c>
      <c r="AY158" s="283" t="str">
        <f>'NON-FILTER'!AS158</f>
        <v/>
      </c>
      <c r="AZ158" s="283" t="str">
        <f>'NON-FILTER'!AT158</f>
        <v/>
      </c>
      <c r="BA158" s="283" t="str">
        <f>'NON-FILTER'!AU158</f>
        <v/>
      </c>
      <c r="BB158" s="284"/>
    </row>
    <row r="159" ht="14.25" customHeight="1">
      <c r="A159" s="123" t="str">
        <f>'NON-FILTER'!A159</f>
        <v/>
      </c>
      <c r="B159" s="281" t="str">
        <f t="shared" si="1"/>
        <v/>
      </c>
      <c r="C159" s="282" t="str">
        <f>'NON-FILTER'!B159</f>
        <v/>
      </c>
      <c r="D159" s="123"/>
      <c r="E159" s="123"/>
      <c r="F159" s="283" t="str">
        <f>'NON-FILTER'!E159</f>
        <v/>
      </c>
      <c r="G159" s="283" t="str">
        <f>'NON-FILTER'!F159</f>
        <v/>
      </c>
      <c r="H159" s="283" t="str">
        <f>'NON-FILTER'!G159</f>
        <v/>
      </c>
      <c r="I159" s="283" t="str">
        <f>'NON-FILTER'!H159</f>
        <v/>
      </c>
      <c r="J159" s="283" t="str">
        <f>'NON-FILTER'!I159</f>
        <v/>
      </c>
      <c r="K159" s="283" t="str">
        <f>'NON-FILTER'!J159</f>
        <v/>
      </c>
      <c r="L159" s="283" t="str">
        <f>'NON-FILTER'!K159</f>
        <v/>
      </c>
      <c r="M159" s="283" t="str">
        <f t="shared" si="2"/>
        <v/>
      </c>
      <c r="N159" s="283" t="str">
        <f>'NON-FILTER'!L159</f>
        <v/>
      </c>
      <c r="O159" s="283" t="str">
        <f>'NON-FILTER'!M159</f>
        <v/>
      </c>
      <c r="P159" s="283" t="str">
        <f>'NON-FILTER'!N159</f>
        <v/>
      </c>
      <c r="Q159" s="283" t="str">
        <f>'NON-FILTER'!O159</f>
        <v/>
      </c>
      <c r="R159" s="283" t="str">
        <f>'NON-FILTER'!P159</f>
        <v/>
      </c>
      <c r="S159" s="283" t="str">
        <f>'NON-FILTER'!Q159</f>
        <v/>
      </c>
      <c r="T159" s="283" t="str">
        <f t="shared" si="3"/>
        <v/>
      </c>
      <c r="U159" s="283" t="str">
        <f>'NON-FILTER'!R159</f>
        <v/>
      </c>
      <c r="V159" s="283" t="str">
        <f>'NON-FILTER'!S159</f>
        <v/>
      </c>
      <c r="W159" s="283" t="str">
        <f>'NON-FILTER'!T159</f>
        <v/>
      </c>
      <c r="X159" s="283" t="str">
        <f>'NON-FILTER'!U159</f>
        <v/>
      </c>
      <c r="Y159" s="283" t="str">
        <f t="shared" si="4"/>
        <v/>
      </c>
      <c r="Z159" s="283" t="str">
        <f>'NON-FILTER'!V159</f>
        <v/>
      </c>
      <c r="AA159" s="283" t="str">
        <f>'NON-FILTER'!W159</f>
        <v/>
      </c>
      <c r="AB159" s="283" t="str">
        <f>'NON-FILTER'!X159</f>
        <v/>
      </c>
      <c r="AC159" s="283" t="str">
        <f>'NON-FILTER'!Y159</f>
        <v/>
      </c>
      <c r="AD159" s="283" t="str">
        <f t="shared" si="5"/>
        <v/>
      </c>
      <c r="AE159" s="283" t="str">
        <f>'NON-FILTER'!Z159</f>
        <v/>
      </c>
      <c r="AF159" s="283" t="str">
        <f>'NON-FILTER'!AA159</f>
        <v/>
      </c>
      <c r="AG159" s="283" t="str">
        <f t="shared" si="6"/>
        <v/>
      </c>
      <c r="AH159" s="283" t="str">
        <f>'NON-FILTER'!AB159</f>
        <v/>
      </c>
      <c r="AI159" s="283" t="str">
        <f>'NON-FILTER'!AC159</f>
        <v/>
      </c>
      <c r="AJ159" s="282" t="str">
        <f>'NON-FILTER'!AD159</f>
        <v/>
      </c>
      <c r="AK159" s="282" t="str">
        <f>'NON-FILTER'!AE159</f>
        <v/>
      </c>
      <c r="AL159" s="282" t="str">
        <f>'NON-FILTER'!AF159</f>
        <v/>
      </c>
      <c r="AM159" s="282" t="str">
        <f>'NON-FILTER'!AG159</f>
        <v/>
      </c>
      <c r="AN159" s="282" t="str">
        <f>'NON-FILTER'!AH159</f>
        <v/>
      </c>
      <c r="AO159" s="282" t="str">
        <f>'NON-FILTER'!AI159</f>
        <v/>
      </c>
      <c r="AP159" s="282" t="str">
        <f>'NON-FILTER'!AJ159</f>
        <v/>
      </c>
      <c r="AQ159" s="282" t="str">
        <f>'NON-FILTER'!AK159</f>
        <v/>
      </c>
      <c r="AR159" s="283" t="str">
        <f>'NON-FILTER'!AL159</f>
        <v/>
      </c>
      <c r="AS159" s="283" t="str">
        <f>'NON-FILTER'!AM159</f>
        <v/>
      </c>
      <c r="AT159" s="283" t="str">
        <f>'NON-FILTER'!AN159</f>
        <v/>
      </c>
      <c r="AU159" s="283" t="str">
        <f>'NON-FILTER'!AO159</f>
        <v/>
      </c>
      <c r="AV159" s="283" t="str">
        <f>'NON-FILTER'!AP159</f>
        <v/>
      </c>
      <c r="AW159" s="283" t="str">
        <f>'NON-FILTER'!AQ159</f>
        <v/>
      </c>
      <c r="AX159" s="283" t="str">
        <f>'NON-FILTER'!AR159</f>
        <v/>
      </c>
      <c r="AY159" s="283" t="str">
        <f>'NON-FILTER'!AS159</f>
        <v/>
      </c>
      <c r="AZ159" s="283" t="str">
        <f>'NON-FILTER'!AT159</f>
        <v/>
      </c>
      <c r="BA159" s="283" t="str">
        <f>'NON-FILTER'!AU159</f>
        <v/>
      </c>
      <c r="BB159" s="284"/>
    </row>
    <row r="160" ht="14.25" customHeight="1">
      <c r="A160" s="123" t="str">
        <f>'NON-FILTER'!A160</f>
        <v/>
      </c>
      <c r="B160" s="281" t="str">
        <f t="shared" si="1"/>
        <v/>
      </c>
      <c r="C160" s="282" t="str">
        <f>'NON-FILTER'!B160</f>
        <v/>
      </c>
      <c r="D160" s="123"/>
      <c r="E160" s="123"/>
      <c r="F160" s="283" t="str">
        <f>'NON-FILTER'!E160</f>
        <v/>
      </c>
      <c r="G160" s="283" t="str">
        <f>'NON-FILTER'!F160</f>
        <v/>
      </c>
      <c r="H160" s="283" t="str">
        <f>'NON-FILTER'!G160</f>
        <v/>
      </c>
      <c r="I160" s="283" t="str">
        <f>'NON-FILTER'!H160</f>
        <v/>
      </c>
      <c r="J160" s="283" t="str">
        <f>'NON-FILTER'!I160</f>
        <v/>
      </c>
      <c r="K160" s="283" t="str">
        <f>'NON-FILTER'!J160</f>
        <v/>
      </c>
      <c r="L160" s="283" t="str">
        <f>'NON-FILTER'!K160</f>
        <v/>
      </c>
      <c r="M160" s="283" t="str">
        <f t="shared" si="2"/>
        <v/>
      </c>
      <c r="N160" s="283" t="str">
        <f>'NON-FILTER'!L160</f>
        <v/>
      </c>
      <c r="O160" s="283" t="str">
        <f>'NON-FILTER'!M160</f>
        <v/>
      </c>
      <c r="P160" s="283" t="str">
        <f>'NON-FILTER'!N160</f>
        <v/>
      </c>
      <c r="Q160" s="283" t="str">
        <f>'NON-FILTER'!O160</f>
        <v/>
      </c>
      <c r="R160" s="283" t="str">
        <f>'NON-FILTER'!P160</f>
        <v/>
      </c>
      <c r="S160" s="283" t="str">
        <f>'NON-FILTER'!Q160</f>
        <v/>
      </c>
      <c r="T160" s="283" t="str">
        <f t="shared" si="3"/>
        <v/>
      </c>
      <c r="U160" s="283" t="str">
        <f>'NON-FILTER'!R160</f>
        <v/>
      </c>
      <c r="V160" s="283" t="str">
        <f>'NON-FILTER'!S160</f>
        <v/>
      </c>
      <c r="W160" s="283" t="str">
        <f>'NON-FILTER'!T160</f>
        <v/>
      </c>
      <c r="X160" s="283" t="str">
        <f>'NON-FILTER'!U160</f>
        <v/>
      </c>
      <c r="Y160" s="283" t="str">
        <f t="shared" si="4"/>
        <v/>
      </c>
      <c r="Z160" s="283" t="str">
        <f>'NON-FILTER'!V160</f>
        <v/>
      </c>
      <c r="AA160" s="283" t="str">
        <f>'NON-FILTER'!W160</f>
        <v/>
      </c>
      <c r="AB160" s="283" t="str">
        <f>'NON-FILTER'!X160</f>
        <v/>
      </c>
      <c r="AC160" s="283" t="str">
        <f>'NON-FILTER'!Y160</f>
        <v/>
      </c>
      <c r="AD160" s="283" t="str">
        <f t="shared" si="5"/>
        <v/>
      </c>
      <c r="AE160" s="283" t="str">
        <f>'NON-FILTER'!Z160</f>
        <v/>
      </c>
      <c r="AF160" s="283" t="str">
        <f>'NON-FILTER'!AA160</f>
        <v/>
      </c>
      <c r="AG160" s="283" t="str">
        <f t="shared" si="6"/>
        <v/>
      </c>
      <c r="AH160" s="283" t="str">
        <f>'NON-FILTER'!AB160</f>
        <v/>
      </c>
      <c r="AI160" s="283" t="str">
        <f>'NON-FILTER'!AC160</f>
        <v/>
      </c>
      <c r="AJ160" s="282" t="str">
        <f>'NON-FILTER'!AD160</f>
        <v/>
      </c>
      <c r="AK160" s="282" t="str">
        <f>'NON-FILTER'!AE160</f>
        <v/>
      </c>
      <c r="AL160" s="282" t="str">
        <f>'NON-FILTER'!AF160</f>
        <v/>
      </c>
      <c r="AM160" s="282" t="str">
        <f>'NON-FILTER'!AG160</f>
        <v/>
      </c>
      <c r="AN160" s="282" t="str">
        <f>'NON-FILTER'!AH160</f>
        <v/>
      </c>
      <c r="AO160" s="282" t="str">
        <f>'NON-FILTER'!AI160</f>
        <v/>
      </c>
      <c r="AP160" s="282" t="str">
        <f>'NON-FILTER'!AJ160</f>
        <v/>
      </c>
      <c r="AQ160" s="282" t="str">
        <f>'NON-FILTER'!AK160</f>
        <v/>
      </c>
      <c r="AR160" s="283" t="str">
        <f>'NON-FILTER'!AL160</f>
        <v/>
      </c>
      <c r="AS160" s="283" t="str">
        <f>'NON-FILTER'!AM160</f>
        <v/>
      </c>
      <c r="AT160" s="283" t="str">
        <f>'NON-FILTER'!AN160</f>
        <v/>
      </c>
      <c r="AU160" s="283" t="str">
        <f>'NON-FILTER'!AO160</f>
        <v/>
      </c>
      <c r="AV160" s="283" t="str">
        <f>'NON-FILTER'!AP160</f>
        <v/>
      </c>
      <c r="AW160" s="283" t="str">
        <f>'NON-FILTER'!AQ160</f>
        <v/>
      </c>
      <c r="AX160" s="283" t="str">
        <f>'NON-FILTER'!AR160</f>
        <v/>
      </c>
      <c r="AY160" s="283" t="str">
        <f>'NON-FILTER'!AS160</f>
        <v/>
      </c>
      <c r="AZ160" s="283" t="str">
        <f>'NON-FILTER'!AT160</f>
        <v/>
      </c>
      <c r="BA160" s="283" t="str">
        <f>'NON-FILTER'!AU160</f>
        <v/>
      </c>
      <c r="BB160" s="284"/>
    </row>
    <row r="161" ht="14.25" customHeight="1">
      <c r="A161" s="123" t="str">
        <f>'NON-FILTER'!A161</f>
        <v/>
      </c>
      <c r="B161" s="281" t="str">
        <f t="shared" si="1"/>
        <v/>
      </c>
      <c r="C161" s="282" t="str">
        <f>'NON-FILTER'!B161</f>
        <v/>
      </c>
      <c r="D161" s="123"/>
      <c r="E161" s="123"/>
      <c r="F161" s="283" t="str">
        <f>'NON-FILTER'!E161</f>
        <v/>
      </c>
      <c r="G161" s="283" t="str">
        <f>'NON-FILTER'!F161</f>
        <v/>
      </c>
      <c r="H161" s="283" t="str">
        <f>'NON-FILTER'!G161</f>
        <v/>
      </c>
      <c r="I161" s="283" t="str">
        <f>'NON-FILTER'!H161</f>
        <v/>
      </c>
      <c r="J161" s="283" t="str">
        <f>'NON-FILTER'!I161</f>
        <v/>
      </c>
      <c r="K161" s="283" t="str">
        <f>'NON-FILTER'!J161</f>
        <v/>
      </c>
      <c r="L161" s="283" t="str">
        <f>'NON-FILTER'!K161</f>
        <v/>
      </c>
      <c r="M161" s="283" t="str">
        <f t="shared" si="2"/>
        <v/>
      </c>
      <c r="N161" s="283" t="str">
        <f>'NON-FILTER'!L161</f>
        <v/>
      </c>
      <c r="O161" s="283" t="str">
        <f>'NON-FILTER'!M161</f>
        <v/>
      </c>
      <c r="P161" s="283" t="str">
        <f>'NON-FILTER'!N161</f>
        <v/>
      </c>
      <c r="Q161" s="283" t="str">
        <f>'NON-FILTER'!O161</f>
        <v/>
      </c>
      <c r="R161" s="283" t="str">
        <f>'NON-FILTER'!P161</f>
        <v/>
      </c>
      <c r="S161" s="283" t="str">
        <f>'NON-FILTER'!Q161</f>
        <v/>
      </c>
      <c r="T161" s="283" t="str">
        <f t="shared" si="3"/>
        <v/>
      </c>
      <c r="U161" s="283" t="str">
        <f>'NON-FILTER'!R161</f>
        <v/>
      </c>
      <c r="V161" s="283" t="str">
        <f>'NON-FILTER'!S161</f>
        <v/>
      </c>
      <c r="W161" s="283" t="str">
        <f>'NON-FILTER'!T161</f>
        <v/>
      </c>
      <c r="X161" s="283" t="str">
        <f>'NON-FILTER'!U161</f>
        <v/>
      </c>
      <c r="Y161" s="283" t="str">
        <f t="shared" si="4"/>
        <v/>
      </c>
      <c r="Z161" s="283" t="str">
        <f>'NON-FILTER'!V161</f>
        <v/>
      </c>
      <c r="AA161" s="283" t="str">
        <f>'NON-FILTER'!W161</f>
        <v/>
      </c>
      <c r="AB161" s="283" t="str">
        <f>'NON-FILTER'!X161</f>
        <v/>
      </c>
      <c r="AC161" s="283" t="str">
        <f>'NON-FILTER'!Y161</f>
        <v/>
      </c>
      <c r="AD161" s="283" t="str">
        <f t="shared" si="5"/>
        <v/>
      </c>
      <c r="AE161" s="283" t="str">
        <f>'NON-FILTER'!Z161</f>
        <v/>
      </c>
      <c r="AF161" s="283" t="str">
        <f>'NON-FILTER'!AA161</f>
        <v/>
      </c>
      <c r="AG161" s="283" t="str">
        <f t="shared" si="6"/>
        <v/>
      </c>
      <c r="AH161" s="283" t="str">
        <f>'NON-FILTER'!AB161</f>
        <v/>
      </c>
      <c r="AI161" s="283" t="str">
        <f>'NON-FILTER'!AC161</f>
        <v/>
      </c>
      <c r="AJ161" s="282" t="str">
        <f>'NON-FILTER'!AD161</f>
        <v/>
      </c>
      <c r="AK161" s="282" t="str">
        <f>'NON-FILTER'!AE161</f>
        <v/>
      </c>
      <c r="AL161" s="282" t="str">
        <f>'NON-FILTER'!AF161</f>
        <v/>
      </c>
      <c r="AM161" s="282" t="str">
        <f>'NON-FILTER'!AG161</f>
        <v/>
      </c>
      <c r="AN161" s="282" t="str">
        <f>'NON-FILTER'!AH161</f>
        <v/>
      </c>
      <c r="AO161" s="282" t="str">
        <f>'NON-FILTER'!AI161</f>
        <v/>
      </c>
      <c r="AP161" s="282" t="str">
        <f>'NON-FILTER'!AJ161</f>
        <v/>
      </c>
      <c r="AQ161" s="282" t="str">
        <f>'NON-FILTER'!AK161</f>
        <v/>
      </c>
      <c r="AR161" s="283" t="str">
        <f>'NON-FILTER'!AL161</f>
        <v/>
      </c>
      <c r="AS161" s="283" t="str">
        <f>'NON-FILTER'!AM161</f>
        <v/>
      </c>
      <c r="AT161" s="283" t="str">
        <f>'NON-FILTER'!AN161</f>
        <v/>
      </c>
      <c r="AU161" s="283" t="str">
        <f>'NON-FILTER'!AO161</f>
        <v/>
      </c>
      <c r="AV161" s="283" t="str">
        <f>'NON-FILTER'!AP161</f>
        <v/>
      </c>
      <c r="AW161" s="283" t="str">
        <f>'NON-FILTER'!AQ161</f>
        <v/>
      </c>
      <c r="AX161" s="283" t="str">
        <f>'NON-FILTER'!AR161</f>
        <v/>
      </c>
      <c r="AY161" s="283" t="str">
        <f>'NON-FILTER'!AS161</f>
        <v/>
      </c>
      <c r="AZ161" s="283" t="str">
        <f>'NON-FILTER'!AT161</f>
        <v/>
      </c>
      <c r="BA161" s="283" t="str">
        <f>'NON-FILTER'!AU161</f>
        <v/>
      </c>
      <c r="BB161" s="284"/>
    </row>
    <row r="162" ht="14.25" customHeight="1">
      <c r="A162" s="123" t="str">
        <f>'NON-FILTER'!A162</f>
        <v/>
      </c>
      <c r="B162" s="281" t="str">
        <f t="shared" si="1"/>
        <v/>
      </c>
      <c r="C162" s="282" t="str">
        <f>'NON-FILTER'!B162</f>
        <v/>
      </c>
      <c r="D162" s="123"/>
      <c r="E162" s="123"/>
      <c r="F162" s="283" t="str">
        <f>'NON-FILTER'!E162</f>
        <v/>
      </c>
      <c r="G162" s="283" t="str">
        <f>'NON-FILTER'!F162</f>
        <v/>
      </c>
      <c r="H162" s="283" t="str">
        <f>'NON-FILTER'!G162</f>
        <v/>
      </c>
      <c r="I162" s="283" t="str">
        <f>'NON-FILTER'!H162</f>
        <v/>
      </c>
      <c r="J162" s="283" t="str">
        <f>'NON-FILTER'!I162</f>
        <v/>
      </c>
      <c r="K162" s="283" t="str">
        <f>'NON-FILTER'!J162</f>
        <v/>
      </c>
      <c r="L162" s="283" t="str">
        <f>'NON-FILTER'!K162</f>
        <v/>
      </c>
      <c r="M162" s="283" t="str">
        <f t="shared" si="2"/>
        <v/>
      </c>
      <c r="N162" s="283" t="str">
        <f>'NON-FILTER'!L162</f>
        <v/>
      </c>
      <c r="O162" s="283" t="str">
        <f>'NON-FILTER'!M162</f>
        <v/>
      </c>
      <c r="P162" s="283" t="str">
        <f>'NON-FILTER'!N162</f>
        <v/>
      </c>
      <c r="Q162" s="283" t="str">
        <f>'NON-FILTER'!O162</f>
        <v/>
      </c>
      <c r="R162" s="283" t="str">
        <f>'NON-FILTER'!P162</f>
        <v/>
      </c>
      <c r="S162" s="283" t="str">
        <f>'NON-FILTER'!Q162</f>
        <v/>
      </c>
      <c r="T162" s="283" t="str">
        <f t="shared" si="3"/>
        <v/>
      </c>
      <c r="U162" s="283" t="str">
        <f>'NON-FILTER'!R162</f>
        <v/>
      </c>
      <c r="V162" s="283" t="str">
        <f>'NON-FILTER'!S162</f>
        <v/>
      </c>
      <c r="W162" s="283" t="str">
        <f>'NON-FILTER'!T162</f>
        <v/>
      </c>
      <c r="X162" s="283" t="str">
        <f>'NON-FILTER'!U162</f>
        <v/>
      </c>
      <c r="Y162" s="283" t="str">
        <f t="shared" si="4"/>
        <v/>
      </c>
      <c r="Z162" s="283" t="str">
        <f>'NON-FILTER'!V162</f>
        <v/>
      </c>
      <c r="AA162" s="283" t="str">
        <f>'NON-FILTER'!W162</f>
        <v/>
      </c>
      <c r="AB162" s="283" t="str">
        <f>'NON-FILTER'!X162</f>
        <v/>
      </c>
      <c r="AC162" s="283" t="str">
        <f>'NON-FILTER'!Y162</f>
        <v/>
      </c>
      <c r="AD162" s="283" t="str">
        <f t="shared" si="5"/>
        <v/>
      </c>
      <c r="AE162" s="283" t="str">
        <f>'NON-FILTER'!Z162</f>
        <v/>
      </c>
      <c r="AF162" s="283" t="str">
        <f>'NON-FILTER'!AA162</f>
        <v/>
      </c>
      <c r="AG162" s="283" t="str">
        <f t="shared" si="6"/>
        <v/>
      </c>
      <c r="AH162" s="283" t="str">
        <f>'NON-FILTER'!AB162</f>
        <v/>
      </c>
      <c r="AI162" s="283" t="str">
        <f>'NON-FILTER'!AC162</f>
        <v/>
      </c>
      <c r="AJ162" s="282" t="str">
        <f>'NON-FILTER'!AD162</f>
        <v/>
      </c>
      <c r="AK162" s="282" t="str">
        <f>'NON-FILTER'!AE162</f>
        <v/>
      </c>
      <c r="AL162" s="282" t="str">
        <f>'NON-FILTER'!AF162</f>
        <v/>
      </c>
      <c r="AM162" s="282" t="str">
        <f>'NON-FILTER'!AG162</f>
        <v/>
      </c>
      <c r="AN162" s="282" t="str">
        <f>'NON-FILTER'!AH162</f>
        <v/>
      </c>
      <c r="AO162" s="282" t="str">
        <f>'NON-FILTER'!AI162</f>
        <v/>
      </c>
      <c r="AP162" s="282" t="str">
        <f>'NON-FILTER'!AJ162</f>
        <v/>
      </c>
      <c r="AQ162" s="282" t="str">
        <f>'NON-FILTER'!AK162</f>
        <v/>
      </c>
      <c r="AR162" s="283" t="str">
        <f>'NON-FILTER'!AL162</f>
        <v/>
      </c>
      <c r="AS162" s="283" t="str">
        <f>'NON-FILTER'!AM162</f>
        <v/>
      </c>
      <c r="AT162" s="283" t="str">
        <f>'NON-FILTER'!AN162</f>
        <v/>
      </c>
      <c r="AU162" s="283" t="str">
        <f>'NON-FILTER'!AO162</f>
        <v/>
      </c>
      <c r="AV162" s="283" t="str">
        <f>'NON-FILTER'!AP162</f>
        <v/>
      </c>
      <c r="AW162" s="283" t="str">
        <f>'NON-FILTER'!AQ162</f>
        <v/>
      </c>
      <c r="AX162" s="283" t="str">
        <f>'NON-FILTER'!AR162</f>
        <v/>
      </c>
      <c r="AY162" s="283" t="str">
        <f>'NON-FILTER'!AS162</f>
        <v/>
      </c>
      <c r="AZ162" s="283" t="str">
        <f>'NON-FILTER'!AT162</f>
        <v/>
      </c>
      <c r="BA162" s="283" t="str">
        <f>'NON-FILTER'!AU162</f>
        <v/>
      </c>
      <c r="BB162" s="284"/>
    </row>
    <row r="163" ht="14.25" customHeight="1">
      <c r="A163" s="123" t="str">
        <f>'NON-FILTER'!A163</f>
        <v/>
      </c>
      <c r="B163" s="281" t="str">
        <f t="shared" si="1"/>
        <v/>
      </c>
      <c r="C163" s="282" t="str">
        <f>'NON-FILTER'!B163</f>
        <v/>
      </c>
      <c r="D163" s="123"/>
      <c r="E163" s="123"/>
      <c r="F163" s="283" t="str">
        <f>'NON-FILTER'!E163</f>
        <v/>
      </c>
      <c r="G163" s="283" t="str">
        <f>'NON-FILTER'!F163</f>
        <v/>
      </c>
      <c r="H163" s="283" t="str">
        <f>'NON-FILTER'!G163</f>
        <v/>
      </c>
      <c r="I163" s="283" t="str">
        <f>'NON-FILTER'!H163</f>
        <v/>
      </c>
      <c r="J163" s="283" t="str">
        <f>'NON-FILTER'!I163</f>
        <v/>
      </c>
      <c r="K163" s="283" t="str">
        <f>'NON-FILTER'!J163</f>
        <v/>
      </c>
      <c r="L163" s="283" t="str">
        <f>'NON-FILTER'!K163</f>
        <v/>
      </c>
      <c r="M163" s="283" t="str">
        <f t="shared" si="2"/>
        <v/>
      </c>
      <c r="N163" s="283" t="str">
        <f>'NON-FILTER'!L163</f>
        <v/>
      </c>
      <c r="O163" s="283" t="str">
        <f>'NON-FILTER'!M163</f>
        <v/>
      </c>
      <c r="P163" s="283" t="str">
        <f>'NON-FILTER'!N163</f>
        <v/>
      </c>
      <c r="Q163" s="283" t="str">
        <f>'NON-FILTER'!O163</f>
        <v/>
      </c>
      <c r="R163" s="283" t="str">
        <f>'NON-FILTER'!P163</f>
        <v/>
      </c>
      <c r="S163" s="283" t="str">
        <f>'NON-FILTER'!Q163</f>
        <v/>
      </c>
      <c r="T163" s="283" t="str">
        <f t="shared" si="3"/>
        <v/>
      </c>
      <c r="U163" s="283" t="str">
        <f>'NON-FILTER'!R163</f>
        <v/>
      </c>
      <c r="V163" s="283" t="str">
        <f>'NON-FILTER'!S163</f>
        <v/>
      </c>
      <c r="W163" s="283" t="str">
        <f>'NON-FILTER'!T163</f>
        <v/>
      </c>
      <c r="X163" s="283" t="str">
        <f>'NON-FILTER'!U163</f>
        <v/>
      </c>
      <c r="Y163" s="283" t="str">
        <f t="shared" si="4"/>
        <v/>
      </c>
      <c r="Z163" s="283" t="str">
        <f>'NON-FILTER'!V163</f>
        <v/>
      </c>
      <c r="AA163" s="283" t="str">
        <f>'NON-FILTER'!W163</f>
        <v/>
      </c>
      <c r="AB163" s="283" t="str">
        <f>'NON-FILTER'!X163</f>
        <v/>
      </c>
      <c r="AC163" s="283" t="str">
        <f>'NON-FILTER'!Y163</f>
        <v/>
      </c>
      <c r="AD163" s="283" t="str">
        <f t="shared" si="5"/>
        <v/>
      </c>
      <c r="AE163" s="283" t="str">
        <f>'NON-FILTER'!Z163</f>
        <v/>
      </c>
      <c r="AF163" s="283" t="str">
        <f>'NON-FILTER'!AA163</f>
        <v/>
      </c>
      <c r="AG163" s="283" t="str">
        <f t="shared" si="6"/>
        <v/>
      </c>
      <c r="AH163" s="283" t="str">
        <f>'NON-FILTER'!AB163</f>
        <v/>
      </c>
      <c r="AI163" s="283" t="str">
        <f>'NON-FILTER'!AC163</f>
        <v/>
      </c>
      <c r="AJ163" s="282" t="str">
        <f>'NON-FILTER'!AD163</f>
        <v/>
      </c>
      <c r="AK163" s="282" t="str">
        <f>'NON-FILTER'!AE163</f>
        <v/>
      </c>
      <c r="AL163" s="282" t="str">
        <f>'NON-FILTER'!AF163</f>
        <v/>
      </c>
      <c r="AM163" s="282" t="str">
        <f>'NON-FILTER'!AG163</f>
        <v/>
      </c>
      <c r="AN163" s="282" t="str">
        <f>'NON-FILTER'!AH163</f>
        <v/>
      </c>
      <c r="AO163" s="282" t="str">
        <f>'NON-FILTER'!AI163</f>
        <v/>
      </c>
      <c r="AP163" s="282" t="str">
        <f>'NON-FILTER'!AJ163</f>
        <v/>
      </c>
      <c r="AQ163" s="282" t="str">
        <f>'NON-FILTER'!AK163</f>
        <v/>
      </c>
      <c r="AR163" s="283" t="str">
        <f>'NON-FILTER'!AL163</f>
        <v/>
      </c>
      <c r="AS163" s="283" t="str">
        <f>'NON-FILTER'!AM163</f>
        <v/>
      </c>
      <c r="AT163" s="283" t="str">
        <f>'NON-FILTER'!AN163</f>
        <v/>
      </c>
      <c r="AU163" s="283" t="str">
        <f>'NON-FILTER'!AO163</f>
        <v/>
      </c>
      <c r="AV163" s="283" t="str">
        <f>'NON-FILTER'!AP163</f>
        <v/>
      </c>
      <c r="AW163" s="283" t="str">
        <f>'NON-FILTER'!AQ163</f>
        <v/>
      </c>
      <c r="AX163" s="283" t="str">
        <f>'NON-FILTER'!AR163</f>
        <v/>
      </c>
      <c r="AY163" s="283" t="str">
        <f>'NON-FILTER'!AS163</f>
        <v/>
      </c>
      <c r="AZ163" s="283" t="str">
        <f>'NON-FILTER'!AT163</f>
        <v/>
      </c>
      <c r="BA163" s="283" t="str">
        <f>'NON-FILTER'!AU163</f>
        <v/>
      </c>
      <c r="BB163" s="284"/>
    </row>
    <row r="164" ht="14.25" customHeight="1">
      <c r="A164" s="123" t="str">
        <f>'NON-FILTER'!A164</f>
        <v/>
      </c>
      <c r="B164" s="281" t="str">
        <f t="shared" si="1"/>
        <v/>
      </c>
      <c r="C164" s="282" t="str">
        <f>'NON-FILTER'!B164</f>
        <v/>
      </c>
      <c r="D164" s="123"/>
      <c r="E164" s="123"/>
      <c r="F164" s="283" t="str">
        <f>'NON-FILTER'!E164</f>
        <v/>
      </c>
      <c r="G164" s="283" t="str">
        <f>'NON-FILTER'!F164</f>
        <v/>
      </c>
      <c r="H164" s="283" t="str">
        <f>'NON-FILTER'!G164</f>
        <v/>
      </c>
      <c r="I164" s="283" t="str">
        <f>'NON-FILTER'!H164</f>
        <v/>
      </c>
      <c r="J164" s="283" t="str">
        <f>'NON-FILTER'!I164</f>
        <v/>
      </c>
      <c r="K164" s="283" t="str">
        <f>'NON-FILTER'!J164</f>
        <v/>
      </c>
      <c r="L164" s="283" t="str">
        <f>'NON-FILTER'!K164</f>
        <v/>
      </c>
      <c r="M164" s="283" t="str">
        <f t="shared" si="2"/>
        <v/>
      </c>
      <c r="N164" s="283" t="str">
        <f>'NON-FILTER'!L164</f>
        <v/>
      </c>
      <c r="O164" s="283" t="str">
        <f>'NON-FILTER'!M164</f>
        <v/>
      </c>
      <c r="P164" s="283" t="str">
        <f>'NON-FILTER'!N164</f>
        <v/>
      </c>
      <c r="Q164" s="283" t="str">
        <f>'NON-FILTER'!O164</f>
        <v/>
      </c>
      <c r="R164" s="283" t="str">
        <f>'NON-FILTER'!P164</f>
        <v/>
      </c>
      <c r="S164" s="283" t="str">
        <f>'NON-FILTER'!Q164</f>
        <v/>
      </c>
      <c r="T164" s="283" t="str">
        <f t="shared" si="3"/>
        <v/>
      </c>
      <c r="U164" s="283" t="str">
        <f>'NON-FILTER'!R164</f>
        <v/>
      </c>
      <c r="V164" s="283" t="str">
        <f>'NON-FILTER'!S164</f>
        <v/>
      </c>
      <c r="W164" s="283" t="str">
        <f>'NON-FILTER'!T164</f>
        <v/>
      </c>
      <c r="X164" s="283" t="str">
        <f>'NON-FILTER'!U164</f>
        <v/>
      </c>
      <c r="Y164" s="283" t="str">
        <f t="shared" si="4"/>
        <v/>
      </c>
      <c r="Z164" s="283" t="str">
        <f>'NON-FILTER'!V164</f>
        <v/>
      </c>
      <c r="AA164" s="283" t="str">
        <f>'NON-FILTER'!W164</f>
        <v/>
      </c>
      <c r="AB164" s="283" t="str">
        <f>'NON-FILTER'!X164</f>
        <v/>
      </c>
      <c r="AC164" s="283" t="str">
        <f>'NON-FILTER'!Y164</f>
        <v/>
      </c>
      <c r="AD164" s="283" t="str">
        <f t="shared" si="5"/>
        <v/>
      </c>
      <c r="AE164" s="283" t="str">
        <f>'NON-FILTER'!Z164</f>
        <v/>
      </c>
      <c r="AF164" s="283" t="str">
        <f>'NON-FILTER'!AA164</f>
        <v/>
      </c>
      <c r="AG164" s="283" t="str">
        <f t="shared" si="6"/>
        <v/>
      </c>
      <c r="AH164" s="283" t="str">
        <f>'NON-FILTER'!AB164</f>
        <v/>
      </c>
      <c r="AI164" s="283" t="str">
        <f>'NON-FILTER'!AC164</f>
        <v/>
      </c>
      <c r="AJ164" s="282" t="str">
        <f>'NON-FILTER'!AD164</f>
        <v/>
      </c>
      <c r="AK164" s="282" t="str">
        <f>'NON-FILTER'!AE164</f>
        <v/>
      </c>
      <c r="AL164" s="282" t="str">
        <f>'NON-FILTER'!AF164</f>
        <v/>
      </c>
      <c r="AM164" s="282" t="str">
        <f>'NON-FILTER'!AG164</f>
        <v/>
      </c>
      <c r="AN164" s="282" t="str">
        <f>'NON-FILTER'!AH164</f>
        <v/>
      </c>
      <c r="AO164" s="282" t="str">
        <f>'NON-FILTER'!AI164</f>
        <v/>
      </c>
      <c r="AP164" s="282" t="str">
        <f>'NON-FILTER'!AJ164</f>
        <v/>
      </c>
      <c r="AQ164" s="282" t="str">
        <f>'NON-FILTER'!AK164</f>
        <v/>
      </c>
      <c r="AR164" s="283" t="str">
        <f>'NON-FILTER'!AL164</f>
        <v/>
      </c>
      <c r="AS164" s="283" t="str">
        <f>'NON-FILTER'!AM164</f>
        <v/>
      </c>
      <c r="AT164" s="283" t="str">
        <f>'NON-FILTER'!AN164</f>
        <v/>
      </c>
      <c r="AU164" s="283" t="str">
        <f>'NON-FILTER'!AO164</f>
        <v/>
      </c>
      <c r="AV164" s="283" t="str">
        <f>'NON-FILTER'!AP164</f>
        <v/>
      </c>
      <c r="AW164" s="283" t="str">
        <f>'NON-FILTER'!AQ164</f>
        <v/>
      </c>
      <c r="AX164" s="283" t="str">
        <f>'NON-FILTER'!AR164</f>
        <v/>
      </c>
      <c r="AY164" s="283" t="str">
        <f>'NON-FILTER'!AS164</f>
        <v/>
      </c>
      <c r="AZ164" s="283" t="str">
        <f>'NON-FILTER'!AT164</f>
        <v/>
      </c>
      <c r="BA164" s="283" t="str">
        <f>'NON-FILTER'!AU164</f>
        <v/>
      </c>
      <c r="BB164" s="284"/>
    </row>
    <row r="165" ht="14.25" customHeight="1">
      <c r="A165" s="123" t="str">
        <f>'NON-FILTER'!A165</f>
        <v/>
      </c>
      <c r="B165" s="281" t="str">
        <f t="shared" si="1"/>
        <v/>
      </c>
      <c r="C165" s="282" t="str">
        <f>'NON-FILTER'!B165</f>
        <v/>
      </c>
      <c r="D165" s="123"/>
      <c r="E165" s="123"/>
      <c r="F165" s="283" t="str">
        <f>'NON-FILTER'!E165</f>
        <v/>
      </c>
      <c r="G165" s="283" t="str">
        <f>'NON-FILTER'!F165</f>
        <v/>
      </c>
      <c r="H165" s="283" t="str">
        <f>'NON-FILTER'!G165</f>
        <v/>
      </c>
      <c r="I165" s="283" t="str">
        <f>'NON-FILTER'!H165</f>
        <v/>
      </c>
      <c r="J165" s="283" t="str">
        <f>'NON-FILTER'!I165</f>
        <v/>
      </c>
      <c r="K165" s="283" t="str">
        <f>'NON-FILTER'!J165</f>
        <v/>
      </c>
      <c r="L165" s="283" t="str">
        <f>'NON-FILTER'!K165</f>
        <v/>
      </c>
      <c r="M165" s="283" t="str">
        <f t="shared" si="2"/>
        <v/>
      </c>
      <c r="N165" s="283" t="str">
        <f>'NON-FILTER'!L165</f>
        <v/>
      </c>
      <c r="O165" s="283" t="str">
        <f>'NON-FILTER'!M165</f>
        <v/>
      </c>
      <c r="P165" s="283" t="str">
        <f>'NON-FILTER'!N165</f>
        <v/>
      </c>
      <c r="Q165" s="283" t="str">
        <f>'NON-FILTER'!O165</f>
        <v/>
      </c>
      <c r="R165" s="283" t="str">
        <f>'NON-FILTER'!P165</f>
        <v/>
      </c>
      <c r="S165" s="283" t="str">
        <f>'NON-FILTER'!Q165</f>
        <v/>
      </c>
      <c r="T165" s="283" t="str">
        <f t="shared" si="3"/>
        <v/>
      </c>
      <c r="U165" s="283" t="str">
        <f>'NON-FILTER'!R165</f>
        <v/>
      </c>
      <c r="V165" s="283" t="str">
        <f>'NON-FILTER'!S165</f>
        <v/>
      </c>
      <c r="W165" s="283" t="str">
        <f>'NON-FILTER'!T165</f>
        <v/>
      </c>
      <c r="X165" s="283" t="str">
        <f>'NON-FILTER'!U165</f>
        <v/>
      </c>
      <c r="Y165" s="283" t="str">
        <f t="shared" si="4"/>
        <v/>
      </c>
      <c r="Z165" s="283" t="str">
        <f>'NON-FILTER'!V165</f>
        <v/>
      </c>
      <c r="AA165" s="283" t="str">
        <f>'NON-FILTER'!W165</f>
        <v/>
      </c>
      <c r="AB165" s="283" t="str">
        <f>'NON-FILTER'!X165</f>
        <v/>
      </c>
      <c r="AC165" s="283" t="str">
        <f>'NON-FILTER'!Y165</f>
        <v/>
      </c>
      <c r="AD165" s="283" t="str">
        <f t="shared" si="5"/>
        <v/>
      </c>
      <c r="AE165" s="283" t="str">
        <f>'NON-FILTER'!Z165</f>
        <v/>
      </c>
      <c r="AF165" s="283" t="str">
        <f>'NON-FILTER'!AA165</f>
        <v/>
      </c>
      <c r="AG165" s="283" t="str">
        <f t="shared" si="6"/>
        <v/>
      </c>
      <c r="AH165" s="283" t="str">
        <f>'NON-FILTER'!AB165</f>
        <v/>
      </c>
      <c r="AI165" s="283" t="str">
        <f>'NON-FILTER'!AC165</f>
        <v/>
      </c>
      <c r="AJ165" s="282" t="str">
        <f>'NON-FILTER'!AD165</f>
        <v/>
      </c>
      <c r="AK165" s="282" t="str">
        <f>'NON-FILTER'!AE165</f>
        <v/>
      </c>
      <c r="AL165" s="282" t="str">
        <f>'NON-FILTER'!AF165</f>
        <v/>
      </c>
      <c r="AM165" s="282" t="str">
        <f>'NON-FILTER'!AG165</f>
        <v/>
      </c>
      <c r="AN165" s="282" t="str">
        <f>'NON-FILTER'!AH165</f>
        <v/>
      </c>
      <c r="AO165" s="282" t="str">
        <f>'NON-FILTER'!AI165</f>
        <v/>
      </c>
      <c r="AP165" s="282" t="str">
        <f>'NON-FILTER'!AJ165</f>
        <v/>
      </c>
      <c r="AQ165" s="282" t="str">
        <f>'NON-FILTER'!AK165</f>
        <v/>
      </c>
      <c r="AR165" s="283" t="str">
        <f>'NON-FILTER'!AL165</f>
        <v/>
      </c>
      <c r="AS165" s="283" t="str">
        <f>'NON-FILTER'!AM165</f>
        <v/>
      </c>
      <c r="AT165" s="283" t="str">
        <f>'NON-FILTER'!AN165</f>
        <v/>
      </c>
      <c r="AU165" s="283" t="str">
        <f>'NON-FILTER'!AO165</f>
        <v/>
      </c>
      <c r="AV165" s="283" t="str">
        <f>'NON-FILTER'!AP165</f>
        <v/>
      </c>
      <c r="AW165" s="283" t="str">
        <f>'NON-FILTER'!AQ165</f>
        <v/>
      </c>
      <c r="AX165" s="283" t="str">
        <f>'NON-FILTER'!AR165</f>
        <v/>
      </c>
      <c r="AY165" s="283" t="str">
        <f>'NON-FILTER'!AS165</f>
        <v/>
      </c>
      <c r="AZ165" s="283" t="str">
        <f>'NON-FILTER'!AT165</f>
        <v/>
      </c>
      <c r="BA165" s="283" t="str">
        <f>'NON-FILTER'!AU165</f>
        <v/>
      </c>
      <c r="BB165" s="284"/>
    </row>
    <row r="166" ht="14.25" customHeight="1">
      <c r="A166" s="123" t="str">
        <f>'NON-FILTER'!A166</f>
        <v/>
      </c>
      <c r="B166" s="281" t="str">
        <f t="shared" si="1"/>
        <v/>
      </c>
      <c r="C166" s="282" t="str">
        <f>'NON-FILTER'!B166</f>
        <v/>
      </c>
      <c r="D166" s="123"/>
      <c r="E166" s="123"/>
      <c r="F166" s="283" t="str">
        <f>'NON-FILTER'!E166</f>
        <v/>
      </c>
      <c r="G166" s="283" t="str">
        <f>'NON-FILTER'!F166</f>
        <v/>
      </c>
      <c r="H166" s="283" t="str">
        <f>'NON-FILTER'!G166</f>
        <v/>
      </c>
      <c r="I166" s="283" t="str">
        <f>'NON-FILTER'!H166</f>
        <v/>
      </c>
      <c r="J166" s="283" t="str">
        <f>'NON-FILTER'!I166</f>
        <v/>
      </c>
      <c r="K166" s="283" t="str">
        <f>'NON-FILTER'!J166</f>
        <v/>
      </c>
      <c r="L166" s="283" t="str">
        <f>'NON-FILTER'!K166</f>
        <v/>
      </c>
      <c r="M166" s="283" t="str">
        <f t="shared" si="2"/>
        <v/>
      </c>
      <c r="N166" s="283" t="str">
        <f>'NON-FILTER'!L166</f>
        <v/>
      </c>
      <c r="O166" s="283" t="str">
        <f>'NON-FILTER'!M166</f>
        <v/>
      </c>
      <c r="P166" s="283" t="str">
        <f>'NON-FILTER'!N166</f>
        <v/>
      </c>
      <c r="Q166" s="283" t="str">
        <f>'NON-FILTER'!O166</f>
        <v/>
      </c>
      <c r="R166" s="283" t="str">
        <f>'NON-FILTER'!P166</f>
        <v/>
      </c>
      <c r="S166" s="283" t="str">
        <f>'NON-FILTER'!Q166</f>
        <v/>
      </c>
      <c r="T166" s="283" t="str">
        <f t="shared" si="3"/>
        <v/>
      </c>
      <c r="U166" s="283" t="str">
        <f>'NON-FILTER'!R166</f>
        <v/>
      </c>
      <c r="V166" s="283" t="str">
        <f>'NON-FILTER'!S166</f>
        <v/>
      </c>
      <c r="W166" s="283" t="str">
        <f>'NON-FILTER'!T166</f>
        <v/>
      </c>
      <c r="X166" s="283" t="str">
        <f>'NON-FILTER'!U166</f>
        <v/>
      </c>
      <c r="Y166" s="283" t="str">
        <f t="shared" si="4"/>
        <v/>
      </c>
      <c r="Z166" s="283" t="str">
        <f>'NON-FILTER'!V166</f>
        <v/>
      </c>
      <c r="AA166" s="283" t="str">
        <f>'NON-FILTER'!W166</f>
        <v/>
      </c>
      <c r="AB166" s="283" t="str">
        <f>'NON-FILTER'!X166</f>
        <v/>
      </c>
      <c r="AC166" s="283" t="str">
        <f>'NON-FILTER'!Y166</f>
        <v/>
      </c>
      <c r="AD166" s="283" t="str">
        <f t="shared" si="5"/>
        <v/>
      </c>
      <c r="AE166" s="283" t="str">
        <f>'NON-FILTER'!Z166</f>
        <v/>
      </c>
      <c r="AF166" s="283" t="str">
        <f>'NON-FILTER'!AA166</f>
        <v/>
      </c>
      <c r="AG166" s="283" t="str">
        <f t="shared" si="6"/>
        <v/>
      </c>
      <c r="AH166" s="283" t="str">
        <f>'NON-FILTER'!AB166</f>
        <v/>
      </c>
      <c r="AI166" s="283" t="str">
        <f>'NON-FILTER'!AC166</f>
        <v/>
      </c>
      <c r="AJ166" s="282" t="str">
        <f>'NON-FILTER'!AD166</f>
        <v/>
      </c>
      <c r="AK166" s="282" t="str">
        <f>'NON-FILTER'!AE166</f>
        <v/>
      </c>
      <c r="AL166" s="282" t="str">
        <f>'NON-FILTER'!AF166</f>
        <v/>
      </c>
      <c r="AM166" s="282" t="str">
        <f>'NON-FILTER'!AG166</f>
        <v/>
      </c>
      <c r="AN166" s="282" t="str">
        <f>'NON-FILTER'!AH166</f>
        <v/>
      </c>
      <c r="AO166" s="282" t="str">
        <f>'NON-FILTER'!AI166</f>
        <v/>
      </c>
      <c r="AP166" s="282" t="str">
        <f>'NON-FILTER'!AJ166</f>
        <v/>
      </c>
      <c r="AQ166" s="282" t="str">
        <f>'NON-FILTER'!AK166</f>
        <v/>
      </c>
      <c r="AR166" s="283" t="str">
        <f>'NON-FILTER'!AL166</f>
        <v/>
      </c>
      <c r="AS166" s="283" t="str">
        <f>'NON-FILTER'!AM166</f>
        <v/>
      </c>
      <c r="AT166" s="283" t="str">
        <f>'NON-FILTER'!AN166</f>
        <v/>
      </c>
      <c r="AU166" s="283" t="str">
        <f>'NON-FILTER'!AO166</f>
        <v/>
      </c>
      <c r="AV166" s="283" t="str">
        <f>'NON-FILTER'!AP166</f>
        <v/>
      </c>
      <c r="AW166" s="283" t="str">
        <f>'NON-FILTER'!AQ166</f>
        <v/>
      </c>
      <c r="AX166" s="283" t="str">
        <f>'NON-FILTER'!AR166</f>
        <v/>
      </c>
      <c r="AY166" s="283" t="str">
        <f>'NON-FILTER'!AS166</f>
        <v/>
      </c>
      <c r="AZ166" s="283" t="str">
        <f>'NON-FILTER'!AT166</f>
        <v/>
      </c>
      <c r="BA166" s="283" t="str">
        <f>'NON-FILTER'!AU166</f>
        <v/>
      </c>
      <c r="BB166" s="284"/>
    </row>
    <row r="167" ht="14.25" customHeight="1">
      <c r="A167" s="123" t="str">
        <f>'NON-FILTER'!A167</f>
        <v/>
      </c>
      <c r="B167" s="281" t="str">
        <f t="shared" si="1"/>
        <v/>
      </c>
      <c r="C167" s="282" t="str">
        <f>'NON-FILTER'!B167</f>
        <v/>
      </c>
      <c r="D167" s="123"/>
      <c r="E167" s="123"/>
      <c r="F167" s="283" t="str">
        <f>'NON-FILTER'!E167</f>
        <v/>
      </c>
      <c r="G167" s="283" t="str">
        <f>'NON-FILTER'!F167</f>
        <v/>
      </c>
      <c r="H167" s="283" t="str">
        <f>'NON-FILTER'!G167</f>
        <v/>
      </c>
      <c r="I167" s="283" t="str">
        <f>'NON-FILTER'!H167</f>
        <v/>
      </c>
      <c r="J167" s="283" t="str">
        <f>'NON-FILTER'!I167</f>
        <v/>
      </c>
      <c r="K167" s="283" t="str">
        <f>'NON-FILTER'!J167</f>
        <v/>
      </c>
      <c r="L167" s="283" t="str">
        <f>'NON-FILTER'!K167</f>
        <v/>
      </c>
      <c r="M167" s="283" t="str">
        <f t="shared" si="2"/>
        <v/>
      </c>
      <c r="N167" s="283" t="str">
        <f>'NON-FILTER'!L167</f>
        <v/>
      </c>
      <c r="O167" s="283" t="str">
        <f>'NON-FILTER'!M167</f>
        <v/>
      </c>
      <c r="P167" s="283" t="str">
        <f>'NON-FILTER'!N167</f>
        <v/>
      </c>
      <c r="Q167" s="283" t="str">
        <f>'NON-FILTER'!O167</f>
        <v/>
      </c>
      <c r="R167" s="283" t="str">
        <f>'NON-FILTER'!P167</f>
        <v/>
      </c>
      <c r="S167" s="283" t="str">
        <f>'NON-FILTER'!Q167</f>
        <v/>
      </c>
      <c r="T167" s="283" t="str">
        <f t="shared" si="3"/>
        <v/>
      </c>
      <c r="U167" s="283" t="str">
        <f>'NON-FILTER'!R167</f>
        <v/>
      </c>
      <c r="V167" s="283" t="str">
        <f>'NON-FILTER'!S167</f>
        <v/>
      </c>
      <c r="W167" s="283" t="str">
        <f>'NON-FILTER'!T167</f>
        <v/>
      </c>
      <c r="X167" s="283" t="str">
        <f>'NON-FILTER'!U167</f>
        <v/>
      </c>
      <c r="Y167" s="283" t="str">
        <f t="shared" si="4"/>
        <v/>
      </c>
      <c r="Z167" s="283" t="str">
        <f>'NON-FILTER'!V167</f>
        <v/>
      </c>
      <c r="AA167" s="283" t="str">
        <f>'NON-FILTER'!W167</f>
        <v/>
      </c>
      <c r="AB167" s="283" t="str">
        <f>'NON-FILTER'!X167</f>
        <v/>
      </c>
      <c r="AC167" s="283" t="str">
        <f>'NON-FILTER'!Y167</f>
        <v/>
      </c>
      <c r="AD167" s="283" t="str">
        <f t="shared" si="5"/>
        <v/>
      </c>
      <c r="AE167" s="283" t="str">
        <f>'NON-FILTER'!Z167</f>
        <v/>
      </c>
      <c r="AF167" s="283" t="str">
        <f>'NON-FILTER'!AA167</f>
        <v/>
      </c>
      <c r="AG167" s="283" t="str">
        <f t="shared" si="6"/>
        <v/>
      </c>
      <c r="AH167" s="283" t="str">
        <f>'NON-FILTER'!AB167</f>
        <v/>
      </c>
      <c r="AI167" s="283" t="str">
        <f>'NON-FILTER'!AC167</f>
        <v/>
      </c>
      <c r="AJ167" s="282" t="str">
        <f>'NON-FILTER'!AD167</f>
        <v/>
      </c>
      <c r="AK167" s="282" t="str">
        <f>'NON-FILTER'!AE167</f>
        <v/>
      </c>
      <c r="AL167" s="282" t="str">
        <f>'NON-FILTER'!AF167</f>
        <v/>
      </c>
      <c r="AM167" s="282" t="str">
        <f>'NON-FILTER'!AG167</f>
        <v/>
      </c>
      <c r="AN167" s="282" t="str">
        <f>'NON-FILTER'!AH167</f>
        <v/>
      </c>
      <c r="AO167" s="282" t="str">
        <f>'NON-FILTER'!AI167</f>
        <v/>
      </c>
      <c r="AP167" s="282" t="str">
        <f>'NON-FILTER'!AJ167</f>
        <v/>
      </c>
      <c r="AQ167" s="282" t="str">
        <f>'NON-FILTER'!AK167</f>
        <v/>
      </c>
      <c r="AR167" s="283" t="str">
        <f>'NON-FILTER'!AL167</f>
        <v/>
      </c>
      <c r="AS167" s="283" t="str">
        <f>'NON-FILTER'!AM167</f>
        <v/>
      </c>
      <c r="AT167" s="283" t="str">
        <f>'NON-FILTER'!AN167</f>
        <v/>
      </c>
      <c r="AU167" s="283" t="str">
        <f>'NON-FILTER'!AO167</f>
        <v/>
      </c>
      <c r="AV167" s="283" t="str">
        <f>'NON-FILTER'!AP167</f>
        <v/>
      </c>
      <c r="AW167" s="283" t="str">
        <f>'NON-FILTER'!AQ167</f>
        <v/>
      </c>
      <c r="AX167" s="283" t="str">
        <f>'NON-FILTER'!AR167</f>
        <v/>
      </c>
      <c r="AY167" s="283" t="str">
        <f>'NON-FILTER'!AS167</f>
        <v/>
      </c>
      <c r="AZ167" s="283" t="str">
        <f>'NON-FILTER'!AT167</f>
        <v/>
      </c>
      <c r="BA167" s="283" t="str">
        <f>'NON-FILTER'!AU167</f>
        <v/>
      </c>
      <c r="BB167" s="284"/>
    </row>
    <row r="168" ht="14.25" customHeight="1">
      <c r="A168" s="123" t="str">
        <f>'NON-FILTER'!A168</f>
        <v/>
      </c>
      <c r="B168" s="281" t="str">
        <f t="shared" si="1"/>
        <v/>
      </c>
      <c r="C168" s="282" t="str">
        <f>'NON-FILTER'!B168</f>
        <v/>
      </c>
      <c r="D168" s="123"/>
      <c r="E168" s="123"/>
      <c r="F168" s="283" t="str">
        <f>'NON-FILTER'!E168</f>
        <v/>
      </c>
      <c r="G168" s="283" t="str">
        <f>'NON-FILTER'!F168</f>
        <v/>
      </c>
      <c r="H168" s="283" t="str">
        <f>'NON-FILTER'!G168</f>
        <v/>
      </c>
      <c r="I168" s="283" t="str">
        <f>'NON-FILTER'!H168</f>
        <v/>
      </c>
      <c r="J168" s="283" t="str">
        <f>'NON-FILTER'!I168</f>
        <v/>
      </c>
      <c r="K168" s="283" t="str">
        <f>'NON-FILTER'!J168</f>
        <v/>
      </c>
      <c r="L168" s="283" t="str">
        <f>'NON-FILTER'!K168</f>
        <v/>
      </c>
      <c r="M168" s="283" t="str">
        <f t="shared" si="2"/>
        <v/>
      </c>
      <c r="N168" s="283" t="str">
        <f>'NON-FILTER'!L168</f>
        <v/>
      </c>
      <c r="O168" s="283" t="str">
        <f>'NON-FILTER'!M168</f>
        <v/>
      </c>
      <c r="P168" s="283" t="str">
        <f>'NON-FILTER'!N168</f>
        <v/>
      </c>
      <c r="Q168" s="283" t="str">
        <f>'NON-FILTER'!O168</f>
        <v/>
      </c>
      <c r="R168" s="283" t="str">
        <f>'NON-FILTER'!P168</f>
        <v/>
      </c>
      <c r="S168" s="283" t="str">
        <f>'NON-FILTER'!Q168</f>
        <v/>
      </c>
      <c r="T168" s="283" t="str">
        <f t="shared" si="3"/>
        <v/>
      </c>
      <c r="U168" s="283" t="str">
        <f>'NON-FILTER'!R168</f>
        <v/>
      </c>
      <c r="V168" s="283" t="str">
        <f>'NON-FILTER'!S168</f>
        <v/>
      </c>
      <c r="W168" s="283" t="str">
        <f>'NON-FILTER'!T168</f>
        <v/>
      </c>
      <c r="X168" s="283" t="str">
        <f>'NON-FILTER'!U168</f>
        <v/>
      </c>
      <c r="Y168" s="283" t="str">
        <f t="shared" si="4"/>
        <v/>
      </c>
      <c r="Z168" s="283" t="str">
        <f>'NON-FILTER'!V168</f>
        <v/>
      </c>
      <c r="AA168" s="283" t="str">
        <f>'NON-FILTER'!W168</f>
        <v/>
      </c>
      <c r="AB168" s="283" t="str">
        <f>'NON-FILTER'!X168</f>
        <v/>
      </c>
      <c r="AC168" s="283" t="str">
        <f>'NON-FILTER'!Y168</f>
        <v/>
      </c>
      <c r="AD168" s="283" t="str">
        <f t="shared" si="5"/>
        <v/>
      </c>
      <c r="AE168" s="283" t="str">
        <f>'NON-FILTER'!Z168</f>
        <v/>
      </c>
      <c r="AF168" s="283" t="str">
        <f>'NON-FILTER'!AA168</f>
        <v/>
      </c>
      <c r="AG168" s="283" t="str">
        <f t="shared" si="6"/>
        <v/>
      </c>
      <c r="AH168" s="283" t="str">
        <f>'NON-FILTER'!AB168</f>
        <v/>
      </c>
      <c r="AI168" s="283" t="str">
        <f>'NON-FILTER'!AC168</f>
        <v/>
      </c>
      <c r="AJ168" s="282" t="str">
        <f>'NON-FILTER'!AD168</f>
        <v/>
      </c>
      <c r="AK168" s="282" t="str">
        <f>'NON-FILTER'!AE168</f>
        <v/>
      </c>
      <c r="AL168" s="282" t="str">
        <f>'NON-FILTER'!AF168</f>
        <v/>
      </c>
      <c r="AM168" s="282" t="str">
        <f>'NON-FILTER'!AG168</f>
        <v/>
      </c>
      <c r="AN168" s="282" t="str">
        <f>'NON-FILTER'!AH168</f>
        <v/>
      </c>
      <c r="AO168" s="282" t="str">
        <f>'NON-FILTER'!AI168</f>
        <v/>
      </c>
      <c r="AP168" s="282" t="str">
        <f>'NON-FILTER'!AJ168</f>
        <v/>
      </c>
      <c r="AQ168" s="282" t="str">
        <f>'NON-FILTER'!AK168</f>
        <v/>
      </c>
      <c r="AR168" s="283" t="str">
        <f>'NON-FILTER'!AL168</f>
        <v/>
      </c>
      <c r="AS168" s="283" t="str">
        <f>'NON-FILTER'!AM168</f>
        <v/>
      </c>
      <c r="AT168" s="283" t="str">
        <f>'NON-FILTER'!AN168</f>
        <v/>
      </c>
      <c r="AU168" s="283" t="str">
        <f>'NON-FILTER'!AO168</f>
        <v/>
      </c>
      <c r="AV168" s="283" t="str">
        <f>'NON-FILTER'!AP168</f>
        <v/>
      </c>
      <c r="AW168" s="283" t="str">
        <f>'NON-FILTER'!AQ168</f>
        <v/>
      </c>
      <c r="AX168" s="283" t="str">
        <f>'NON-FILTER'!AR168</f>
        <v/>
      </c>
      <c r="AY168" s="283" t="str">
        <f>'NON-FILTER'!AS168</f>
        <v/>
      </c>
      <c r="AZ168" s="283" t="str">
        <f>'NON-FILTER'!AT168</f>
        <v/>
      </c>
      <c r="BA168" s="283" t="str">
        <f>'NON-FILTER'!AU168</f>
        <v/>
      </c>
      <c r="BB168" s="284"/>
    </row>
    <row r="169" ht="14.25" customHeight="1">
      <c r="A169" s="123" t="str">
        <f>'NON-FILTER'!A169</f>
        <v/>
      </c>
      <c r="B169" s="281" t="str">
        <f t="shared" si="1"/>
        <v/>
      </c>
      <c r="C169" s="282" t="str">
        <f>'NON-FILTER'!B169</f>
        <v/>
      </c>
      <c r="D169" s="123"/>
      <c r="E169" s="123"/>
      <c r="F169" s="283" t="str">
        <f>'NON-FILTER'!E169</f>
        <v/>
      </c>
      <c r="G169" s="283" t="str">
        <f>'NON-FILTER'!F169</f>
        <v/>
      </c>
      <c r="H169" s="283" t="str">
        <f>'NON-FILTER'!G169</f>
        <v/>
      </c>
      <c r="I169" s="283" t="str">
        <f>'NON-FILTER'!H169</f>
        <v/>
      </c>
      <c r="J169" s="283" t="str">
        <f>'NON-FILTER'!I169</f>
        <v/>
      </c>
      <c r="K169" s="283" t="str">
        <f>'NON-FILTER'!J169</f>
        <v/>
      </c>
      <c r="L169" s="283" t="str">
        <f>'NON-FILTER'!K169</f>
        <v/>
      </c>
      <c r="M169" s="283" t="str">
        <f t="shared" si="2"/>
        <v/>
      </c>
      <c r="N169" s="283" t="str">
        <f>'NON-FILTER'!L169</f>
        <v/>
      </c>
      <c r="O169" s="283" t="str">
        <f>'NON-FILTER'!M169</f>
        <v/>
      </c>
      <c r="P169" s="283" t="str">
        <f>'NON-FILTER'!N169</f>
        <v/>
      </c>
      <c r="Q169" s="283" t="str">
        <f>'NON-FILTER'!O169</f>
        <v/>
      </c>
      <c r="R169" s="283" t="str">
        <f>'NON-FILTER'!P169</f>
        <v/>
      </c>
      <c r="S169" s="283" t="str">
        <f>'NON-FILTER'!Q169</f>
        <v/>
      </c>
      <c r="T169" s="283" t="str">
        <f t="shared" si="3"/>
        <v/>
      </c>
      <c r="U169" s="283" t="str">
        <f>'NON-FILTER'!R169</f>
        <v/>
      </c>
      <c r="V169" s="283" t="str">
        <f>'NON-FILTER'!S169</f>
        <v/>
      </c>
      <c r="W169" s="283" t="str">
        <f>'NON-FILTER'!T169</f>
        <v/>
      </c>
      <c r="X169" s="283" t="str">
        <f>'NON-FILTER'!U169</f>
        <v/>
      </c>
      <c r="Y169" s="283" t="str">
        <f t="shared" si="4"/>
        <v/>
      </c>
      <c r="Z169" s="283" t="str">
        <f>'NON-FILTER'!V169</f>
        <v/>
      </c>
      <c r="AA169" s="283" t="str">
        <f>'NON-FILTER'!W169</f>
        <v/>
      </c>
      <c r="AB169" s="283" t="str">
        <f>'NON-FILTER'!X169</f>
        <v/>
      </c>
      <c r="AC169" s="283" t="str">
        <f>'NON-FILTER'!Y169</f>
        <v/>
      </c>
      <c r="AD169" s="283" t="str">
        <f t="shared" si="5"/>
        <v/>
      </c>
      <c r="AE169" s="283" t="str">
        <f>'NON-FILTER'!Z169</f>
        <v/>
      </c>
      <c r="AF169" s="283" t="str">
        <f>'NON-FILTER'!AA169</f>
        <v/>
      </c>
      <c r="AG169" s="283" t="str">
        <f t="shared" si="6"/>
        <v/>
      </c>
      <c r="AH169" s="283" t="str">
        <f>'NON-FILTER'!AB169</f>
        <v/>
      </c>
      <c r="AI169" s="283" t="str">
        <f>'NON-FILTER'!AC169</f>
        <v/>
      </c>
      <c r="AJ169" s="282" t="str">
        <f>'NON-FILTER'!AD169</f>
        <v/>
      </c>
      <c r="AK169" s="282" t="str">
        <f>'NON-FILTER'!AE169</f>
        <v/>
      </c>
      <c r="AL169" s="282" t="str">
        <f>'NON-FILTER'!AF169</f>
        <v/>
      </c>
      <c r="AM169" s="282" t="str">
        <f>'NON-FILTER'!AG169</f>
        <v/>
      </c>
      <c r="AN169" s="282" t="str">
        <f>'NON-FILTER'!AH169</f>
        <v/>
      </c>
      <c r="AO169" s="282" t="str">
        <f>'NON-FILTER'!AI169</f>
        <v/>
      </c>
      <c r="AP169" s="282" t="str">
        <f>'NON-FILTER'!AJ169</f>
        <v/>
      </c>
      <c r="AQ169" s="282" t="str">
        <f>'NON-FILTER'!AK169</f>
        <v/>
      </c>
      <c r="AR169" s="283" t="str">
        <f>'NON-FILTER'!AL169</f>
        <v/>
      </c>
      <c r="AS169" s="283" t="str">
        <f>'NON-FILTER'!AM169</f>
        <v/>
      </c>
      <c r="AT169" s="283" t="str">
        <f>'NON-FILTER'!AN169</f>
        <v/>
      </c>
      <c r="AU169" s="283" t="str">
        <f>'NON-FILTER'!AO169</f>
        <v/>
      </c>
      <c r="AV169" s="283" t="str">
        <f>'NON-FILTER'!AP169</f>
        <v/>
      </c>
      <c r="AW169" s="283" t="str">
        <f>'NON-FILTER'!AQ169</f>
        <v/>
      </c>
      <c r="AX169" s="283" t="str">
        <f>'NON-FILTER'!AR169</f>
        <v/>
      </c>
      <c r="AY169" s="283" t="str">
        <f>'NON-FILTER'!AS169</f>
        <v/>
      </c>
      <c r="AZ169" s="283" t="str">
        <f>'NON-FILTER'!AT169</f>
        <v/>
      </c>
      <c r="BA169" s="283" t="str">
        <f>'NON-FILTER'!AU169</f>
        <v/>
      </c>
      <c r="BB169" s="284"/>
    </row>
    <row r="170" ht="14.25" customHeight="1">
      <c r="A170" s="123" t="str">
        <f>'NON-FILTER'!A170</f>
        <v/>
      </c>
      <c r="B170" s="281" t="str">
        <f t="shared" si="1"/>
        <v/>
      </c>
      <c r="C170" s="282" t="str">
        <f>'NON-FILTER'!B170</f>
        <v/>
      </c>
      <c r="D170" s="123"/>
      <c r="E170" s="123"/>
      <c r="F170" s="283" t="str">
        <f>'NON-FILTER'!E170</f>
        <v/>
      </c>
      <c r="G170" s="283" t="str">
        <f>'NON-FILTER'!F170</f>
        <v/>
      </c>
      <c r="H170" s="283" t="str">
        <f>'NON-FILTER'!G170</f>
        <v/>
      </c>
      <c r="I170" s="283" t="str">
        <f>'NON-FILTER'!H170</f>
        <v/>
      </c>
      <c r="J170" s="283" t="str">
        <f>'NON-FILTER'!I170</f>
        <v/>
      </c>
      <c r="K170" s="283" t="str">
        <f>'NON-FILTER'!J170</f>
        <v/>
      </c>
      <c r="L170" s="283" t="str">
        <f>'NON-FILTER'!K170</f>
        <v/>
      </c>
      <c r="M170" s="283" t="str">
        <f t="shared" si="2"/>
        <v/>
      </c>
      <c r="N170" s="283" t="str">
        <f>'NON-FILTER'!L170</f>
        <v/>
      </c>
      <c r="O170" s="283" t="str">
        <f>'NON-FILTER'!M170</f>
        <v/>
      </c>
      <c r="P170" s="283" t="str">
        <f>'NON-FILTER'!N170</f>
        <v/>
      </c>
      <c r="Q170" s="283" t="str">
        <f>'NON-FILTER'!O170</f>
        <v/>
      </c>
      <c r="R170" s="283" t="str">
        <f>'NON-FILTER'!P170</f>
        <v/>
      </c>
      <c r="S170" s="283" t="str">
        <f>'NON-FILTER'!Q170</f>
        <v/>
      </c>
      <c r="T170" s="283" t="str">
        <f t="shared" si="3"/>
        <v/>
      </c>
      <c r="U170" s="283" t="str">
        <f>'NON-FILTER'!R170</f>
        <v/>
      </c>
      <c r="V170" s="283" t="str">
        <f>'NON-FILTER'!S170</f>
        <v/>
      </c>
      <c r="W170" s="283" t="str">
        <f>'NON-FILTER'!T170</f>
        <v/>
      </c>
      <c r="X170" s="283" t="str">
        <f>'NON-FILTER'!U170</f>
        <v/>
      </c>
      <c r="Y170" s="283" t="str">
        <f t="shared" si="4"/>
        <v/>
      </c>
      <c r="Z170" s="283" t="str">
        <f>'NON-FILTER'!V170</f>
        <v/>
      </c>
      <c r="AA170" s="283" t="str">
        <f>'NON-FILTER'!W170</f>
        <v/>
      </c>
      <c r="AB170" s="283" t="str">
        <f>'NON-FILTER'!X170</f>
        <v/>
      </c>
      <c r="AC170" s="283" t="str">
        <f>'NON-FILTER'!Y170</f>
        <v/>
      </c>
      <c r="AD170" s="283" t="str">
        <f t="shared" si="5"/>
        <v/>
      </c>
      <c r="AE170" s="283" t="str">
        <f>'NON-FILTER'!Z170</f>
        <v/>
      </c>
      <c r="AF170" s="283" t="str">
        <f>'NON-FILTER'!AA170</f>
        <v/>
      </c>
      <c r="AG170" s="283" t="str">
        <f t="shared" si="6"/>
        <v/>
      </c>
      <c r="AH170" s="283" t="str">
        <f>'NON-FILTER'!AB170</f>
        <v/>
      </c>
      <c r="AI170" s="283" t="str">
        <f>'NON-FILTER'!AC170</f>
        <v/>
      </c>
      <c r="AJ170" s="282" t="str">
        <f>'NON-FILTER'!AD170</f>
        <v/>
      </c>
      <c r="AK170" s="282" t="str">
        <f>'NON-FILTER'!AE170</f>
        <v/>
      </c>
      <c r="AL170" s="282" t="str">
        <f>'NON-FILTER'!AF170</f>
        <v/>
      </c>
      <c r="AM170" s="282" t="str">
        <f>'NON-FILTER'!AG170</f>
        <v/>
      </c>
      <c r="AN170" s="282" t="str">
        <f>'NON-FILTER'!AH170</f>
        <v/>
      </c>
      <c r="AO170" s="282" t="str">
        <f>'NON-FILTER'!AI170</f>
        <v/>
      </c>
      <c r="AP170" s="282" t="str">
        <f>'NON-FILTER'!AJ170</f>
        <v/>
      </c>
      <c r="AQ170" s="282" t="str">
        <f>'NON-FILTER'!AK170</f>
        <v/>
      </c>
      <c r="AR170" s="283" t="str">
        <f>'NON-FILTER'!AL170</f>
        <v/>
      </c>
      <c r="AS170" s="283" t="str">
        <f>'NON-FILTER'!AM170</f>
        <v/>
      </c>
      <c r="AT170" s="283" t="str">
        <f>'NON-FILTER'!AN170</f>
        <v/>
      </c>
      <c r="AU170" s="283" t="str">
        <f>'NON-FILTER'!AO170</f>
        <v/>
      </c>
      <c r="AV170" s="283" t="str">
        <f>'NON-FILTER'!AP170</f>
        <v/>
      </c>
      <c r="AW170" s="283" t="str">
        <f>'NON-FILTER'!AQ170</f>
        <v/>
      </c>
      <c r="AX170" s="283" t="str">
        <f>'NON-FILTER'!AR170</f>
        <v/>
      </c>
      <c r="AY170" s="283" t="str">
        <f>'NON-FILTER'!AS170</f>
        <v/>
      </c>
      <c r="AZ170" s="283" t="str">
        <f>'NON-FILTER'!AT170</f>
        <v/>
      </c>
      <c r="BA170" s="283" t="str">
        <f>'NON-FILTER'!AU170</f>
        <v/>
      </c>
      <c r="BB170" s="284"/>
    </row>
    <row r="171" ht="14.25" customHeight="1">
      <c r="A171" s="123" t="str">
        <f>'NON-FILTER'!A171</f>
        <v/>
      </c>
      <c r="B171" s="281" t="str">
        <f t="shared" si="1"/>
        <v/>
      </c>
      <c r="C171" s="282" t="str">
        <f>'NON-FILTER'!B171</f>
        <v/>
      </c>
      <c r="D171" s="123"/>
      <c r="E171" s="123"/>
      <c r="F171" s="283" t="str">
        <f>'NON-FILTER'!E171</f>
        <v/>
      </c>
      <c r="G171" s="283" t="str">
        <f>'NON-FILTER'!F171</f>
        <v/>
      </c>
      <c r="H171" s="283" t="str">
        <f>'NON-FILTER'!G171</f>
        <v/>
      </c>
      <c r="I171" s="283" t="str">
        <f>'NON-FILTER'!H171</f>
        <v/>
      </c>
      <c r="J171" s="283" t="str">
        <f>'NON-FILTER'!I171</f>
        <v/>
      </c>
      <c r="K171" s="283" t="str">
        <f>'NON-FILTER'!J171</f>
        <v/>
      </c>
      <c r="L171" s="283" t="str">
        <f>'NON-FILTER'!K171</f>
        <v/>
      </c>
      <c r="M171" s="283" t="str">
        <f t="shared" si="2"/>
        <v/>
      </c>
      <c r="N171" s="283" t="str">
        <f>'NON-FILTER'!L171</f>
        <v/>
      </c>
      <c r="O171" s="283" t="str">
        <f>'NON-FILTER'!M171</f>
        <v/>
      </c>
      <c r="P171" s="283" t="str">
        <f>'NON-FILTER'!N171</f>
        <v/>
      </c>
      <c r="Q171" s="283" t="str">
        <f>'NON-FILTER'!O171</f>
        <v/>
      </c>
      <c r="R171" s="283" t="str">
        <f>'NON-FILTER'!P171</f>
        <v/>
      </c>
      <c r="S171" s="283" t="str">
        <f>'NON-FILTER'!Q171</f>
        <v/>
      </c>
      <c r="T171" s="283" t="str">
        <f t="shared" si="3"/>
        <v/>
      </c>
      <c r="U171" s="283" t="str">
        <f>'NON-FILTER'!R171</f>
        <v/>
      </c>
      <c r="V171" s="283" t="str">
        <f>'NON-FILTER'!S171</f>
        <v/>
      </c>
      <c r="W171" s="283" t="str">
        <f>'NON-FILTER'!T171</f>
        <v/>
      </c>
      <c r="X171" s="283" t="str">
        <f>'NON-FILTER'!U171</f>
        <v/>
      </c>
      <c r="Y171" s="283" t="str">
        <f t="shared" si="4"/>
        <v/>
      </c>
      <c r="Z171" s="283" t="str">
        <f>'NON-FILTER'!V171</f>
        <v/>
      </c>
      <c r="AA171" s="283" t="str">
        <f>'NON-FILTER'!W171</f>
        <v/>
      </c>
      <c r="AB171" s="283" t="str">
        <f>'NON-FILTER'!X171</f>
        <v/>
      </c>
      <c r="AC171" s="283" t="str">
        <f>'NON-FILTER'!Y171</f>
        <v/>
      </c>
      <c r="AD171" s="283" t="str">
        <f t="shared" si="5"/>
        <v/>
      </c>
      <c r="AE171" s="283" t="str">
        <f>'NON-FILTER'!Z171</f>
        <v/>
      </c>
      <c r="AF171" s="283" t="str">
        <f>'NON-FILTER'!AA171</f>
        <v/>
      </c>
      <c r="AG171" s="283" t="str">
        <f t="shared" si="6"/>
        <v/>
      </c>
      <c r="AH171" s="283" t="str">
        <f>'NON-FILTER'!AB171</f>
        <v/>
      </c>
      <c r="AI171" s="283" t="str">
        <f>'NON-FILTER'!AC171</f>
        <v/>
      </c>
      <c r="AJ171" s="282" t="str">
        <f>'NON-FILTER'!AD171</f>
        <v/>
      </c>
      <c r="AK171" s="282" t="str">
        <f>'NON-FILTER'!AE171</f>
        <v/>
      </c>
      <c r="AL171" s="282" t="str">
        <f>'NON-FILTER'!AF171</f>
        <v/>
      </c>
      <c r="AM171" s="282" t="str">
        <f>'NON-FILTER'!AG171</f>
        <v/>
      </c>
      <c r="AN171" s="282" t="str">
        <f>'NON-FILTER'!AH171</f>
        <v/>
      </c>
      <c r="AO171" s="282" t="str">
        <f>'NON-FILTER'!AI171</f>
        <v/>
      </c>
      <c r="AP171" s="282" t="str">
        <f>'NON-FILTER'!AJ171</f>
        <v/>
      </c>
      <c r="AQ171" s="282" t="str">
        <f>'NON-FILTER'!AK171</f>
        <v/>
      </c>
      <c r="AR171" s="283" t="str">
        <f>'NON-FILTER'!AL171</f>
        <v/>
      </c>
      <c r="AS171" s="283" t="str">
        <f>'NON-FILTER'!AM171</f>
        <v/>
      </c>
      <c r="AT171" s="283" t="str">
        <f>'NON-FILTER'!AN171</f>
        <v/>
      </c>
      <c r="AU171" s="283" t="str">
        <f>'NON-FILTER'!AO171</f>
        <v/>
      </c>
      <c r="AV171" s="283" t="str">
        <f>'NON-FILTER'!AP171</f>
        <v/>
      </c>
      <c r="AW171" s="283" t="str">
        <f>'NON-FILTER'!AQ171</f>
        <v/>
      </c>
      <c r="AX171" s="283" t="str">
        <f>'NON-FILTER'!AR171</f>
        <v/>
      </c>
      <c r="AY171" s="283" t="str">
        <f>'NON-FILTER'!AS171</f>
        <v/>
      </c>
      <c r="AZ171" s="283" t="str">
        <f>'NON-FILTER'!AT171</f>
        <v/>
      </c>
      <c r="BA171" s="283" t="str">
        <f>'NON-FILTER'!AU171</f>
        <v/>
      </c>
      <c r="BB171" s="284"/>
    </row>
    <row r="172" ht="14.25" customHeight="1">
      <c r="A172" s="123" t="str">
        <f>'NON-FILTER'!A172</f>
        <v/>
      </c>
      <c r="B172" s="281" t="str">
        <f t="shared" si="1"/>
        <v/>
      </c>
      <c r="C172" s="282" t="str">
        <f>'NON-FILTER'!B172</f>
        <v/>
      </c>
      <c r="D172" s="123"/>
      <c r="E172" s="123"/>
      <c r="F172" s="283" t="str">
        <f>'NON-FILTER'!E172</f>
        <v/>
      </c>
      <c r="G172" s="283" t="str">
        <f>'NON-FILTER'!F172</f>
        <v/>
      </c>
      <c r="H172" s="283" t="str">
        <f>'NON-FILTER'!G172</f>
        <v/>
      </c>
      <c r="I172" s="283" t="str">
        <f>'NON-FILTER'!H172</f>
        <v/>
      </c>
      <c r="J172" s="283" t="str">
        <f>'NON-FILTER'!I172</f>
        <v/>
      </c>
      <c r="K172" s="283" t="str">
        <f>'NON-FILTER'!J172</f>
        <v/>
      </c>
      <c r="L172" s="283" t="str">
        <f>'NON-FILTER'!K172</f>
        <v/>
      </c>
      <c r="M172" s="283" t="str">
        <f t="shared" si="2"/>
        <v/>
      </c>
      <c r="N172" s="283" t="str">
        <f>'NON-FILTER'!L172</f>
        <v/>
      </c>
      <c r="O172" s="283" t="str">
        <f>'NON-FILTER'!M172</f>
        <v/>
      </c>
      <c r="P172" s="283" t="str">
        <f>'NON-FILTER'!N172</f>
        <v/>
      </c>
      <c r="Q172" s="283" t="str">
        <f>'NON-FILTER'!O172</f>
        <v/>
      </c>
      <c r="R172" s="283" t="str">
        <f>'NON-FILTER'!P172</f>
        <v/>
      </c>
      <c r="S172" s="283" t="str">
        <f>'NON-FILTER'!Q172</f>
        <v/>
      </c>
      <c r="T172" s="283" t="str">
        <f t="shared" si="3"/>
        <v/>
      </c>
      <c r="U172" s="283" t="str">
        <f>'NON-FILTER'!R172</f>
        <v/>
      </c>
      <c r="V172" s="283" t="str">
        <f>'NON-FILTER'!S172</f>
        <v/>
      </c>
      <c r="W172" s="283" t="str">
        <f>'NON-FILTER'!T172</f>
        <v/>
      </c>
      <c r="X172" s="283" t="str">
        <f>'NON-FILTER'!U172</f>
        <v/>
      </c>
      <c r="Y172" s="283" t="str">
        <f t="shared" si="4"/>
        <v/>
      </c>
      <c r="Z172" s="283" t="str">
        <f>'NON-FILTER'!V172</f>
        <v/>
      </c>
      <c r="AA172" s="283" t="str">
        <f>'NON-FILTER'!W172</f>
        <v/>
      </c>
      <c r="AB172" s="283" t="str">
        <f>'NON-FILTER'!X172</f>
        <v/>
      </c>
      <c r="AC172" s="283" t="str">
        <f>'NON-FILTER'!Y172</f>
        <v/>
      </c>
      <c r="AD172" s="283" t="str">
        <f t="shared" si="5"/>
        <v/>
      </c>
      <c r="AE172" s="283" t="str">
        <f>'NON-FILTER'!Z172</f>
        <v/>
      </c>
      <c r="AF172" s="283" t="str">
        <f>'NON-FILTER'!AA172</f>
        <v/>
      </c>
      <c r="AG172" s="283" t="str">
        <f t="shared" si="6"/>
        <v/>
      </c>
      <c r="AH172" s="283" t="str">
        <f>'NON-FILTER'!AB172</f>
        <v/>
      </c>
      <c r="AI172" s="283" t="str">
        <f>'NON-FILTER'!AC172</f>
        <v/>
      </c>
      <c r="AJ172" s="282" t="str">
        <f>'NON-FILTER'!AD172</f>
        <v/>
      </c>
      <c r="AK172" s="282" t="str">
        <f>'NON-FILTER'!AE172</f>
        <v/>
      </c>
      <c r="AL172" s="282" t="str">
        <f>'NON-FILTER'!AF172</f>
        <v/>
      </c>
      <c r="AM172" s="282" t="str">
        <f>'NON-FILTER'!AG172</f>
        <v/>
      </c>
      <c r="AN172" s="282" t="str">
        <f>'NON-FILTER'!AH172</f>
        <v/>
      </c>
      <c r="AO172" s="282" t="str">
        <f>'NON-FILTER'!AI172</f>
        <v/>
      </c>
      <c r="AP172" s="282" t="str">
        <f>'NON-FILTER'!AJ172</f>
        <v/>
      </c>
      <c r="AQ172" s="282" t="str">
        <f>'NON-FILTER'!AK172</f>
        <v/>
      </c>
      <c r="AR172" s="283" t="str">
        <f>'NON-FILTER'!AL172</f>
        <v/>
      </c>
      <c r="AS172" s="283" t="str">
        <f>'NON-FILTER'!AM172</f>
        <v/>
      </c>
      <c r="AT172" s="283" t="str">
        <f>'NON-FILTER'!AN172</f>
        <v/>
      </c>
      <c r="AU172" s="283" t="str">
        <f>'NON-FILTER'!AO172</f>
        <v/>
      </c>
      <c r="AV172" s="283" t="str">
        <f>'NON-FILTER'!AP172</f>
        <v/>
      </c>
      <c r="AW172" s="283" t="str">
        <f>'NON-FILTER'!AQ172</f>
        <v/>
      </c>
      <c r="AX172" s="283" t="str">
        <f>'NON-FILTER'!AR172</f>
        <v/>
      </c>
      <c r="AY172" s="283" t="str">
        <f>'NON-FILTER'!AS172</f>
        <v/>
      </c>
      <c r="AZ172" s="283" t="str">
        <f>'NON-FILTER'!AT172</f>
        <v/>
      </c>
      <c r="BA172" s="283" t="str">
        <f>'NON-FILTER'!AU172</f>
        <v/>
      </c>
      <c r="BB172" s="284"/>
    </row>
    <row r="173" ht="14.25" customHeight="1">
      <c r="A173" s="123" t="str">
        <f>'NON-FILTER'!A173</f>
        <v/>
      </c>
      <c r="B173" s="281" t="str">
        <f t="shared" si="1"/>
        <v/>
      </c>
      <c r="C173" s="282" t="str">
        <f>'NON-FILTER'!B173</f>
        <v/>
      </c>
      <c r="D173" s="123"/>
      <c r="E173" s="123"/>
      <c r="F173" s="283" t="str">
        <f>'NON-FILTER'!E173</f>
        <v/>
      </c>
      <c r="G173" s="283" t="str">
        <f>'NON-FILTER'!F173</f>
        <v/>
      </c>
      <c r="H173" s="283" t="str">
        <f>'NON-FILTER'!G173</f>
        <v/>
      </c>
      <c r="I173" s="283" t="str">
        <f>'NON-FILTER'!H173</f>
        <v/>
      </c>
      <c r="J173" s="283" t="str">
        <f>'NON-FILTER'!I173</f>
        <v/>
      </c>
      <c r="K173" s="283" t="str">
        <f>'NON-FILTER'!J173</f>
        <v/>
      </c>
      <c r="L173" s="283" t="str">
        <f>'NON-FILTER'!K173</f>
        <v/>
      </c>
      <c r="M173" s="283" t="str">
        <f t="shared" si="2"/>
        <v/>
      </c>
      <c r="N173" s="283" t="str">
        <f>'NON-FILTER'!L173</f>
        <v/>
      </c>
      <c r="O173" s="283" t="str">
        <f>'NON-FILTER'!M173</f>
        <v/>
      </c>
      <c r="P173" s="283" t="str">
        <f>'NON-FILTER'!N173</f>
        <v/>
      </c>
      <c r="Q173" s="283" t="str">
        <f>'NON-FILTER'!O173</f>
        <v/>
      </c>
      <c r="R173" s="283" t="str">
        <f>'NON-FILTER'!P173</f>
        <v/>
      </c>
      <c r="S173" s="283" t="str">
        <f>'NON-FILTER'!Q173</f>
        <v/>
      </c>
      <c r="T173" s="283" t="str">
        <f t="shared" si="3"/>
        <v/>
      </c>
      <c r="U173" s="283" t="str">
        <f>'NON-FILTER'!R173</f>
        <v/>
      </c>
      <c r="V173" s="283" t="str">
        <f>'NON-FILTER'!S173</f>
        <v/>
      </c>
      <c r="W173" s="283" t="str">
        <f>'NON-FILTER'!T173</f>
        <v/>
      </c>
      <c r="X173" s="283" t="str">
        <f>'NON-FILTER'!U173</f>
        <v/>
      </c>
      <c r="Y173" s="283" t="str">
        <f t="shared" si="4"/>
        <v/>
      </c>
      <c r="Z173" s="283" t="str">
        <f>'NON-FILTER'!V173</f>
        <v/>
      </c>
      <c r="AA173" s="283" t="str">
        <f>'NON-FILTER'!W173</f>
        <v/>
      </c>
      <c r="AB173" s="283" t="str">
        <f>'NON-FILTER'!X173</f>
        <v/>
      </c>
      <c r="AC173" s="283" t="str">
        <f>'NON-FILTER'!Y173</f>
        <v/>
      </c>
      <c r="AD173" s="283" t="str">
        <f t="shared" si="5"/>
        <v/>
      </c>
      <c r="AE173" s="283" t="str">
        <f>'NON-FILTER'!Z173</f>
        <v/>
      </c>
      <c r="AF173" s="283" t="str">
        <f>'NON-FILTER'!AA173</f>
        <v/>
      </c>
      <c r="AG173" s="283" t="str">
        <f t="shared" si="6"/>
        <v/>
      </c>
      <c r="AH173" s="283" t="str">
        <f>'NON-FILTER'!AB173</f>
        <v/>
      </c>
      <c r="AI173" s="283" t="str">
        <f>'NON-FILTER'!AC173</f>
        <v/>
      </c>
      <c r="AJ173" s="282" t="str">
        <f>'NON-FILTER'!AD173</f>
        <v/>
      </c>
      <c r="AK173" s="282" t="str">
        <f>'NON-FILTER'!AE173</f>
        <v/>
      </c>
      <c r="AL173" s="282" t="str">
        <f>'NON-FILTER'!AF173</f>
        <v/>
      </c>
      <c r="AM173" s="282" t="str">
        <f>'NON-FILTER'!AG173</f>
        <v/>
      </c>
      <c r="AN173" s="282" t="str">
        <f>'NON-FILTER'!AH173</f>
        <v/>
      </c>
      <c r="AO173" s="282" t="str">
        <f>'NON-FILTER'!AI173</f>
        <v/>
      </c>
      <c r="AP173" s="282" t="str">
        <f>'NON-FILTER'!AJ173</f>
        <v/>
      </c>
      <c r="AQ173" s="282" t="str">
        <f>'NON-FILTER'!AK173</f>
        <v/>
      </c>
      <c r="AR173" s="283" t="str">
        <f>'NON-FILTER'!AL173</f>
        <v/>
      </c>
      <c r="AS173" s="283" t="str">
        <f>'NON-FILTER'!AM173</f>
        <v/>
      </c>
      <c r="AT173" s="283" t="str">
        <f>'NON-FILTER'!AN173</f>
        <v/>
      </c>
      <c r="AU173" s="283" t="str">
        <f>'NON-FILTER'!AO173</f>
        <v/>
      </c>
      <c r="AV173" s="283" t="str">
        <f>'NON-FILTER'!AP173</f>
        <v/>
      </c>
      <c r="AW173" s="283" t="str">
        <f>'NON-FILTER'!AQ173</f>
        <v/>
      </c>
      <c r="AX173" s="283" t="str">
        <f>'NON-FILTER'!AR173</f>
        <v/>
      </c>
      <c r="AY173" s="283" t="str">
        <f>'NON-FILTER'!AS173</f>
        <v/>
      </c>
      <c r="AZ173" s="283" t="str">
        <f>'NON-FILTER'!AT173</f>
        <v/>
      </c>
      <c r="BA173" s="283" t="str">
        <f>'NON-FILTER'!AU173</f>
        <v/>
      </c>
      <c r="BB173" s="284"/>
    </row>
    <row r="174" ht="14.25" customHeight="1">
      <c r="A174" s="123" t="str">
        <f>'NON-FILTER'!A174</f>
        <v/>
      </c>
      <c r="B174" s="281" t="str">
        <f t="shared" si="1"/>
        <v/>
      </c>
      <c r="C174" s="282" t="str">
        <f>'NON-FILTER'!B174</f>
        <v/>
      </c>
      <c r="D174" s="123"/>
      <c r="E174" s="123"/>
      <c r="F174" s="283" t="str">
        <f>'NON-FILTER'!E174</f>
        <v/>
      </c>
      <c r="G174" s="283" t="str">
        <f>'NON-FILTER'!F174</f>
        <v/>
      </c>
      <c r="H174" s="283" t="str">
        <f>'NON-FILTER'!G174</f>
        <v/>
      </c>
      <c r="I174" s="283" t="str">
        <f>'NON-FILTER'!H174</f>
        <v/>
      </c>
      <c r="J174" s="283" t="str">
        <f>'NON-FILTER'!I174</f>
        <v/>
      </c>
      <c r="K174" s="283" t="str">
        <f>'NON-FILTER'!J174</f>
        <v/>
      </c>
      <c r="L174" s="283" t="str">
        <f>'NON-FILTER'!K174</f>
        <v/>
      </c>
      <c r="M174" s="283" t="str">
        <f t="shared" si="2"/>
        <v/>
      </c>
      <c r="N174" s="283" t="str">
        <f>'NON-FILTER'!L174</f>
        <v/>
      </c>
      <c r="O174" s="283" t="str">
        <f>'NON-FILTER'!M174</f>
        <v/>
      </c>
      <c r="P174" s="283" t="str">
        <f>'NON-FILTER'!N174</f>
        <v/>
      </c>
      <c r="Q174" s="283" t="str">
        <f>'NON-FILTER'!O174</f>
        <v/>
      </c>
      <c r="R174" s="283" t="str">
        <f>'NON-FILTER'!P174</f>
        <v/>
      </c>
      <c r="S174" s="283" t="str">
        <f>'NON-FILTER'!Q174</f>
        <v/>
      </c>
      <c r="T174" s="283" t="str">
        <f t="shared" si="3"/>
        <v/>
      </c>
      <c r="U174" s="283" t="str">
        <f>'NON-FILTER'!R174</f>
        <v/>
      </c>
      <c r="V174" s="283" t="str">
        <f>'NON-FILTER'!S174</f>
        <v/>
      </c>
      <c r="W174" s="283" t="str">
        <f>'NON-FILTER'!T174</f>
        <v/>
      </c>
      <c r="X174" s="283" t="str">
        <f>'NON-FILTER'!U174</f>
        <v/>
      </c>
      <c r="Y174" s="283" t="str">
        <f t="shared" si="4"/>
        <v/>
      </c>
      <c r="Z174" s="283" t="str">
        <f>'NON-FILTER'!V174</f>
        <v/>
      </c>
      <c r="AA174" s="283" t="str">
        <f>'NON-FILTER'!W174</f>
        <v/>
      </c>
      <c r="AB174" s="283" t="str">
        <f>'NON-FILTER'!X174</f>
        <v/>
      </c>
      <c r="AC174" s="283" t="str">
        <f>'NON-FILTER'!Y174</f>
        <v/>
      </c>
      <c r="AD174" s="283" t="str">
        <f t="shared" si="5"/>
        <v/>
      </c>
      <c r="AE174" s="283" t="str">
        <f>'NON-FILTER'!Z174</f>
        <v/>
      </c>
      <c r="AF174" s="283" t="str">
        <f>'NON-FILTER'!AA174</f>
        <v/>
      </c>
      <c r="AG174" s="283" t="str">
        <f t="shared" si="6"/>
        <v/>
      </c>
      <c r="AH174" s="283" t="str">
        <f>'NON-FILTER'!AB174</f>
        <v/>
      </c>
      <c r="AI174" s="283" t="str">
        <f>'NON-FILTER'!AC174</f>
        <v/>
      </c>
      <c r="AJ174" s="282" t="str">
        <f>'NON-FILTER'!AD174</f>
        <v/>
      </c>
      <c r="AK174" s="282" t="str">
        <f>'NON-FILTER'!AE174</f>
        <v/>
      </c>
      <c r="AL174" s="282" t="str">
        <f>'NON-FILTER'!AF174</f>
        <v/>
      </c>
      <c r="AM174" s="282" t="str">
        <f>'NON-FILTER'!AG174</f>
        <v/>
      </c>
      <c r="AN174" s="282" t="str">
        <f>'NON-FILTER'!AH174</f>
        <v/>
      </c>
      <c r="AO174" s="282" t="str">
        <f>'NON-FILTER'!AI174</f>
        <v/>
      </c>
      <c r="AP174" s="282" t="str">
        <f>'NON-FILTER'!AJ174</f>
        <v/>
      </c>
      <c r="AQ174" s="282" t="str">
        <f>'NON-FILTER'!AK174</f>
        <v/>
      </c>
      <c r="AR174" s="283" t="str">
        <f>'NON-FILTER'!AL174</f>
        <v/>
      </c>
      <c r="AS174" s="283" t="str">
        <f>'NON-FILTER'!AM174</f>
        <v/>
      </c>
      <c r="AT174" s="283" t="str">
        <f>'NON-FILTER'!AN174</f>
        <v/>
      </c>
      <c r="AU174" s="283" t="str">
        <f>'NON-FILTER'!AO174</f>
        <v/>
      </c>
      <c r="AV174" s="283" t="str">
        <f>'NON-FILTER'!AP174</f>
        <v/>
      </c>
      <c r="AW174" s="283" t="str">
        <f>'NON-FILTER'!AQ174</f>
        <v/>
      </c>
      <c r="AX174" s="283" t="str">
        <f>'NON-FILTER'!AR174</f>
        <v/>
      </c>
      <c r="AY174" s="283" t="str">
        <f>'NON-FILTER'!AS174</f>
        <v/>
      </c>
      <c r="AZ174" s="283" t="str">
        <f>'NON-FILTER'!AT174</f>
        <v/>
      </c>
      <c r="BA174" s="283" t="str">
        <f>'NON-FILTER'!AU174</f>
        <v/>
      </c>
      <c r="BB174" s="284"/>
    </row>
    <row r="175" ht="14.25" customHeight="1">
      <c r="A175" s="123" t="str">
        <f>'NON-FILTER'!A175</f>
        <v/>
      </c>
      <c r="B175" s="281" t="str">
        <f t="shared" si="1"/>
        <v/>
      </c>
      <c r="C175" s="282" t="str">
        <f>'NON-FILTER'!B175</f>
        <v/>
      </c>
      <c r="D175" s="123"/>
      <c r="E175" s="123"/>
      <c r="F175" s="283" t="str">
        <f>'NON-FILTER'!E175</f>
        <v/>
      </c>
      <c r="G175" s="283" t="str">
        <f>'NON-FILTER'!F175</f>
        <v/>
      </c>
      <c r="H175" s="283" t="str">
        <f>'NON-FILTER'!G175</f>
        <v/>
      </c>
      <c r="I175" s="283" t="str">
        <f>'NON-FILTER'!H175</f>
        <v/>
      </c>
      <c r="J175" s="283" t="str">
        <f>'NON-FILTER'!I175</f>
        <v/>
      </c>
      <c r="K175" s="283" t="str">
        <f>'NON-FILTER'!J175</f>
        <v/>
      </c>
      <c r="L175" s="283" t="str">
        <f>'NON-FILTER'!K175</f>
        <v/>
      </c>
      <c r="M175" s="283" t="str">
        <f t="shared" si="2"/>
        <v/>
      </c>
      <c r="N175" s="283" t="str">
        <f>'NON-FILTER'!L175</f>
        <v/>
      </c>
      <c r="O175" s="283" t="str">
        <f>'NON-FILTER'!M175</f>
        <v/>
      </c>
      <c r="P175" s="283" t="str">
        <f>'NON-FILTER'!N175</f>
        <v/>
      </c>
      <c r="Q175" s="283" t="str">
        <f>'NON-FILTER'!O175</f>
        <v/>
      </c>
      <c r="R175" s="283" t="str">
        <f>'NON-FILTER'!P175</f>
        <v/>
      </c>
      <c r="S175" s="283" t="str">
        <f>'NON-FILTER'!Q175</f>
        <v/>
      </c>
      <c r="T175" s="283" t="str">
        <f t="shared" si="3"/>
        <v/>
      </c>
      <c r="U175" s="283" t="str">
        <f>'NON-FILTER'!R175</f>
        <v/>
      </c>
      <c r="V175" s="283" t="str">
        <f>'NON-FILTER'!S175</f>
        <v/>
      </c>
      <c r="W175" s="283" t="str">
        <f>'NON-FILTER'!T175</f>
        <v/>
      </c>
      <c r="X175" s="283" t="str">
        <f>'NON-FILTER'!U175</f>
        <v/>
      </c>
      <c r="Y175" s="283" t="str">
        <f t="shared" si="4"/>
        <v/>
      </c>
      <c r="Z175" s="283" t="str">
        <f>'NON-FILTER'!V175</f>
        <v/>
      </c>
      <c r="AA175" s="283" t="str">
        <f>'NON-FILTER'!W175</f>
        <v/>
      </c>
      <c r="AB175" s="283" t="str">
        <f>'NON-FILTER'!X175</f>
        <v/>
      </c>
      <c r="AC175" s="283" t="str">
        <f>'NON-FILTER'!Y175</f>
        <v/>
      </c>
      <c r="AD175" s="283" t="str">
        <f t="shared" si="5"/>
        <v/>
      </c>
      <c r="AE175" s="283" t="str">
        <f>'NON-FILTER'!Z175</f>
        <v/>
      </c>
      <c r="AF175" s="283" t="str">
        <f>'NON-FILTER'!AA175</f>
        <v/>
      </c>
      <c r="AG175" s="283" t="str">
        <f t="shared" si="6"/>
        <v/>
      </c>
      <c r="AH175" s="283" t="str">
        <f>'NON-FILTER'!AB175</f>
        <v/>
      </c>
      <c r="AI175" s="283" t="str">
        <f>'NON-FILTER'!AC175</f>
        <v/>
      </c>
      <c r="AJ175" s="282" t="str">
        <f>'NON-FILTER'!AD175</f>
        <v/>
      </c>
      <c r="AK175" s="282" t="str">
        <f>'NON-FILTER'!AE175</f>
        <v/>
      </c>
      <c r="AL175" s="282" t="str">
        <f>'NON-FILTER'!AF175</f>
        <v/>
      </c>
      <c r="AM175" s="282" t="str">
        <f>'NON-FILTER'!AG175</f>
        <v/>
      </c>
      <c r="AN175" s="282" t="str">
        <f>'NON-FILTER'!AH175</f>
        <v/>
      </c>
      <c r="AO175" s="282" t="str">
        <f>'NON-FILTER'!AI175</f>
        <v/>
      </c>
      <c r="AP175" s="282" t="str">
        <f>'NON-FILTER'!AJ175</f>
        <v/>
      </c>
      <c r="AQ175" s="282" t="str">
        <f>'NON-FILTER'!AK175</f>
        <v/>
      </c>
      <c r="AR175" s="283" t="str">
        <f>'NON-FILTER'!AL175</f>
        <v/>
      </c>
      <c r="AS175" s="283" t="str">
        <f>'NON-FILTER'!AM175</f>
        <v/>
      </c>
      <c r="AT175" s="283" t="str">
        <f>'NON-FILTER'!AN175</f>
        <v/>
      </c>
      <c r="AU175" s="283" t="str">
        <f>'NON-FILTER'!AO175</f>
        <v/>
      </c>
      <c r="AV175" s="283" t="str">
        <f>'NON-FILTER'!AP175</f>
        <v/>
      </c>
      <c r="AW175" s="283" t="str">
        <f>'NON-FILTER'!AQ175</f>
        <v/>
      </c>
      <c r="AX175" s="283" t="str">
        <f>'NON-FILTER'!AR175</f>
        <v/>
      </c>
      <c r="AY175" s="283" t="str">
        <f>'NON-FILTER'!AS175</f>
        <v/>
      </c>
      <c r="AZ175" s="283" t="str">
        <f>'NON-FILTER'!AT175</f>
        <v/>
      </c>
      <c r="BA175" s="283" t="str">
        <f>'NON-FILTER'!AU175</f>
        <v/>
      </c>
      <c r="BB175" s="284"/>
    </row>
    <row r="176" ht="14.25" customHeight="1">
      <c r="A176" s="123" t="str">
        <f>'NON-FILTER'!A176</f>
        <v/>
      </c>
      <c r="B176" s="281" t="str">
        <f t="shared" si="1"/>
        <v/>
      </c>
      <c r="C176" s="282" t="str">
        <f>'NON-FILTER'!B176</f>
        <v/>
      </c>
      <c r="D176" s="123"/>
      <c r="E176" s="123"/>
      <c r="F176" s="283" t="str">
        <f>'NON-FILTER'!E176</f>
        <v/>
      </c>
      <c r="G176" s="283" t="str">
        <f>'NON-FILTER'!F176</f>
        <v/>
      </c>
      <c r="H176" s="283" t="str">
        <f>'NON-FILTER'!G176</f>
        <v/>
      </c>
      <c r="I176" s="283" t="str">
        <f>'NON-FILTER'!H176</f>
        <v/>
      </c>
      <c r="J176" s="283" t="str">
        <f>'NON-FILTER'!I176</f>
        <v/>
      </c>
      <c r="K176" s="283" t="str">
        <f>'NON-FILTER'!J176</f>
        <v/>
      </c>
      <c r="L176" s="283" t="str">
        <f>'NON-FILTER'!K176</f>
        <v/>
      </c>
      <c r="M176" s="283" t="str">
        <f t="shared" si="2"/>
        <v/>
      </c>
      <c r="N176" s="283" t="str">
        <f>'NON-FILTER'!L176</f>
        <v/>
      </c>
      <c r="O176" s="283" t="str">
        <f>'NON-FILTER'!M176</f>
        <v/>
      </c>
      <c r="P176" s="283" t="str">
        <f>'NON-FILTER'!N176</f>
        <v/>
      </c>
      <c r="Q176" s="283" t="str">
        <f>'NON-FILTER'!O176</f>
        <v/>
      </c>
      <c r="R176" s="283" t="str">
        <f>'NON-FILTER'!P176</f>
        <v/>
      </c>
      <c r="S176" s="283" t="str">
        <f>'NON-FILTER'!Q176</f>
        <v/>
      </c>
      <c r="T176" s="283" t="str">
        <f t="shared" si="3"/>
        <v/>
      </c>
      <c r="U176" s="283" t="str">
        <f>'NON-FILTER'!R176</f>
        <v/>
      </c>
      <c r="V176" s="283" t="str">
        <f>'NON-FILTER'!S176</f>
        <v/>
      </c>
      <c r="W176" s="283" t="str">
        <f>'NON-FILTER'!T176</f>
        <v/>
      </c>
      <c r="X176" s="283" t="str">
        <f>'NON-FILTER'!U176</f>
        <v/>
      </c>
      <c r="Y176" s="283" t="str">
        <f t="shared" si="4"/>
        <v/>
      </c>
      <c r="Z176" s="283" t="str">
        <f>'NON-FILTER'!V176</f>
        <v/>
      </c>
      <c r="AA176" s="283" t="str">
        <f>'NON-FILTER'!W176</f>
        <v/>
      </c>
      <c r="AB176" s="283" t="str">
        <f>'NON-FILTER'!X176</f>
        <v/>
      </c>
      <c r="AC176" s="283" t="str">
        <f>'NON-FILTER'!Y176</f>
        <v/>
      </c>
      <c r="AD176" s="283" t="str">
        <f t="shared" si="5"/>
        <v/>
      </c>
      <c r="AE176" s="283" t="str">
        <f>'NON-FILTER'!Z176</f>
        <v/>
      </c>
      <c r="AF176" s="283" t="str">
        <f>'NON-FILTER'!AA176</f>
        <v/>
      </c>
      <c r="AG176" s="283" t="str">
        <f t="shared" si="6"/>
        <v/>
      </c>
      <c r="AH176" s="283" t="str">
        <f>'NON-FILTER'!AB176</f>
        <v/>
      </c>
      <c r="AI176" s="283" t="str">
        <f>'NON-FILTER'!AC176</f>
        <v/>
      </c>
      <c r="AJ176" s="282" t="str">
        <f>'NON-FILTER'!AD176</f>
        <v/>
      </c>
      <c r="AK176" s="282" t="str">
        <f>'NON-FILTER'!AE176</f>
        <v/>
      </c>
      <c r="AL176" s="282" t="str">
        <f>'NON-FILTER'!AF176</f>
        <v/>
      </c>
      <c r="AM176" s="282" t="str">
        <f>'NON-FILTER'!AG176</f>
        <v/>
      </c>
      <c r="AN176" s="282" t="str">
        <f>'NON-FILTER'!AH176</f>
        <v/>
      </c>
      <c r="AO176" s="282" t="str">
        <f>'NON-FILTER'!AI176</f>
        <v/>
      </c>
      <c r="AP176" s="282" t="str">
        <f>'NON-FILTER'!AJ176</f>
        <v/>
      </c>
      <c r="AQ176" s="282" t="str">
        <f>'NON-FILTER'!AK176</f>
        <v/>
      </c>
      <c r="AR176" s="283" t="str">
        <f>'NON-FILTER'!AL176</f>
        <v/>
      </c>
      <c r="AS176" s="283" t="str">
        <f>'NON-FILTER'!AM176</f>
        <v/>
      </c>
      <c r="AT176" s="283" t="str">
        <f>'NON-FILTER'!AN176</f>
        <v/>
      </c>
      <c r="AU176" s="283" t="str">
        <f>'NON-FILTER'!AO176</f>
        <v/>
      </c>
      <c r="AV176" s="283" t="str">
        <f>'NON-FILTER'!AP176</f>
        <v/>
      </c>
      <c r="AW176" s="283" t="str">
        <f>'NON-FILTER'!AQ176</f>
        <v/>
      </c>
      <c r="AX176" s="283" t="str">
        <f>'NON-FILTER'!AR176</f>
        <v/>
      </c>
      <c r="AY176" s="283" t="str">
        <f>'NON-FILTER'!AS176</f>
        <v/>
      </c>
      <c r="AZ176" s="283" t="str">
        <f>'NON-FILTER'!AT176</f>
        <v/>
      </c>
      <c r="BA176" s="283" t="str">
        <f>'NON-FILTER'!AU176</f>
        <v/>
      </c>
      <c r="BB176" s="284"/>
    </row>
    <row r="177" ht="14.25" customHeight="1">
      <c r="A177" s="123" t="str">
        <f>'NON-FILTER'!A177</f>
        <v/>
      </c>
      <c r="B177" s="281" t="str">
        <f t="shared" si="1"/>
        <v/>
      </c>
      <c r="C177" s="282" t="str">
        <f>'NON-FILTER'!B177</f>
        <v/>
      </c>
      <c r="D177" s="123"/>
      <c r="E177" s="123"/>
      <c r="F177" s="283" t="str">
        <f>'NON-FILTER'!E177</f>
        <v/>
      </c>
      <c r="G177" s="283" t="str">
        <f>'NON-FILTER'!F177</f>
        <v/>
      </c>
      <c r="H177" s="283" t="str">
        <f>'NON-FILTER'!G177</f>
        <v/>
      </c>
      <c r="I177" s="283" t="str">
        <f>'NON-FILTER'!H177</f>
        <v/>
      </c>
      <c r="J177" s="283" t="str">
        <f>'NON-FILTER'!I177</f>
        <v/>
      </c>
      <c r="K177" s="283" t="str">
        <f>'NON-FILTER'!J177</f>
        <v/>
      </c>
      <c r="L177" s="283" t="str">
        <f>'NON-FILTER'!K177</f>
        <v/>
      </c>
      <c r="M177" s="283" t="str">
        <f t="shared" si="2"/>
        <v/>
      </c>
      <c r="N177" s="283" t="str">
        <f>'NON-FILTER'!L177</f>
        <v/>
      </c>
      <c r="O177" s="283" t="str">
        <f>'NON-FILTER'!M177</f>
        <v/>
      </c>
      <c r="P177" s="283" t="str">
        <f>'NON-FILTER'!N177</f>
        <v/>
      </c>
      <c r="Q177" s="283" t="str">
        <f>'NON-FILTER'!O177</f>
        <v/>
      </c>
      <c r="R177" s="283" t="str">
        <f>'NON-FILTER'!P177</f>
        <v/>
      </c>
      <c r="S177" s="283" t="str">
        <f>'NON-FILTER'!Q177</f>
        <v/>
      </c>
      <c r="T177" s="283" t="str">
        <f t="shared" si="3"/>
        <v/>
      </c>
      <c r="U177" s="283" t="str">
        <f>'NON-FILTER'!R177</f>
        <v/>
      </c>
      <c r="V177" s="283" t="str">
        <f>'NON-FILTER'!S177</f>
        <v/>
      </c>
      <c r="W177" s="283" t="str">
        <f>'NON-FILTER'!T177</f>
        <v/>
      </c>
      <c r="X177" s="283" t="str">
        <f>'NON-FILTER'!U177</f>
        <v/>
      </c>
      <c r="Y177" s="283" t="str">
        <f t="shared" si="4"/>
        <v/>
      </c>
      <c r="Z177" s="283" t="str">
        <f>'NON-FILTER'!V177</f>
        <v/>
      </c>
      <c r="AA177" s="283" t="str">
        <f>'NON-FILTER'!W177</f>
        <v/>
      </c>
      <c r="AB177" s="283" t="str">
        <f>'NON-FILTER'!X177</f>
        <v/>
      </c>
      <c r="AC177" s="283" t="str">
        <f>'NON-FILTER'!Y177</f>
        <v/>
      </c>
      <c r="AD177" s="283" t="str">
        <f t="shared" si="5"/>
        <v/>
      </c>
      <c r="AE177" s="283" t="str">
        <f>'NON-FILTER'!Z177</f>
        <v/>
      </c>
      <c r="AF177" s="283" t="str">
        <f>'NON-FILTER'!AA177</f>
        <v/>
      </c>
      <c r="AG177" s="283" t="str">
        <f t="shared" si="6"/>
        <v/>
      </c>
      <c r="AH177" s="283" t="str">
        <f>'NON-FILTER'!AB177</f>
        <v/>
      </c>
      <c r="AI177" s="283" t="str">
        <f>'NON-FILTER'!AC177</f>
        <v/>
      </c>
      <c r="AJ177" s="282" t="str">
        <f>'NON-FILTER'!AD177</f>
        <v/>
      </c>
      <c r="AK177" s="282" t="str">
        <f>'NON-FILTER'!AE177</f>
        <v/>
      </c>
      <c r="AL177" s="282" t="str">
        <f>'NON-FILTER'!AF177</f>
        <v/>
      </c>
      <c r="AM177" s="282" t="str">
        <f>'NON-FILTER'!AG177</f>
        <v/>
      </c>
      <c r="AN177" s="282" t="str">
        <f>'NON-FILTER'!AH177</f>
        <v/>
      </c>
      <c r="AO177" s="282" t="str">
        <f>'NON-FILTER'!AI177</f>
        <v/>
      </c>
      <c r="AP177" s="282" t="str">
        <f>'NON-FILTER'!AJ177</f>
        <v/>
      </c>
      <c r="AQ177" s="282" t="str">
        <f>'NON-FILTER'!AK177</f>
        <v/>
      </c>
      <c r="AR177" s="283" t="str">
        <f>'NON-FILTER'!AL177</f>
        <v/>
      </c>
      <c r="AS177" s="283" t="str">
        <f>'NON-FILTER'!AM177</f>
        <v/>
      </c>
      <c r="AT177" s="283" t="str">
        <f>'NON-FILTER'!AN177</f>
        <v/>
      </c>
      <c r="AU177" s="283" t="str">
        <f>'NON-FILTER'!AO177</f>
        <v/>
      </c>
      <c r="AV177" s="283" t="str">
        <f>'NON-FILTER'!AP177</f>
        <v/>
      </c>
      <c r="AW177" s="283" t="str">
        <f>'NON-FILTER'!AQ177</f>
        <v/>
      </c>
      <c r="AX177" s="283" t="str">
        <f>'NON-FILTER'!AR177</f>
        <v/>
      </c>
      <c r="AY177" s="283" t="str">
        <f>'NON-FILTER'!AS177</f>
        <v/>
      </c>
      <c r="AZ177" s="283" t="str">
        <f>'NON-FILTER'!AT177</f>
        <v/>
      </c>
      <c r="BA177" s="283" t="str">
        <f>'NON-FILTER'!AU177</f>
        <v/>
      </c>
      <c r="BB177" s="284"/>
    </row>
    <row r="178" ht="14.25" customHeight="1">
      <c r="A178" s="123" t="str">
        <f>'NON-FILTER'!A178</f>
        <v/>
      </c>
      <c r="B178" s="281" t="str">
        <f t="shared" si="1"/>
        <v/>
      </c>
      <c r="C178" s="282" t="str">
        <f>'NON-FILTER'!B178</f>
        <v/>
      </c>
      <c r="D178" s="123"/>
      <c r="E178" s="123"/>
      <c r="F178" s="283" t="str">
        <f>'NON-FILTER'!E178</f>
        <v/>
      </c>
      <c r="G178" s="283" t="str">
        <f>'NON-FILTER'!F178</f>
        <v/>
      </c>
      <c r="H178" s="283" t="str">
        <f>'NON-FILTER'!G178</f>
        <v/>
      </c>
      <c r="I178" s="283" t="str">
        <f>'NON-FILTER'!H178</f>
        <v/>
      </c>
      <c r="J178" s="283" t="str">
        <f>'NON-FILTER'!I178</f>
        <v/>
      </c>
      <c r="K178" s="283" t="str">
        <f>'NON-FILTER'!J178</f>
        <v/>
      </c>
      <c r="L178" s="283" t="str">
        <f>'NON-FILTER'!K178</f>
        <v/>
      </c>
      <c r="M178" s="283" t="str">
        <f t="shared" si="2"/>
        <v/>
      </c>
      <c r="N178" s="283" t="str">
        <f>'NON-FILTER'!L178</f>
        <v/>
      </c>
      <c r="O178" s="283" t="str">
        <f>'NON-FILTER'!M178</f>
        <v/>
      </c>
      <c r="P178" s="283" t="str">
        <f>'NON-FILTER'!N178</f>
        <v/>
      </c>
      <c r="Q178" s="283" t="str">
        <f>'NON-FILTER'!O178</f>
        <v/>
      </c>
      <c r="R178" s="283" t="str">
        <f>'NON-FILTER'!P178</f>
        <v/>
      </c>
      <c r="S178" s="283" t="str">
        <f>'NON-FILTER'!Q178</f>
        <v/>
      </c>
      <c r="T178" s="283" t="str">
        <f t="shared" si="3"/>
        <v/>
      </c>
      <c r="U178" s="283" t="str">
        <f>'NON-FILTER'!R178</f>
        <v/>
      </c>
      <c r="V178" s="283" t="str">
        <f>'NON-FILTER'!S178</f>
        <v/>
      </c>
      <c r="W178" s="283" t="str">
        <f>'NON-FILTER'!T178</f>
        <v/>
      </c>
      <c r="X178" s="283" t="str">
        <f>'NON-FILTER'!U178</f>
        <v/>
      </c>
      <c r="Y178" s="283" t="str">
        <f t="shared" si="4"/>
        <v/>
      </c>
      <c r="Z178" s="283" t="str">
        <f>'NON-FILTER'!V178</f>
        <v/>
      </c>
      <c r="AA178" s="283" t="str">
        <f>'NON-FILTER'!W178</f>
        <v/>
      </c>
      <c r="AB178" s="283" t="str">
        <f>'NON-FILTER'!X178</f>
        <v/>
      </c>
      <c r="AC178" s="283" t="str">
        <f>'NON-FILTER'!Y178</f>
        <v/>
      </c>
      <c r="AD178" s="283" t="str">
        <f t="shared" si="5"/>
        <v/>
      </c>
      <c r="AE178" s="283" t="str">
        <f>'NON-FILTER'!Z178</f>
        <v/>
      </c>
      <c r="AF178" s="283" t="str">
        <f>'NON-FILTER'!AA178</f>
        <v/>
      </c>
      <c r="AG178" s="283" t="str">
        <f t="shared" si="6"/>
        <v/>
      </c>
      <c r="AH178" s="283" t="str">
        <f>'NON-FILTER'!AB178</f>
        <v/>
      </c>
      <c r="AI178" s="283" t="str">
        <f>'NON-FILTER'!AC178</f>
        <v/>
      </c>
      <c r="AJ178" s="282" t="str">
        <f>'NON-FILTER'!AD178</f>
        <v/>
      </c>
      <c r="AK178" s="282" t="str">
        <f>'NON-FILTER'!AE178</f>
        <v/>
      </c>
      <c r="AL178" s="282" t="str">
        <f>'NON-FILTER'!AF178</f>
        <v/>
      </c>
      <c r="AM178" s="282" t="str">
        <f>'NON-FILTER'!AG178</f>
        <v/>
      </c>
      <c r="AN178" s="282" t="str">
        <f>'NON-FILTER'!AH178</f>
        <v/>
      </c>
      <c r="AO178" s="282" t="str">
        <f>'NON-FILTER'!AI178</f>
        <v/>
      </c>
      <c r="AP178" s="282" t="str">
        <f>'NON-FILTER'!AJ178</f>
        <v/>
      </c>
      <c r="AQ178" s="282" t="str">
        <f>'NON-FILTER'!AK178</f>
        <v/>
      </c>
      <c r="AR178" s="283" t="str">
        <f>'NON-FILTER'!AL178</f>
        <v/>
      </c>
      <c r="AS178" s="283" t="str">
        <f>'NON-FILTER'!AM178</f>
        <v/>
      </c>
      <c r="AT178" s="283" t="str">
        <f>'NON-FILTER'!AN178</f>
        <v/>
      </c>
      <c r="AU178" s="283" t="str">
        <f>'NON-FILTER'!AO178</f>
        <v/>
      </c>
      <c r="AV178" s="283" t="str">
        <f>'NON-FILTER'!AP178</f>
        <v/>
      </c>
      <c r="AW178" s="283" t="str">
        <f>'NON-FILTER'!AQ178</f>
        <v/>
      </c>
      <c r="AX178" s="283" t="str">
        <f>'NON-FILTER'!AR178</f>
        <v/>
      </c>
      <c r="AY178" s="283" t="str">
        <f>'NON-FILTER'!AS178</f>
        <v/>
      </c>
      <c r="AZ178" s="283" t="str">
        <f>'NON-FILTER'!AT178</f>
        <v/>
      </c>
      <c r="BA178" s="283" t="str">
        <f>'NON-FILTER'!AU178</f>
        <v/>
      </c>
      <c r="BB178" s="284"/>
    </row>
    <row r="179" ht="14.25" customHeight="1">
      <c r="A179" s="123" t="str">
        <f>'NON-FILTER'!A179</f>
        <v/>
      </c>
      <c r="B179" s="281" t="str">
        <f t="shared" si="1"/>
        <v/>
      </c>
      <c r="C179" s="282" t="str">
        <f>'NON-FILTER'!B179</f>
        <v/>
      </c>
      <c r="D179" s="123"/>
      <c r="E179" s="123"/>
      <c r="F179" s="283" t="str">
        <f>'NON-FILTER'!E179</f>
        <v/>
      </c>
      <c r="G179" s="283" t="str">
        <f>'NON-FILTER'!F179</f>
        <v/>
      </c>
      <c r="H179" s="283" t="str">
        <f>'NON-FILTER'!G179</f>
        <v/>
      </c>
      <c r="I179" s="283" t="str">
        <f>'NON-FILTER'!H179</f>
        <v/>
      </c>
      <c r="J179" s="283" t="str">
        <f>'NON-FILTER'!I179</f>
        <v/>
      </c>
      <c r="K179" s="283" t="str">
        <f>'NON-FILTER'!J179</f>
        <v/>
      </c>
      <c r="L179" s="283" t="str">
        <f>'NON-FILTER'!K179</f>
        <v/>
      </c>
      <c r="M179" s="283" t="str">
        <f t="shared" si="2"/>
        <v/>
      </c>
      <c r="N179" s="283" t="str">
        <f>'NON-FILTER'!L179</f>
        <v/>
      </c>
      <c r="O179" s="283" t="str">
        <f>'NON-FILTER'!M179</f>
        <v/>
      </c>
      <c r="P179" s="283" t="str">
        <f>'NON-FILTER'!N179</f>
        <v/>
      </c>
      <c r="Q179" s="283" t="str">
        <f>'NON-FILTER'!O179</f>
        <v/>
      </c>
      <c r="R179" s="283" t="str">
        <f>'NON-FILTER'!P179</f>
        <v/>
      </c>
      <c r="S179" s="283" t="str">
        <f>'NON-FILTER'!Q179</f>
        <v/>
      </c>
      <c r="T179" s="283" t="str">
        <f t="shared" si="3"/>
        <v/>
      </c>
      <c r="U179" s="283" t="str">
        <f>'NON-FILTER'!R179</f>
        <v/>
      </c>
      <c r="V179" s="283" t="str">
        <f>'NON-FILTER'!S179</f>
        <v/>
      </c>
      <c r="W179" s="283" t="str">
        <f>'NON-FILTER'!T179</f>
        <v/>
      </c>
      <c r="X179" s="283" t="str">
        <f>'NON-FILTER'!U179</f>
        <v/>
      </c>
      <c r="Y179" s="283" t="str">
        <f t="shared" si="4"/>
        <v/>
      </c>
      <c r="Z179" s="283" t="str">
        <f>'NON-FILTER'!V179</f>
        <v/>
      </c>
      <c r="AA179" s="283" t="str">
        <f>'NON-FILTER'!W179</f>
        <v/>
      </c>
      <c r="AB179" s="283" t="str">
        <f>'NON-FILTER'!X179</f>
        <v/>
      </c>
      <c r="AC179" s="283" t="str">
        <f>'NON-FILTER'!Y179</f>
        <v/>
      </c>
      <c r="AD179" s="283" t="str">
        <f t="shared" si="5"/>
        <v/>
      </c>
      <c r="AE179" s="283" t="str">
        <f>'NON-FILTER'!Z179</f>
        <v/>
      </c>
      <c r="AF179" s="283" t="str">
        <f>'NON-FILTER'!AA179</f>
        <v/>
      </c>
      <c r="AG179" s="283" t="str">
        <f t="shared" si="6"/>
        <v/>
      </c>
      <c r="AH179" s="283" t="str">
        <f>'NON-FILTER'!AB179</f>
        <v/>
      </c>
      <c r="AI179" s="283" t="str">
        <f>'NON-FILTER'!AC179</f>
        <v/>
      </c>
      <c r="AJ179" s="282" t="str">
        <f>'NON-FILTER'!AD179</f>
        <v/>
      </c>
      <c r="AK179" s="282" t="str">
        <f>'NON-FILTER'!AE179</f>
        <v/>
      </c>
      <c r="AL179" s="282" t="str">
        <f>'NON-FILTER'!AF179</f>
        <v/>
      </c>
      <c r="AM179" s="282" t="str">
        <f>'NON-FILTER'!AG179</f>
        <v/>
      </c>
      <c r="AN179" s="282" t="str">
        <f>'NON-FILTER'!AH179</f>
        <v/>
      </c>
      <c r="AO179" s="282" t="str">
        <f>'NON-FILTER'!AI179</f>
        <v/>
      </c>
      <c r="AP179" s="282" t="str">
        <f>'NON-FILTER'!AJ179</f>
        <v/>
      </c>
      <c r="AQ179" s="282" t="str">
        <f>'NON-FILTER'!AK179</f>
        <v/>
      </c>
      <c r="AR179" s="283" t="str">
        <f>'NON-FILTER'!AL179</f>
        <v/>
      </c>
      <c r="AS179" s="283" t="str">
        <f>'NON-FILTER'!AM179</f>
        <v/>
      </c>
      <c r="AT179" s="283" t="str">
        <f>'NON-FILTER'!AN179</f>
        <v/>
      </c>
      <c r="AU179" s="283" t="str">
        <f>'NON-FILTER'!AO179</f>
        <v/>
      </c>
      <c r="AV179" s="283" t="str">
        <f>'NON-FILTER'!AP179</f>
        <v/>
      </c>
      <c r="AW179" s="283" t="str">
        <f>'NON-FILTER'!AQ179</f>
        <v/>
      </c>
      <c r="AX179" s="283" t="str">
        <f>'NON-FILTER'!AR179</f>
        <v/>
      </c>
      <c r="AY179" s="283" t="str">
        <f>'NON-FILTER'!AS179</f>
        <v/>
      </c>
      <c r="AZ179" s="283" t="str">
        <f>'NON-FILTER'!AT179</f>
        <v/>
      </c>
      <c r="BA179" s="283" t="str">
        <f>'NON-FILTER'!AU179</f>
        <v/>
      </c>
      <c r="BB179" s="284"/>
    </row>
    <row r="180" ht="14.25" customHeight="1">
      <c r="A180" s="123" t="str">
        <f>'NON-FILTER'!A180</f>
        <v/>
      </c>
      <c r="B180" s="281" t="str">
        <f t="shared" si="1"/>
        <v/>
      </c>
      <c r="C180" s="282" t="str">
        <f>'NON-FILTER'!B180</f>
        <v/>
      </c>
      <c r="D180" s="123"/>
      <c r="E180" s="123"/>
      <c r="F180" s="283" t="str">
        <f>'NON-FILTER'!E180</f>
        <v/>
      </c>
      <c r="G180" s="283" t="str">
        <f>'NON-FILTER'!F180</f>
        <v/>
      </c>
      <c r="H180" s="283" t="str">
        <f>'NON-FILTER'!G180</f>
        <v/>
      </c>
      <c r="I180" s="283" t="str">
        <f>'NON-FILTER'!H180</f>
        <v/>
      </c>
      <c r="J180" s="283" t="str">
        <f>'NON-FILTER'!I180</f>
        <v/>
      </c>
      <c r="K180" s="283" t="str">
        <f>'NON-FILTER'!J180</f>
        <v/>
      </c>
      <c r="L180" s="283" t="str">
        <f>'NON-FILTER'!K180</f>
        <v/>
      </c>
      <c r="M180" s="283" t="str">
        <f t="shared" si="2"/>
        <v/>
      </c>
      <c r="N180" s="283" t="str">
        <f>'NON-FILTER'!L180</f>
        <v/>
      </c>
      <c r="O180" s="283" t="str">
        <f>'NON-FILTER'!M180</f>
        <v/>
      </c>
      <c r="P180" s="283" t="str">
        <f>'NON-FILTER'!N180</f>
        <v/>
      </c>
      <c r="Q180" s="283" t="str">
        <f>'NON-FILTER'!O180</f>
        <v/>
      </c>
      <c r="R180" s="283" t="str">
        <f>'NON-FILTER'!P180</f>
        <v/>
      </c>
      <c r="S180" s="283" t="str">
        <f>'NON-FILTER'!Q180</f>
        <v/>
      </c>
      <c r="T180" s="283" t="str">
        <f t="shared" si="3"/>
        <v/>
      </c>
      <c r="U180" s="283" t="str">
        <f>'NON-FILTER'!R180</f>
        <v/>
      </c>
      <c r="V180" s="283" t="str">
        <f>'NON-FILTER'!S180</f>
        <v/>
      </c>
      <c r="W180" s="283" t="str">
        <f>'NON-FILTER'!T180</f>
        <v/>
      </c>
      <c r="X180" s="283" t="str">
        <f>'NON-FILTER'!U180</f>
        <v/>
      </c>
      <c r="Y180" s="283" t="str">
        <f t="shared" si="4"/>
        <v/>
      </c>
      <c r="Z180" s="283" t="str">
        <f>'NON-FILTER'!V180</f>
        <v/>
      </c>
      <c r="AA180" s="283" t="str">
        <f>'NON-FILTER'!W180</f>
        <v/>
      </c>
      <c r="AB180" s="283" t="str">
        <f>'NON-FILTER'!X180</f>
        <v/>
      </c>
      <c r="AC180" s="283" t="str">
        <f>'NON-FILTER'!Y180</f>
        <v/>
      </c>
      <c r="AD180" s="283" t="str">
        <f t="shared" si="5"/>
        <v/>
      </c>
      <c r="AE180" s="283" t="str">
        <f>'NON-FILTER'!Z180</f>
        <v/>
      </c>
      <c r="AF180" s="283" t="str">
        <f>'NON-FILTER'!AA180</f>
        <v/>
      </c>
      <c r="AG180" s="283" t="str">
        <f t="shared" si="6"/>
        <v/>
      </c>
      <c r="AH180" s="283" t="str">
        <f>'NON-FILTER'!AB180</f>
        <v/>
      </c>
      <c r="AI180" s="283" t="str">
        <f>'NON-FILTER'!AC180</f>
        <v/>
      </c>
      <c r="AJ180" s="282" t="str">
        <f>'NON-FILTER'!AD180</f>
        <v/>
      </c>
      <c r="AK180" s="282" t="str">
        <f>'NON-FILTER'!AE180</f>
        <v/>
      </c>
      <c r="AL180" s="282" t="str">
        <f>'NON-FILTER'!AF180</f>
        <v/>
      </c>
      <c r="AM180" s="282" t="str">
        <f>'NON-FILTER'!AG180</f>
        <v/>
      </c>
      <c r="AN180" s="282" t="str">
        <f>'NON-FILTER'!AH180</f>
        <v/>
      </c>
      <c r="AO180" s="282" t="str">
        <f>'NON-FILTER'!AI180</f>
        <v/>
      </c>
      <c r="AP180" s="282" t="str">
        <f>'NON-FILTER'!AJ180</f>
        <v/>
      </c>
      <c r="AQ180" s="282" t="str">
        <f>'NON-FILTER'!AK180</f>
        <v/>
      </c>
      <c r="AR180" s="283" t="str">
        <f>'NON-FILTER'!AL180</f>
        <v/>
      </c>
      <c r="AS180" s="283" t="str">
        <f>'NON-FILTER'!AM180</f>
        <v/>
      </c>
      <c r="AT180" s="283" t="str">
        <f>'NON-FILTER'!AN180</f>
        <v/>
      </c>
      <c r="AU180" s="283" t="str">
        <f>'NON-FILTER'!AO180</f>
        <v/>
      </c>
      <c r="AV180" s="283" t="str">
        <f>'NON-FILTER'!AP180</f>
        <v/>
      </c>
      <c r="AW180" s="283" t="str">
        <f>'NON-FILTER'!AQ180</f>
        <v/>
      </c>
      <c r="AX180" s="283" t="str">
        <f>'NON-FILTER'!AR180</f>
        <v/>
      </c>
      <c r="AY180" s="283" t="str">
        <f>'NON-FILTER'!AS180</f>
        <v/>
      </c>
      <c r="AZ180" s="283" t="str">
        <f>'NON-FILTER'!AT180</f>
        <v/>
      </c>
      <c r="BA180" s="283" t="str">
        <f>'NON-FILTER'!AU180</f>
        <v/>
      </c>
      <c r="BB180" s="284"/>
    </row>
    <row r="181" ht="14.25" customHeight="1">
      <c r="A181" s="123" t="str">
        <f>'NON-FILTER'!A181</f>
        <v/>
      </c>
      <c r="B181" s="281" t="str">
        <f t="shared" si="1"/>
        <v/>
      </c>
      <c r="C181" s="282" t="str">
        <f>'NON-FILTER'!B181</f>
        <v/>
      </c>
      <c r="D181" s="123"/>
      <c r="E181" s="123"/>
      <c r="F181" s="283" t="str">
        <f>'NON-FILTER'!E181</f>
        <v/>
      </c>
      <c r="G181" s="283" t="str">
        <f>'NON-FILTER'!F181</f>
        <v/>
      </c>
      <c r="H181" s="283" t="str">
        <f>'NON-FILTER'!G181</f>
        <v/>
      </c>
      <c r="I181" s="283" t="str">
        <f>'NON-FILTER'!H181</f>
        <v/>
      </c>
      <c r="J181" s="283" t="str">
        <f>'NON-FILTER'!I181</f>
        <v/>
      </c>
      <c r="K181" s="283" t="str">
        <f>'NON-FILTER'!J181</f>
        <v/>
      </c>
      <c r="L181" s="283" t="str">
        <f>'NON-FILTER'!K181</f>
        <v/>
      </c>
      <c r="M181" s="283" t="str">
        <f t="shared" si="2"/>
        <v/>
      </c>
      <c r="N181" s="283" t="str">
        <f>'NON-FILTER'!L181</f>
        <v/>
      </c>
      <c r="O181" s="283" t="str">
        <f>'NON-FILTER'!M181</f>
        <v/>
      </c>
      <c r="P181" s="283" t="str">
        <f>'NON-FILTER'!N181</f>
        <v/>
      </c>
      <c r="Q181" s="283" t="str">
        <f>'NON-FILTER'!O181</f>
        <v/>
      </c>
      <c r="R181" s="283" t="str">
        <f>'NON-FILTER'!P181</f>
        <v/>
      </c>
      <c r="S181" s="283" t="str">
        <f>'NON-FILTER'!Q181</f>
        <v/>
      </c>
      <c r="T181" s="283" t="str">
        <f t="shared" si="3"/>
        <v/>
      </c>
      <c r="U181" s="283" t="str">
        <f>'NON-FILTER'!R181</f>
        <v/>
      </c>
      <c r="V181" s="283" t="str">
        <f>'NON-FILTER'!S181</f>
        <v/>
      </c>
      <c r="W181" s="283" t="str">
        <f>'NON-FILTER'!T181</f>
        <v/>
      </c>
      <c r="X181" s="283" t="str">
        <f>'NON-FILTER'!U181</f>
        <v/>
      </c>
      <c r="Y181" s="283" t="str">
        <f t="shared" si="4"/>
        <v/>
      </c>
      <c r="Z181" s="283" t="str">
        <f>'NON-FILTER'!V181</f>
        <v/>
      </c>
      <c r="AA181" s="283" t="str">
        <f>'NON-FILTER'!W181</f>
        <v/>
      </c>
      <c r="AB181" s="283" t="str">
        <f>'NON-FILTER'!X181</f>
        <v/>
      </c>
      <c r="AC181" s="283" t="str">
        <f>'NON-FILTER'!Y181</f>
        <v/>
      </c>
      <c r="AD181" s="283" t="str">
        <f t="shared" si="5"/>
        <v/>
      </c>
      <c r="AE181" s="283" t="str">
        <f>'NON-FILTER'!Z181</f>
        <v/>
      </c>
      <c r="AF181" s="283" t="str">
        <f>'NON-FILTER'!AA181</f>
        <v/>
      </c>
      <c r="AG181" s="283" t="str">
        <f t="shared" si="6"/>
        <v/>
      </c>
      <c r="AH181" s="283" t="str">
        <f>'NON-FILTER'!AB181</f>
        <v/>
      </c>
      <c r="AI181" s="283" t="str">
        <f>'NON-FILTER'!AC181</f>
        <v/>
      </c>
      <c r="AJ181" s="282" t="str">
        <f>'NON-FILTER'!AD181</f>
        <v/>
      </c>
      <c r="AK181" s="282" t="str">
        <f>'NON-FILTER'!AE181</f>
        <v/>
      </c>
      <c r="AL181" s="282" t="str">
        <f>'NON-FILTER'!AF181</f>
        <v/>
      </c>
      <c r="AM181" s="282" t="str">
        <f>'NON-FILTER'!AG181</f>
        <v/>
      </c>
      <c r="AN181" s="282" t="str">
        <f>'NON-FILTER'!AH181</f>
        <v/>
      </c>
      <c r="AO181" s="282" t="str">
        <f>'NON-FILTER'!AI181</f>
        <v/>
      </c>
      <c r="AP181" s="282" t="str">
        <f>'NON-FILTER'!AJ181</f>
        <v/>
      </c>
      <c r="AQ181" s="282" t="str">
        <f>'NON-FILTER'!AK181</f>
        <v/>
      </c>
      <c r="AR181" s="283" t="str">
        <f>'NON-FILTER'!AL181</f>
        <v/>
      </c>
      <c r="AS181" s="283" t="str">
        <f>'NON-FILTER'!AM181</f>
        <v/>
      </c>
      <c r="AT181" s="283" t="str">
        <f>'NON-FILTER'!AN181</f>
        <v/>
      </c>
      <c r="AU181" s="283" t="str">
        <f>'NON-FILTER'!AO181</f>
        <v/>
      </c>
      <c r="AV181" s="283" t="str">
        <f>'NON-FILTER'!AP181</f>
        <v/>
      </c>
      <c r="AW181" s="283" t="str">
        <f>'NON-FILTER'!AQ181</f>
        <v/>
      </c>
      <c r="AX181" s="283" t="str">
        <f>'NON-FILTER'!AR181</f>
        <v/>
      </c>
      <c r="AY181" s="283" t="str">
        <f>'NON-FILTER'!AS181</f>
        <v/>
      </c>
      <c r="AZ181" s="283" t="str">
        <f>'NON-FILTER'!AT181</f>
        <v/>
      </c>
      <c r="BA181" s="283" t="str">
        <f>'NON-FILTER'!AU181</f>
        <v/>
      </c>
      <c r="BB181" s="284"/>
    </row>
    <row r="182" ht="14.25" customHeight="1">
      <c r="A182" s="123" t="str">
        <f>'NON-FILTER'!A182</f>
        <v/>
      </c>
      <c r="B182" s="281" t="str">
        <f t="shared" si="1"/>
        <v/>
      </c>
      <c r="C182" s="282" t="str">
        <f>'NON-FILTER'!B182</f>
        <v/>
      </c>
      <c r="D182" s="123"/>
      <c r="E182" s="123"/>
      <c r="F182" s="283" t="str">
        <f>'NON-FILTER'!E182</f>
        <v/>
      </c>
      <c r="G182" s="283" t="str">
        <f>'NON-FILTER'!F182</f>
        <v/>
      </c>
      <c r="H182" s="283" t="str">
        <f>'NON-FILTER'!G182</f>
        <v/>
      </c>
      <c r="I182" s="283" t="str">
        <f>'NON-FILTER'!H182</f>
        <v/>
      </c>
      <c r="J182" s="283" t="str">
        <f>'NON-FILTER'!I182</f>
        <v/>
      </c>
      <c r="K182" s="283" t="str">
        <f>'NON-FILTER'!J182</f>
        <v/>
      </c>
      <c r="L182" s="283" t="str">
        <f>'NON-FILTER'!K182</f>
        <v/>
      </c>
      <c r="M182" s="283" t="str">
        <f t="shared" si="2"/>
        <v/>
      </c>
      <c r="N182" s="283" t="str">
        <f>'NON-FILTER'!L182</f>
        <v/>
      </c>
      <c r="O182" s="283" t="str">
        <f>'NON-FILTER'!M182</f>
        <v/>
      </c>
      <c r="P182" s="283" t="str">
        <f>'NON-FILTER'!N182</f>
        <v/>
      </c>
      <c r="Q182" s="283" t="str">
        <f>'NON-FILTER'!O182</f>
        <v/>
      </c>
      <c r="R182" s="283" t="str">
        <f>'NON-FILTER'!P182</f>
        <v/>
      </c>
      <c r="S182" s="283" t="str">
        <f>'NON-FILTER'!Q182</f>
        <v/>
      </c>
      <c r="T182" s="283" t="str">
        <f t="shared" si="3"/>
        <v/>
      </c>
      <c r="U182" s="283" t="str">
        <f>'NON-FILTER'!R182</f>
        <v/>
      </c>
      <c r="V182" s="283" t="str">
        <f>'NON-FILTER'!S182</f>
        <v/>
      </c>
      <c r="W182" s="283" t="str">
        <f>'NON-FILTER'!T182</f>
        <v/>
      </c>
      <c r="X182" s="283" t="str">
        <f>'NON-FILTER'!U182</f>
        <v/>
      </c>
      <c r="Y182" s="283" t="str">
        <f t="shared" si="4"/>
        <v/>
      </c>
      <c r="Z182" s="283" t="str">
        <f>'NON-FILTER'!V182</f>
        <v/>
      </c>
      <c r="AA182" s="283" t="str">
        <f>'NON-FILTER'!W182</f>
        <v/>
      </c>
      <c r="AB182" s="283" t="str">
        <f>'NON-FILTER'!X182</f>
        <v/>
      </c>
      <c r="AC182" s="283" t="str">
        <f>'NON-FILTER'!Y182</f>
        <v/>
      </c>
      <c r="AD182" s="283" t="str">
        <f t="shared" si="5"/>
        <v/>
      </c>
      <c r="AE182" s="283" t="str">
        <f>'NON-FILTER'!Z182</f>
        <v/>
      </c>
      <c r="AF182" s="283" t="str">
        <f>'NON-FILTER'!AA182</f>
        <v/>
      </c>
      <c r="AG182" s="283" t="str">
        <f t="shared" si="6"/>
        <v/>
      </c>
      <c r="AH182" s="283" t="str">
        <f>'NON-FILTER'!AB182</f>
        <v/>
      </c>
      <c r="AI182" s="283" t="str">
        <f>'NON-FILTER'!AC182</f>
        <v/>
      </c>
      <c r="AJ182" s="282" t="str">
        <f>'NON-FILTER'!AD182</f>
        <v/>
      </c>
      <c r="AK182" s="282" t="str">
        <f>'NON-FILTER'!AE182</f>
        <v/>
      </c>
      <c r="AL182" s="282" t="str">
        <f>'NON-FILTER'!AF182</f>
        <v/>
      </c>
      <c r="AM182" s="282" t="str">
        <f>'NON-FILTER'!AG182</f>
        <v/>
      </c>
      <c r="AN182" s="282" t="str">
        <f>'NON-FILTER'!AH182</f>
        <v/>
      </c>
      <c r="AO182" s="282" t="str">
        <f>'NON-FILTER'!AI182</f>
        <v/>
      </c>
      <c r="AP182" s="282" t="str">
        <f>'NON-FILTER'!AJ182</f>
        <v/>
      </c>
      <c r="AQ182" s="282" t="str">
        <f>'NON-FILTER'!AK182</f>
        <v/>
      </c>
      <c r="AR182" s="283" t="str">
        <f>'NON-FILTER'!AL182</f>
        <v/>
      </c>
      <c r="AS182" s="283" t="str">
        <f>'NON-FILTER'!AM182</f>
        <v/>
      </c>
      <c r="AT182" s="283" t="str">
        <f>'NON-FILTER'!AN182</f>
        <v/>
      </c>
      <c r="AU182" s="283" t="str">
        <f>'NON-FILTER'!AO182</f>
        <v/>
      </c>
      <c r="AV182" s="283" t="str">
        <f>'NON-FILTER'!AP182</f>
        <v/>
      </c>
      <c r="AW182" s="283" t="str">
        <f>'NON-FILTER'!AQ182</f>
        <v/>
      </c>
      <c r="AX182" s="283" t="str">
        <f>'NON-FILTER'!AR182</f>
        <v/>
      </c>
      <c r="AY182" s="283" t="str">
        <f>'NON-FILTER'!AS182</f>
        <v/>
      </c>
      <c r="AZ182" s="283" t="str">
        <f>'NON-FILTER'!AT182</f>
        <v/>
      </c>
      <c r="BA182" s="283" t="str">
        <f>'NON-FILTER'!AU182</f>
        <v/>
      </c>
      <c r="BB182" s="284"/>
    </row>
    <row r="183" ht="14.25" customHeight="1">
      <c r="A183" s="123" t="str">
        <f>'NON-FILTER'!A183</f>
        <v/>
      </c>
      <c r="B183" s="281" t="str">
        <f t="shared" si="1"/>
        <v/>
      </c>
      <c r="C183" s="282" t="str">
        <f>'NON-FILTER'!B183</f>
        <v/>
      </c>
      <c r="D183" s="123"/>
      <c r="E183" s="123"/>
      <c r="F183" s="283" t="str">
        <f>'NON-FILTER'!E183</f>
        <v/>
      </c>
      <c r="G183" s="283" t="str">
        <f>'NON-FILTER'!F183</f>
        <v/>
      </c>
      <c r="H183" s="283" t="str">
        <f>'NON-FILTER'!G183</f>
        <v/>
      </c>
      <c r="I183" s="283" t="str">
        <f>'NON-FILTER'!H183</f>
        <v/>
      </c>
      <c r="J183" s="283" t="str">
        <f>'NON-FILTER'!I183</f>
        <v/>
      </c>
      <c r="K183" s="283" t="str">
        <f>'NON-FILTER'!J183</f>
        <v/>
      </c>
      <c r="L183" s="283" t="str">
        <f>'NON-FILTER'!K183</f>
        <v/>
      </c>
      <c r="M183" s="283" t="str">
        <f t="shared" si="2"/>
        <v/>
      </c>
      <c r="N183" s="283" t="str">
        <f>'NON-FILTER'!L183</f>
        <v/>
      </c>
      <c r="O183" s="283" t="str">
        <f>'NON-FILTER'!M183</f>
        <v/>
      </c>
      <c r="P183" s="283" t="str">
        <f>'NON-FILTER'!N183</f>
        <v/>
      </c>
      <c r="Q183" s="283" t="str">
        <f>'NON-FILTER'!O183</f>
        <v/>
      </c>
      <c r="R183" s="283" t="str">
        <f>'NON-FILTER'!P183</f>
        <v/>
      </c>
      <c r="S183" s="283" t="str">
        <f>'NON-FILTER'!Q183</f>
        <v/>
      </c>
      <c r="T183" s="283" t="str">
        <f t="shared" si="3"/>
        <v/>
      </c>
      <c r="U183" s="283" t="str">
        <f>'NON-FILTER'!R183</f>
        <v/>
      </c>
      <c r="V183" s="283" t="str">
        <f>'NON-FILTER'!S183</f>
        <v/>
      </c>
      <c r="W183" s="283" t="str">
        <f>'NON-FILTER'!T183</f>
        <v/>
      </c>
      <c r="X183" s="283" t="str">
        <f>'NON-FILTER'!U183</f>
        <v/>
      </c>
      <c r="Y183" s="283" t="str">
        <f t="shared" si="4"/>
        <v/>
      </c>
      <c r="Z183" s="283" t="str">
        <f>'NON-FILTER'!V183</f>
        <v/>
      </c>
      <c r="AA183" s="283" t="str">
        <f>'NON-FILTER'!W183</f>
        <v/>
      </c>
      <c r="AB183" s="283" t="str">
        <f>'NON-FILTER'!X183</f>
        <v/>
      </c>
      <c r="AC183" s="283" t="str">
        <f>'NON-FILTER'!Y183</f>
        <v/>
      </c>
      <c r="AD183" s="283" t="str">
        <f t="shared" si="5"/>
        <v/>
      </c>
      <c r="AE183" s="283" t="str">
        <f>'NON-FILTER'!Z183</f>
        <v/>
      </c>
      <c r="AF183" s="283" t="str">
        <f>'NON-FILTER'!AA183</f>
        <v/>
      </c>
      <c r="AG183" s="283" t="str">
        <f t="shared" si="6"/>
        <v/>
      </c>
      <c r="AH183" s="283" t="str">
        <f>'NON-FILTER'!AB183</f>
        <v/>
      </c>
      <c r="AI183" s="283" t="str">
        <f>'NON-FILTER'!AC183</f>
        <v/>
      </c>
      <c r="AJ183" s="282" t="str">
        <f>'NON-FILTER'!AD183</f>
        <v/>
      </c>
      <c r="AK183" s="282" t="str">
        <f>'NON-FILTER'!AE183</f>
        <v/>
      </c>
      <c r="AL183" s="282" t="str">
        <f>'NON-FILTER'!AF183</f>
        <v/>
      </c>
      <c r="AM183" s="282" t="str">
        <f>'NON-FILTER'!AG183</f>
        <v/>
      </c>
      <c r="AN183" s="282" t="str">
        <f>'NON-FILTER'!AH183</f>
        <v/>
      </c>
      <c r="AO183" s="282" t="str">
        <f>'NON-FILTER'!AI183</f>
        <v/>
      </c>
      <c r="AP183" s="282" t="str">
        <f>'NON-FILTER'!AJ183</f>
        <v/>
      </c>
      <c r="AQ183" s="282" t="str">
        <f>'NON-FILTER'!AK183</f>
        <v/>
      </c>
      <c r="AR183" s="283" t="str">
        <f>'NON-FILTER'!AL183</f>
        <v/>
      </c>
      <c r="AS183" s="283" t="str">
        <f>'NON-FILTER'!AM183</f>
        <v/>
      </c>
      <c r="AT183" s="283" t="str">
        <f>'NON-FILTER'!AN183</f>
        <v/>
      </c>
      <c r="AU183" s="283" t="str">
        <f>'NON-FILTER'!AO183</f>
        <v/>
      </c>
      <c r="AV183" s="283" t="str">
        <f>'NON-FILTER'!AP183</f>
        <v/>
      </c>
      <c r="AW183" s="283" t="str">
        <f>'NON-FILTER'!AQ183</f>
        <v/>
      </c>
      <c r="AX183" s="283" t="str">
        <f>'NON-FILTER'!AR183</f>
        <v/>
      </c>
      <c r="AY183" s="283" t="str">
        <f>'NON-FILTER'!AS183</f>
        <v/>
      </c>
      <c r="AZ183" s="283" t="str">
        <f>'NON-FILTER'!AT183</f>
        <v/>
      </c>
      <c r="BA183" s="283" t="str">
        <f>'NON-FILTER'!AU183</f>
        <v/>
      </c>
      <c r="BB183" s="284"/>
    </row>
    <row r="184" ht="14.25" customHeight="1">
      <c r="A184" s="123" t="str">
        <f>'NON-FILTER'!A184</f>
        <v/>
      </c>
      <c r="B184" s="281" t="str">
        <f t="shared" si="1"/>
        <v/>
      </c>
      <c r="C184" s="282" t="str">
        <f>'NON-FILTER'!B184</f>
        <v/>
      </c>
      <c r="D184" s="123"/>
      <c r="E184" s="123"/>
      <c r="F184" s="283" t="str">
        <f>'NON-FILTER'!E184</f>
        <v/>
      </c>
      <c r="G184" s="283" t="str">
        <f>'NON-FILTER'!F184</f>
        <v/>
      </c>
      <c r="H184" s="283" t="str">
        <f>'NON-FILTER'!G184</f>
        <v/>
      </c>
      <c r="I184" s="283" t="str">
        <f>'NON-FILTER'!H184</f>
        <v/>
      </c>
      <c r="J184" s="283" t="str">
        <f>'NON-FILTER'!I184</f>
        <v/>
      </c>
      <c r="K184" s="283" t="str">
        <f>'NON-FILTER'!J184</f>
        <v/>
      </c>
      <c r="L184" s="283" t="str">
        <f>'NON-FILTER'!K184</f>
        <v/>
      </c>
      <c r="M184" s="283" t="str">
        <f t="shared" si="2"/>
        <v/>
      </c>
      <c r="N184" s="283" t="str">
        <f>'NON-FILTER'!L184</f>
        <v/>
      </c>
      <c r="O184" s="283" t="str">
        <f>'NON-FILTER'!M184</f>
        <v/>
      </c>
      <c r="P184" s="283" t="str">
        <f>'NON-FILTER'!N184</f>
        <v/>
      </c>
      <c r="Q184" s="283" t="str">
        <f>'NON-FILTER'!O184</f>
        <v/>
      </c>
      <c r="R184" s="283" t="str">
        <f>'NON-FILTER'!P184</f>
        <v/>
      </c>
      <c r="S184" s="283" t="str">
        <f>'NON-FILTER'!Q184</f>
        <v/>
      </c>
      <c r="T184" s="283" t="str">
        <f t="shared" si="3"/>
        <v/>
      </c>
      <c r="U184" s="283" t="str">
        <f>'NON-FILTER'!R184</f>
        <v/>
      </c>
      <c r="V184" s="283" t="str">
        <f>'NON-FILTER'!S184</f>
        <v/>
      </c>
      <c r="W184" s="283" t="str">
        <f>'NON-FILTER'!T184</f>
        <v/>
      </c>
      <c r="X184" s="283" t="str">
        <f>'NON-FILTER'!U184</f>
        <v/>
      </c>
      <c r="Y184" s="283" t="str">
        <f t="shared" si="4"/>
        <v/>
      </c>
      <c r="Z184" s="283" t="str">
        <f>'NON-FILTER'!V184</f>
        <v/>
      </c>
      <c r="AA184" s="283" t="str">
        <f>'NON-FILTER'!W184</f>
        <v/>
      </c>
      <c r="AB184" s="283" t="str">
        <f>'NON-FILTER'!X184</f>
        <v/>
      </c>
      <c r="AC184" s="283" t="str">
        <f>'NON-FILTER'!Y184</f>
        <v/>
      </c>
      <c r="AD184" s="283" t="str">
        <f t="shared" si="5"/>
        <v/>
      </c>
      <c r="AE184" s="283" t="str">
        <f>'NON-FILTER'!Z184</f>
        <v/>
      </c>
      <c r="AF184" s="283" t="str">
        <f>'NON-FILTER'!AA184</f>
        <v/>
      </c>
      <c r="AG184" s="283" t="str">
        <f t="shared" si="6"/>
        <v/>
      </c>
      <c r="AH184" s="283" t="str">
        <f>'NON-FILTER'!AB184</f>
        <v/>
      </c>
      <c r="AI184" s="283" t="str">
        <f>'NON-FILTER'!AC184</f>
        <v/>
      </c>
      <c r="AJ184" s="282" t="str">
        <f>'NON-FILTER'!AD184</f>
        <v/>
      </c>
      <c r="AK184" s="282" t="str">
        <f>'NON-FILTER'!AE184</f>
        <v/>
      </c>
      <c r="AL184" s="282" t="str">
        <f>'NON-FILTER'!AF184</f>
        <v/>
      </c>
      <c r="AM184" s="282" t="str">
        <f>'NON-FILTER'!AG184</f>
        <v/>
      </c>
      <c r="AN184" s="282" t="str">
        <f>'NON-FILTER'!AH184</f>
        <v/>
      </c>
      <c r="AO184" s="282" t="str">
        <f>'NON-FILTER'!AI184</f>
        <v/>
      </c>
      <c r="AP184" s="282" t="str">
        <f>'NON-FILTER'!AJ184</f>
        <v/>
      </c>
      <c r="AQ184" s="282" t="str">
        <f>'NON-FILTER'!AK184</f>
        <v/>
      </c>
      <c r="AR184" s="283" t="str">
        <f>'NON-FILTER'!AL184</f>
        <v/>
      </c>
      <c r="AS184" s="283" t="str">
        <f>'NON-FILTER'!AM184</f>
        <v/>
      </c>
      <c r="AT184" s="283" t="str">
        <f>'NON-FILTER'!AN184</f>
        <v/>
      </c>
      <c r="AU184" s="283" t="str">
        <f>'NON-FILTER'!AO184</f>
        <v/>
      </c>
      <c r="AV184" s="283" t="str">
        <f>'NON-FILTER'!AP184</f>
        <v/>
      </c>
      <c r="AW184" s="283" t="str">
        <f>'NON-FILTER'!AQ184</f>
        <v/>
      </c>
      <c r="AX184" s="283" t="str">
        <f>'NON-FILTER'!AR184</f>
        <v/>
      </c>
      <c r="AY184" s="283" t="str">
        <f>'NON-FILTER'!AS184</f>
        <v/>
      </c>
      <c r="AZ184" s="283" t="str">
        <f>'NON-FILTER'!AT184</f>
        <v/>
      </c>
      <c r="BA184" s="283" t="str">
        <f>'NON-FILTER'!AU184</f>
        <v/>
      </c>
      <c r="BB184" s="284"/>
    </row>
    <row r="185" ht="14.25" customHeight="1">
      <c r="A185" s="123" t="str">
        <f>'NON-FILTER'!A185</f>
        <v/>
      </c>
      <c r="B185" s="281" t="str">
        <f t="shared" si="1"/>
        <v/>
      </c>
      <c r="C185" s="282" t="str">
        <f>'NON-FILTER'!B185</f>
        <v/>
      </c>
      <c r="D185" s="123"/>
      <c r="E185" s="123"/>
      <c r="F185" s="283" t="str">
        <f>'NON-FILTER'!E185</f>
        <v/>
      </c>
      <c r="G185" s="283" t="str">
        <f>'NON-FILTER'!F185</f>
        <v/>
      </c>
      <c r="H185" s="283" t="str">
        <f>'NON-FILTER'!G185</f>
        <v/>
      </c>
      <c r="I185" s="283" t="str">
        <f>'NON-FILTER'!H185</f>
        <v/>
      </c>
      <c r="J185" s="283" t="str">
        <f>'NON-FILTER'!I185</f>
        <v/>
      </c>
      <c r="K185" s="283" t="str">
        <f>'NON-FILTER'!J185</f>
        <v/>
      </c>
      <c r="L185" s="283" t="str">
        <f>'NON-FILTER'!K185</f>
        <v/>
      </c>
      <c r="M185" s="283" t="str">
        <f t="shared" si="2"/>
        <v/>
      </c>
      <c r="N185" s="283" t="str">
        <f>'NON-FILTER'!L185</f>
        <v/>
      </c>
      <c r="O185" s="283" t="str">
        <f>'NON-FILTER'!M185</f>
        <v/>
      </c>
      <c r="P185" s="283" t="str">
        <f>'NON-FILTER'!N185</f>
        <v/>
      </c>
      <c r="Q185" s="283" t="str">
        <f>'NON-FILTER'!O185</f>
        <v/>
      </c>
      <c r="R185" s="283" t="str">
        <f>'NON-FILTER'!P185</f>
        <v/>
      </c>
      <c r="S185" s="283" t="str">
        <f>'NON-FILTER'!Q185</f>
        <v/>
      </c>
      <c r="T185" s="283" t="str">
        <f t="shared" si="3"/>
        <v/>
      </c>
      <c r="U185" s="283" t="str">
        <f>'NON-FILTER'!R185</f>
        <v/>
      </c>
      <c r="V185" s="283" t="str">
        <f>'NON-FILTER'!S185</f>
        <v/>
      </c>
      <c r="W185" s="283" t="str">
        <f>'NON-FILTER'!T185</f>
        <v/>
      </c>
      <c r="X185" s="283" t="str">
        <f>'NON-FILTER'!U185</f>
        <v/>
      </c>
      <c r="Y185" s="283" t="str">
        <f t="shared" si="4"/>
        <v/>
      </c>
      <c r="Z185" s="283" t="str">
        <f>'NON-FILTER'!V185</f>
        <v/>
      </c>
      <c r="AA185" s="283" t="str">
        <f>'NON-FILTER'!W185</f>
        <v/>
      </c>
      <c r="AB185" s="283" t="str">
        <f>'NON-FILTER'!X185</f>
        <v/>
      </c>
      <c r="AC185" s="283" t="str">
        <f>'NON-FILTER'!Y185</f>
        <v/>
      </c>
      <c r="AD185" s="283" t="str">
        <f t="shared" si="5"/>
        <v/>
      </c>
      <c r="AE185" s="283" t="str">
        <f>'NON-FILTER'!Z185</f>
        <v/>
      </c>
      <c r="AF185" s="283" t="str">
        <f>'NON-FILTER'!AA185</f>
        <v/>
      </c>
      <c r="AG185" s="283" t="str">
        <f t="shared" si="6"/>
        <v/>
      </c>
      <c r="AH185" s="283" t="str">
        <f>'NON-FILTER'!AB185</f>
        <v/>
      </c>
      <c r="AI185" s="283" t="str">
        <f>'NON-FILTER'!AC185</f>
        <v/>
      </c>
      <c r="AJ185" s="282" t="str">
        <f>'NON-FILTER'!AD185</f>
        <v/>
      </c>
      <c r="AK185" s="282" t="str">
        <f>'NON-FILTER'!AE185</f>
        <v/>
      </c>
      <c r="AL185" s="282" t="str">
        <f>'NON-FILTER'!AF185</f>
        <v/>
      </c>
      <c r="AM185" s="282" t="str">
        <f>'NON-FILTER'!AG185</f>
        <v/>
      </c>
      <c r="AN185" s="282" t="str">
        <f>'NON-FILTER'!AH185</f>
        <v/>
      </c>
      <c r="AO185" s="282" t="str">
        <f>'NON-FILTER'!AI185</f>
        <v/>
      </c>
      <c r="AP185" s="282" t="str">
        <f>'NON-FILTER'!AJ185</f>
        <v/>
      </c>
      <c r="AQ185" s="282" t="str">
        <f>'NON-FILTER'!AK185</f>
        <v/>
      </c>
      <c r="AR185" s="283" t="str">
        <f>'NON-FILTER'!AL185</f>
        <v/>
      </c>
      <c r="AS185" s="283" t="str">
        <f>'NON-FILTER'!AM185</f>
        <v/>
      </c>
      <c r="AT185" s="283" t="str">
        <f>'NON-FILTER'!AN185</f>
        <v/>
      </c>
      <c r="AU185" s="283" t="str">
        <f>'NON-FILTER'!AO185</f>
        <v/>
      </c>
      <c r="AV185" s="283" t="str">
        <f>'NON-FILTER'!AP185</f>
        <v/>
      </c>
      <c r="AW185" s="283" t="str">
        <f>'NON-FILTER'!AQ185</f>
        <v/>
      </c>
      <c r="AX185" s="283" t="str">
        <f>'NON-FILTER'!AR185</f>
        <v/>
      </c>
      <c r="AY185" s="283" t="str">
        <f>'NON-FILTER'!AS185</f>
        <v/>
      </c>
      <c r="AZ185" s="283" t="str">
        <f>'NON-FILTER'!AT185</f>
        <v/>
      </c>
      <c r="BA185" s="283" t="str">
        <f>'NON-FILTER'!AU185</f>
        <v/>
      </c>
      <c r="BB185" s="284"/>
    </row>
    <row r="186" ht="14.25" customHeight="1">
      <c r="A186" s="123" t="str">
        <f>'NON-FILTER'!A186</f>
        <v/>
      </c>
      <c r="B186" s="281" t="str">
        <f t="shared" si="1"/>
        <v/>
      </c>
      <c r="C186" s="282" t="str">
        <f>'NON-FILTER'!B186</f>
        <v/>
      </c>
      <c r="D186" s="123"/>
      <c r="E186" s="123"/>
      <c r="F186" s="283" t="str">
        <f>'NON-FILTER'!E186</f>
        <v/>
      </c>
      <c r="G186" s="283" t="str">
        <f>'NON-FILTER'!F186</f>
        <v/>
      </c>
      <c r="H186" s="283" t="str">
        <f>'NON-FILTER'!G186</f>
        <v/>
      </c>
      <c r="I186" s="283" t="str">
        <f>'NON-FILTER'!H186</f>
        <v/>
      </c>
      <c r="J186" s="283" t="str">
        <f>'NON-FILTER'!I186</f>
        <v/>
      </c>
      <c r="K186" s="283" t="str">
        <f>'NON-FILTER'!J186</f>
        <v/>
      </c>
      <c r="L186" s="283" t="str">
        <f>'NON-FILTER'!K186</f>
        <v/>
      </c>
      <c r="M186" s="283" t="str">
        <f t="shared" si="2"/>
        <v/>
      </c>
      <c r="N186" s="283" t="str">
        <f>'NON-FILTER'!L186</f>
        <v/>
      </c>
      <c r="O186" s="283" t="str">
        <f>'NON-FILTER'!M186</f>
        <v/>
      </c>
      <c r="P186" s="283" t="str">
        <f>'NON-FILTER'!N186</f>
        <v/>
      </c>
      <c r="Q186" s="283" t="str">
        <f>'NON-FILTER'!O186</f>
        <v/>
      </c>
      <c r="R186" s="283" t="str">
        <f>'NON-FILTER'!P186</f>
        <v/>
      </c>
      <c r="S186" s="283" t="str">
        <f>'NON-FILTER'!Q186</f>
        <v/>
      </c>
      <c r="T186" s="283" t="str">
        <f t="shared" si="3"/>
        <v/>
      </c>
      <c r="U186" s="283" t="str">
        <f>'NON-FILTER'!R186</f>
        <v/>
      </c>
      <c r="V186" s="283" t="str">
        <f>'NON-FILTER'!S186</f>
        <v/>
      </c>
      <c r="W186" s="283" t="str">
        <f>'NON-FILTER'!T186</f>
        <v/>
      </c>
      <c r="X186" s="283" t="str">
        <f>'NON-FILTER'!U186</f>
        <v/>
      </c>
      <c r="Y186" s="283" t="str">
        <f t="shared" si="4"/>
        <v/>
      </c>
      <c r="Z186" s="283" t="str">
        <f>'NON-FILTER'!V186</f>
        <v/>
      </c>
      <c r="AA186" s="283" t="str">
        <f>'NON-FILTER'!W186</f>
        <v/>
      </c>
      <c r="AB186" s="283" t="str">
        <f>'NON-FILTER'!X186</f>
        <v/>
      </c>
      <c r="AC186" s="283" t="str">
        <f>'NON-FILTER'!Y186</f>
        <v/>
      </c>
      <c r="AD186" s="283" t="str">
        <f t="shared" si="5"/>
        <v/>
      </c>
      <c r="AE186" s="283" t="str">
        <f>'NON-FILTER'!Z186</f>
        <v/>
      </c>
      <c r="AF186" s="283" t="str">
        <f>'NON-FILTER'!AA186</f>
        <v/>
      </c>
      <c r="AG186" s="283" t="str">
        <f t="shared" si="6"/>
        <v/>
      </c>
      <c r="AH186" s="283" t="str">
        <f>'NON-FILTER'!AB186</f>
        <v/>
      </c>
      <c r="AI186" s="283" t="str">
        <f>'NON-FILTER'!AC186</f>
        <v/>
      </c>
      <c r="AJ186" s="282" t="str">
        <f>'NON-FILTER'!AD186</f>
        <v/>
      </c>
      <c r="AK186" s="282" t="str">
        <f>'NON-FILTER'!AE186</f>
        <v/>
      </c>
      <c r="AL186" s="282" t="str">
        <f>'NON-FILTER'!AF186</f>
        <v/>
      </c>
      <c r="AM186" s="282" t="str">
        <f>'NON-FILTER'!AG186</f>
        <v/>
      </c>
      <c r="AN186" s="282" t="str">
        <f>'NON-FILTER'!AH186</f>
        <v/>
      </c>
      <c r="AO186" s="282" t="str">
        <f>'NON-FILTER'!AI186</f>
        <v/>
      </c>
      <c r="AP186" s="282" t="str">
        <f>'NON-FILTER'!AJ186</f>
        <v/>
      </c>
      <c r="AQ186" s="282" t="str">
        <f>'NON-FILTER'!AK186</f>
        <v/>
      </c>
      <c r="AR186" s="283" t="str">
        <f>'NON-FILTER'!AL186</f>
        <v/>
      </c>
      <c r="AS186" s="283" t="str">
        <f>'NON-FILTER'!AM186</f>
        <v/>
      </c>
      <c r="AT186" s="283" t="str">
        <f>'NON-FILTER'!AN186</f>
        <v/>
      </c>
      <c r="AU186" s="283" t="str">
        <f>'NON-FILTER'!AO186</f>
        <v/>
      </c>
      <c r="AV186" s="283" t="str">
        <f>'NON-FILTER'!AP186</f>
        <v/>
      </c>
      <c r="AW186" s="283" t="str">
        <f>'NON-FILTER'!AQ186</f>
        <v/>
      </c>
      <c r="AX186" s="283" t="str">
        <f>'NON-FILTER'!AR186</f>
        <v/>
      </c>
      <c r="AY186" s="283" t="str">
        <f>'NON-FILTER'!AS186</f>
        <v/>
      </c>
      <c r="AZ186" s="283" t="str">
        <f>'NON-FILTER'!AT186</f>
        <v/>
      </c>
      <c r="BA186" s="283" t="str">
        <f>'NON-FILTER'!AU186</f>
        <v/>
      </c>
      <c r="BB186" s="284"/>
    </row>
    <row r="187" ht="14.25" customHeight="1">
      <c r="A187" s="123" t="str">
        <f>'NON-FILTER'!A187</f>
        <v/>
      </c>
      <c r="B187" s="281" t="str">
        <f t="shared" si="1"/>
        <v/>
      </c>
      <c r="C187" s="282" t="str">
        <f>'NON-FILTER'!B187</f>
        <v/>
      </c>
      <c r="D187" s="123"/>
      <c r="E187" s="123"/>
      <c r="F187" s="283" t="str">
        <f>'NON-FILTER'!E187</f>
        <v/>
      </c>
      <c r="G187" s="283" t="str">
        <f>'NON-FILTER'!F187</f>
        <v/>
      </c>
      <c r="H187" s="283" t="str">
        <f>'NON-FILTER'!G187</f>
        <v/>
      </c>
      <c r="I187" s="283" t="str">
        <f>'NON-FILTER'!H187</f>
        <v/>
      </c>
      <c r="J187" s="283" t="str">
        <f>'NON-FILTER'!I187</f>
        <v/>
      </c>
      <c r="K187" s="283" t="str">
        <f>'NON-FILTER'!J187</f>
        <v/>
      </c>
      <c r="L187" s="283" t="str">
        <f>'NON-FILTER'!K187</f>
        <v/>
      </c>
      <c r="M187" s="283" t="str">
        <f t="shared" si="2"/>
        <v/>
      </c>
      <c r="N187" s="283" t="str">
        <f>'NON-FILTER'!L187</f>
        <v/>
      </c>
      <c r="O187" s="283" t="str">
        <f>'NON-FILTER'!M187</f>
        <v/>
      </c>
      <c r="P187" s="283" t="str">
        <f>'NON-FILTER'!N187</f>
        <v/>
      </c>
      <c r="Q187" s="283" t="str">
        <f>'NON-FILTER'!O187</f>
        <v/>
      </c>
      <c r="R187" s="283" t="str">
        <f>'NON-FILTER'!P187</f>
        <v/>
      </c>
      <c r="S187" s="283" t="str">
        <f>'NON-FILTER'!Q187</f>
        <v/>
      </c>
      <c r="T187" s="283" t="str">
        <f t="shared" si="3"/>
        <v/>
      </c>
      <c r="U187" s="283" t="str">
        <f>'NON-FILTER'!R187</f>
        <v/>
      </c>
      <c r="V187" s="283" t="str">
        <f>'NON-FILTER'!S187</f>
        <v/>
      </c>
      <c r="W187" s="283" t="str">
        <f>'NON-FILTER'!T187</f>
        <v/>
      </c>
      <c r="X187" s="283" t="str">
        <f>'NON-FILTER'!U187</f>
        <v/>
      </c>
      <c r="Y187" s="283" t="str">
        <f t="shared" si="4"/>
        <v/>
      </c>
      <c r="Z187" s="283" t="str">
        <f>'NON-FILTER'!V187</f>
        <v/>
      </c>
      <c r="AA187" s="283" t="str">
        <f>'NON-FILTER'!W187</f>
        <v/>
      </c>
      <c r="AB187" s="283" t="str">
        <f>'NON-FILTER'!X187</f>
        <v/>
      </c>
      <c r="AC187" s="283" t="str">
        <f>'NON-FILTER'!Y187</f>
        <v/>
      </c>
      <c r="AD187" s="283" t="str">
        <f t="shared" si="5"/>
        <v/>
      </c>
      <c r="AE187" s="283" t="str">
        <f>'NON-FILTER'!Z187</f>
        <v/>
      </c>
      <c r="AF187" s="283" t="str">
        <f>'NON-FILTER'!AA187</f>
        <v/>
      </c>
      <c r="AG187" s="283" t="str">
        <f t="shared" si="6"/>
        <v/>
      </c>
      <c r="AH187" s="283" t="str">
        <f>'NON-FILTER'!AB187</f>
        <v/>
      </c>
      <c r="AI187" s="283" t="str">
        <f>'NON-FILTER'!AC187</f>
        <v/>
      </c>
      <c r="AJ187" s="282" t="str">
        <f>'NON-FILTER'!AD187</f>
        <v/>
      </c>
      <c r="AK187" s="282" t="str">
        <f>'NON-FILTER'!AE187</f>
        <v/>
      </c>
      <c r="AL187" s="282" t="str">
        <f>'NON-FILTER'!AF187</f>
        <v/>
      </c>
      <c r="AM187" s="282" t="str">
        <f>'NON-FILTER'!AG187</f>
        <v/>
      </c>
      <c r="AN187" s="282" t="str">
        <f>'NON-FILTER'!AH187</f>
        <v/>
      </c>
      <c r="AO187" s="282" t="str">
        <f>'NON-FILTER'!AI187</f>
        <v/>
      </c>
      <c r="AP187" s="282" t="str">
        <f>'NON-FILTER'!AJ187</f>
        <v/>
      </c>
      <c r="AQ187" s="282" t="str">
        <f>'NON-FILTER'!AK187</f>
        <v/>
      </c>
      <c r="AR187" s="283" t="str">
        <f>'NON-FILTER'!AL187</f>
        <v/>
      </c>
      <c r="AS187" s="283" t="str">
        <f>'NON-FILTER'!AM187</f>
        <v/>
      </c>
      <c r="AT187" s="283" t="str">
        <f>'NON-FILTER'!AN187</f>
        <v/>
      </c>
      <c r="AU187" s="283" t="str">
        <f>'NON-FILTER'!AO187</f>
        <v/>
      </c>
      <c r="AV187" s="283" t="str">
        <f>'NON-FILTER'!AP187</f>
        <v/>
      </c>
      <c r="AW187" s="283" t="str">
        <f>'NON-FILTER'!AQ187</f>
        <v/>
      </c>
      <c r="AX187" s="283" t="str">
        <f>'NON-FILTER'!AR187</f>
        <v/>
      </c>
      <c r="AY187" s="283" t="str">
        <f>'NON-FILTER'!AS187</f>
        <v/>
      </c>
      <c r="AZ187" s="283" t="str">
        <f>'NON-FILTER'!AT187</f>
        <v/>
      </c>
      <c r="BA187" s="283" t="str">
        <f>'NON-FILTER'!AU187</f>
        <v/>
      </c>
      <c r="BB187" s="284"/>
    </row>
    <row r="188" ht="14.25" customHeight="1">
      <c r="A188" s="123" t="str">
        <f>'NON-FILTER'!A188</f>
        <v/>
      </c>
      <c r="B188" s="281" t="str">
        <f t="shared" si="1"/>
        <v/>
      </c>
      <c r="C188" s="282" t="str">
        <f>'NON-FILTER'!B188</f>
        <v/>
      </c>
      <c r="D188" s="123"/>
      <c r="E188" s="123"/>
      <c r="F188" s="283" t="str">
        <f>'NON-FILTER'!E188</f>
        <v/>
      </c>
      <c r="G188" s="283" t="str">
        <f>'NON-FILTER'!F188</f>
        <v/>
      </c>
      <c r="H188" s="283" t="str">
        <f>'NON-FILTER'!G188</f>
        <v/>
      </c>
      <c r="I188" s="283" t="str">
        <f>'NON-FILTER'!H188</f>
        <v/>
      </c>
      <c r="J188" s="283" t="str">
        <f>'NON-FILTER'!I188</f>
        <v/>
      </c>
      <c r="K188" s="283" t="str">
        <f>'NON-FILTER'!J188</f>
        <v/>
      </c>
      <c r="L188" s="283" t="str">
        <f>'NON-FILTER'!K188</f>
        <v/>
      </c>
      <c r="M188" s="283" t="str">
        <f t="shared" si="2"/>
        <v/>
      </c>
      <c r="N188" s="283" t="str">
        <f>'NON-FILTER'!L188</f>
        <v/>
      </c>
      <c r="O188" s="283" t="str">
        <f>'NON-FILTER'!M188</f>
        <v/>
      </c>
      <c r="P188" s="283" t="str">
        <f>'NON-FILTER'!N188</f>
        <v/>
      </c>
      <c r="Q188" s="283" t="str">
        <f>'NON-FILTER'!O188</f>
        <v/>
      </c>
      <c r="R188" s="283" t="str">
        <f>'NON-FILTER'!P188</f>
        <v/>
      </c>
      <c r="S188" s="283" t="str">
        <f>'NON-FILTER'!Q188</f>
        <v/>
      </c>
      <c r="T188" s="283" t="str">
        <f t="shared" si="3"/>
        <v/>
      </c>
      <c r="U188" s="283" t="str">
        <f>'NON-FILTER'!R188</f>
        <v/>
      </c>
      <c r="V188" s="283" t="str">
        <f>'NON-FILTER'!S188</f>
        <v/>
      </c>
      <c r="W188" s="283" t="str">
        <f>'NON-FILTER'!T188</f>
        <v/>
      </c>
      <c r="X188" s="283" t="str">
        <f>'NON-FILTER'!U188</f>
        <v/>
      </c>
      <c r="Y188" s="283" t="str">
        <f t="shared" si="4"/>
        <v/>
      </c>
      <c r="Z188" s="283" t="str">
        <f>'NON-FILTER'!V188</f>
        <v/>
      </c>
      <c r="AA188" s="283" t="str">
        <f>'NON-FILTER'!W188</f>
        <v/>
      </c>
      <c r="AB188" s="283" t="str">
        <f>'NON-FILTER'!X188</f>
        <v/>
      </c>
      <c r="AC188" s="283" t="str">
        <f>'NON-FILTER'!Y188</f>
        <v/>
      </c>
      <c r="AD188" s="283" t="str">
        <f t="shared" si="5"/>
        <v/>
      </c>
      <c r="AE188" s="283" t="str">
        <f>'NON-FILTER'!Z188</f>
        <v/>
      </c>
      <c r="AF188" s="283" t="str">
        <f>'NON-FILTER'!AA188</f>
        <v/>
      </c>
      <c r="AG188" s="283" t="str">
        <f t="shared" si="6"/>
        <v/>
      </c>
      <c r="AH188" s="283" t="str">
        <f>'NON-FILTER'!AB188</f>
        <v/>
      </c>
      <c r="AI188" s="283" t="str">
        <f>'NON-FILTER'!AC188</f>
        <v/>
      </c>
      <c r="AJ188" s="282" t="str">
        <f>'NON-FILTER'!AD188</f>
        <v/>
      </c>
      <c r="AK188" s="282" t="str">
        <f>'NON-FILTER'!AE188</f>
        <v/>
      </c>
      <c r="AL188" s="282" t="str">
        <f>'NON-FILTER'!AF188</f>
        <v/>
      </c>
      <c r="AM188" s="282" t="str">
        <f>'NON-FILTER'!AG188</f>
        <v/>
      </c>
      <c r="AN188" s="282" t="str">
        <f>'NON-FILTER'!AH188</f>
        <v/>
      </c>
      <c r="AO188" s="282" t="str">
        <f>'NON-FILTER'!AI188</f>
        <v/>
      </c>
      <c r="AP188" s="282" t="str">
        <f>'NON-FILTER'!AJ188</f>
        <v/>
      </c>
      <c r="AQ188" s="282" t="str">
        <f>'NON-FILTER'!AK188</f>
        <v/>
      </c>
      <c r="AR188" s="283" t="str">
        <f>'NON-FILTER'!AL188</f>
        <v/>
      </c>
      <c r="AS188" s="283" t="str">
        <f>'NON-FILTER'!AM188</f>
        <v/>
      </c>
      <c r="AT188" s="283" t="str">
        <f>'NON-FILTER'!AN188</f>
        <v/>
      </c>
      <c r="AU188" s="283" t="str">
        <f>'NON-FILTER'!AO188</f>
        <v/>
      </c>
      <c r="AV188" s="283" t="str">
        <f>'NON-FILTER'!AP188</f>
        <v/>
      </c>
      <c r="AW188" s="283" t="str">
        <f>'NON-FILTER'!AQ188</f>
        <v/>
      </c>
      <c r="AX188" s="283" t="str">
        <f>'NON-FILTER'!AR188</f>
        <v/>
      </c>
      <c r="AY188" s="283" t="str">
        <f>'NON-FILTER'!AS188</f>
        <v/>
      </c>
      <c r="AZ188" s="283" t="str">
        <f>'NON-FILTER'!AT188</f>
        <v/>
      </c>
      <c r="BA188" s="283" t="str">
        <f>'NON-FILTER'!AU188</f>
        <v/>
      </c>
      <c r="BB188" s="284"/>
    </row>
    <row r="189" ht="14.25" customHeight="1">
      <c r="A189" s="123" t="str">
        <f>'NON-FILTER'!A189</f>
        <v/>
      </c>
      <c r="B189" s="281" t="str">
        <f t="shared" si="1"/>
        <v/>
      </c>
      <c r="C189" s="282" t="str">
        <f>'NON-FILTER'!B189</f>
        <v/>
      </c>
      <c r="D189" s="123"/>
      <c r="E189" s="123"/>
      <c r="F189" s="283" t="str">
        <f>'NON-FILTER'!E189</f>
        <v/>
      </c>
      <c r="G189" s="283" t="str">
        <f>'NON-FILTER'!F189</f>
        <v/>
      </c>
      <c r="H189" s="283" t="str">
        <f>'NON-FILTER'!G189</f>
        <v/>
      </c>
      <c r="I189" s="283" t="str">
        <f>'NON-FILTER'!H189</f>
        <v/>
      </c>
      <c r="J189" s="283" t="str">
        <f>'NON-FILTER'!I189</f>
        <v/>
      </c>
      <c r="K189" s="283" t="str">
        <f>'NON-FILTER'!J189</f>
        <v/>
      </c>
      <c r="L189" s="283" t="str">
        <f>'NON-FILTER'!K189</f>
        <v/>
      </c>
      <c r="M189" s="283" t="str">
        <f t="shared" si="2"/>
        <v/>
      </c>
      <c r="N189" s="283" t="str">
        <f>'NON-FILTER'!L189</f>
        <v/>
      </c>
      <c r="O189" s="283" t="str">
        <f>'NON-FILTER'!M189</f>
        <v/>
      </c>
      <c r="P189" s="283" t="str">
        <f>'NON-FILTER'!N189</f>
        <v/>
      </c>
      <c r="Q189" s="283" t="str">
        <f>'NON-FILTER'!O189</f>
        <v/>
      </c>
      <c r="R189" s="283" t="str">
        <f>'NON-FILTER'!P189</f>
        <v/>
      </c>
      <c r="S189" s="283" t="str">
        <f>'NON-FILTER'!Q189</f>
        <v/>
      </c>
      <c r="T189" s="283" t="str">
        <f t="shared" si="3"/>
        <v/>
      </c>
      <c r="U189" s="283" t="str">
        <f>'NON-FILTER'!R189</f>
        <v/>
      </c>
      <c r="V189" s="283" t="str">
        <f>'NON-FILTER'!S189</f>
        <v/>
      </c>
      <c r="W189" s="283" t="str">
        <f>'NON-FILTER'!T189</f>
        <v/>
      </c>
      <c r="X189" s="283" t="str">
        <f>'NON-FILTER'!U189</f>
        <v/>
      </c>
      <c r="Y189" s="283" t="str">
        <f t="shared" si="4"/>
        <v/>
      </c>
      <c r="Z189" s="283" t="str">
        <f>'NON-FILTER'!V189</f>
        <v/>
      </c>
      <c r="AA189" s="283" t="str">
        <f>'NON-FILTER'!W189</f>
        <v/>
      </c>
      <c r="AB189" s="283" t="str">
        <f>'NON-FILTER'!X189</f>
        <v/>
      </c>
      <c r="AC189" s="283" t="str">
        <f>'NON-FILTER'!Y189</f>
        <v/>
      </c>
      <c r="AD189" s="283" t="str">
        <f t="shared" si="5"/>
        <v/>
      </c>
      <c r="AE189" s="283" t="str">
        <f>'NON-FILTER'!Z189</f>
        <v/>
      </c>
      <c r="AF189" s="283" t="str">
        <f>'NON-FILTER'!AA189</f>
        <v/>
      </c>
      <c r="AG189" s="283" t="str">
        <f t="shared" si="6"/>
        <v/>
      </c>
      <c r="AH189" s="283" t="str">
        <f>'NON-FILTER'!AB189</f>
        <v/>
      </c>
      <c r="AI189" s="283" t="str">
        <f>'NON-FILTER'!AC189</f>
        <v/>
      </c>
      <c r="AJ189" s="282" t="str">
        <f>'NON-FILTER'!AD189</f>
        <v/>
      </c>
      <c r="AK189" s="282" t="str">
        <f>'NON-FILTER'!AE189</f>
        <v/>
      </c>
      <c r="AL189" s="282" t="str">
        <f>'NON-FILTER'!AF189</f>
        <v/>
      </c>
      <c r="AM189" s="282" t="str">
        <f>'NON-FILTER'!AG189</f>
        <v/>
      </c>
      <c r="AN189" s="282" t="str">
        <f>'NON-FILTER'!AH189</f>
        <v/>
      </c>
      <c r="AO189" s="282" t="str">
        <f>'NON-FILTER'!AI189</f>
        <v/>
      </c>
      <c r="AP189" s="282" t="str">
        <f>'NON-FILTER'!AJ189</f>
        <v/>
      </c>
      <c r="AQ189" s="282" t="str">
        <f>'NON-FILTER'!AK189</f>
        <v/>
      </c>
      <c r="AR189" s="283" t="str">
        <f>'NON-FILTER'!AL189</f>
        <v/>
      </c>
      <c r="AS189" s="283" t="str">
        <f>'NON-FILTER'!AM189</f>
        <v/>
      </c>
      <c r="AT189" s="283" t="str">
        <f>'NON-FILTER'!AN189</f>
        <v/>
      </c>
      <c r="AU189" s="283" t="str">
        <f>'NON-FILTER'!AO189</f>
        <v/>
      </c>
      <c r="AV189" s="283" t="str">
        <f>'NON-FILTER'!AP189</f>
        <v/>
      </c>
      <c r="AW189" s="283" t="str">
        <f>'NON-FILTER'!AQ189</f>
        <v/>
      </c>
      <c r="AX189" s="283" t="str">
        <f>'NON-FILTER'!AR189</f>
        <v/>
      </c>
      <c r="AY189" s="283" t="str">
        <f>'NON-FILTER'!AS189</f>
        <v/>
      </c>
      <c r="AZ189" s="283" t="str">
        <f>'NON-FILTER'!AT189</f>
        <v/>
      </c>
      <c r="BA189" s="283" t="str">
        <f>'NON-FILTER'!AU189</f>
        <v/>
      </c>
      <c r="BB189" s="284"/>
    </row>
    <row r="190" ht="14.25" customHeight="1">
      <c r="A190" s="123" t="str">
        <f>'NON-FILTER'!A190</f>
        <v/>
      </c>
      <c r="B190" s="281" t="str">
        <f t="shared" si="1"/>
        <v/>
      </c>
      <c r="C190" s="282" t="str">
        <f>'NON-FILTER'!B190</f>
        <v/>
      </c>
      <c r="D190" s="123"/>
      <c r="E190" s="123"/>
      <c r="F190" s="283" t="str">
        <f>'NON-FILTER'!E190</f>
        <v/>
      </c>
      <c r="G190" s="283" t="str">
        <f>'NON-FILTER'!F190</f>
        <v/>
      </c>
      <c r="H190" s="283" t="str">
        <f>'NON-FILTER'!G190</f>
        <v/>
      </c>
      <c r="I190" s="283" t="str">
        <f>'NON-FILTER'!H190</f>
        <v/>
      </c>
      <c r="J190" s="283" t="str">
        <f>'NON-FILTER'!I190</f>
        <v/>
      </c>
      <c r="K190" s="283" t="str">
        <f>'NON-FILTER'!J190</f>
        <v/>
      </c>
      <c r="L190" s="283" t="str">
        <f>'NON-FILTER'!K190</f>
        <v/>
      </c>
      <c r="M190" s="283" t="str">
        <f t="shared" si="2"/>
        <v/>
      </c>
      <c r="N190" s="283" t="str">
        <f>'NON-FILTER'!L190</f>
        <v/>
      </c>
      <c r="O190" s="283" t="str">
        <f>'NON-FILTER'!M190</f>
        <v/>
      </c>
      <c r="P190" s="283" t="str">
        <f>'NON-FILTER'!N190</f>
        <v/>
      </c>
      <c r="Q190" s="283" t="str">
        <f>'NON-FILTER'!O190</f>
        <v/>
      </c>
      <c r="R190" s="283" t="str">
        <f>'NON-FILTER'!P190</f>
        <v/>
      </c>
      <c r="S190" s="283" t="str">
        <f>'NON-FILTER'!Q190</f>
        <v/>
      </c>
      <c r="T190" s="283" t="str">
        <f t="shared" si="3"/>
        <v/>
      </c>
      <c r="U190" s="283" t="str">
        <f>'NON-FILTER'!R190</f>
        <v/>
      </c>
      <c r="V190" s="283" t="str">
        <f>'NON-FILTER'!S190</f>
        <v/>
      </c>
      <c r="W190" s="283" t="str">
        <f>'NON-FILTER'!T190</f>
        <v/>
      </c>
      <c r="X190" s="283" t="str">
        <f>'NON-FILTER'!U190</f>
        <v/>
      </c>
      <c r="Y190" s="283" t="str">
        <f t="shared" si="4"/>
        <v/>
      </c>
      <c r="Z190" s="283" t="str">
        <f>'NON-FILTER'!V190</f>
        <v/>
      </c>
      <c r="AA190" s="283" t="str">
        <f>'NON-FILTER'!W190</f>
        <v/>
      </c>
      <c r="AB190" s="283" t="str">
        <f>'NON-FILTER'!X190</f>
        <v/>
      </c>
      <c r="AC190" s="283" t="str">
        <f>'NON-FILTER'!Y190</f>
        <v/>
      </c>
      <c r="AD190" s="283" t="str">
        <f t="shared" si="5"/>
        <v/>
      </c>
      <c r="AE190" s="283" t="str">
        <f>'NON-FILTER'!Z190</f>
        <v/>
      </c>
      <c r="AF190" s="283" t="str">
        <f>'NON-FILTER'!AA190</f>
        <v/>
      </c>
      <c r="AG190" s="283" t="str">
        <f t="shared" si="6"/>
        <v/>
      </c>
      <c r="AH190" s="283" t="str">
        <f>'NON-FILTER'!AB190</f>
        <v/>
      </c>
      <c r="AI190" s="283" t="str">
        <f>'NON-FILTER'!AC190</f>
        <v/>
      </c>
      <c r="AJ190" s="282" t="str">
        <f>'NON-FILTER'!AD190</f>
        <v/>
      </c>
      <c r="AK190" s="282" t="str">
        <f>'NON-FILTER'!AE190</f>
        <v/>
      </c>
      <c r="AL190" s="282" t="str">
        <f>'NON-FILTER'!AF190</f>
        <v/>
      </c>
      <c r="AM190" s="282" t="str">
        <f>'NON-FILTER'!AG190</f>
        <v/>
      </c>
      <c r="AN190" s="282" t="str">
        <f>'NON-FILTER'!AH190</f>
        <v/>
      </c>
      <c r="AO190" s="282" t="str">
        <f>'NON-FILTER'!AI190</f>
        <v/>
      </c>
      <c r="AP190" s="282" t="str">
        <f>'NON-FILTER'!AJ190</f>
        <v/>
      </c>
      <c r="AQ190" s="282" t="str">
        <f>'NON-FILTER'!AK190</f>
        <v/>
      </c>
      <c r="AR190" s="283" t="str">
        <f>'NON-FILTER'!AL190</f>
        <v/>
      </c>
      <c r="AS190" s="283" t="str">
        <f>'NON-FILTER'!AM190</f>
        <v/>
      </c>
      <c r="AT190" s="283" t="str">
        <f>'NON-FILTER'!AN190</f>
        <v/>
      </c>
      <c r="AU190" s="283" t="str">
        <f>'NON-FILTER'!AO190</f>
        <v/>
      </c>
      <c r="AV190" s="283" t="str">
        <f>'NON-FILTER'!AP190</f>
        <v/>
      </c>
      <c r="AW190" s="283" t="str">
        <f>'NON-FILTER'!AQ190</f>
        <v/>
      </c>
      <c r="AX190" s="283" t="str">
        <f>'NON-FILTER'!AR190</f>
        <v/>
      </c>
      <c r="AY190" s="283" t="str">
        <f>'NON-FILTER'!AS190</f>
        <v/>
      </c>
      <c r="AZ190" s="283" t="str">
        <f>'NON-FILTER'!AT190</f>
        <v/>
      </c>
      <c r="BA190" s="283" t="str">
        <f>'NON-FILTER'!AU190</f>
        <v/>
      </c>
      <c r="BB190" s="284"/>
    </row>
    <row r="191" ht="14.25" customHeight="1">
      <c r="A191" s="123" t="str">
        <f>'NON-FILTER'!A191</f>
        <v/>
      </c>
      <c r="B191" s="281" t="str">
        <f t="shared" si="1"/>
        <v/>
      </c>
      <c r="C191" s="282" t="str">
        <f>'NON-FILTER'!B191</f>
        <v/>
      </c>
      <c r="D191" s="123"/>
      <c r="E191" s="123"/>
      <c r="F191" s="283" t="str">
        <f>'NON-FILTER'!E191</f>
        <v/>
      </c>
      <c r="G191" s="283" t="str">
        <f>'NON-FILTER'!F191</f>
        <v/>
      </c>
      <c r="H191" s="283" t="str">
        <f>'NON-FILTER'!G191</f>
        <v/>
      </c>
      <c r="I191" s="283" t="str">
        <f>'NON-FILTER'!H191</f>
        <v/>
      </c>
      <c r="J191" s="283" t="str">
        <f>'NON-FILTER'!I191</f>
        <v/>
      </c>
      <c r="K191" s="283" t="str">
        <f>'NON-FILTER'!J191</f>
        <v/>
      </c>
      <c r="L191" s="283" t="str">
        <f>'NON-FILTER'!K191</f>
        <v/>
      </c>
      <c r="M191" s="283" t="str">
        <f t="shared" si="2"/>
        <v/>
      </c>
      <c r="N191" s="283" t="str">
        <f>'NON-FILTER'!L191</f>
        <v/>
      </c>
      <c r="O191" s="283" t="str">
        <f>'NON-FILTER'!M191</f>
        <v/>
      </c>
      <c r="P191" s="283" t="str">
        <f>'NON-FILTER'!N191</f>
        <v/>
      </c>
      <c r="Q191" s="283" t="str">
        <f>'NON-FILTER'!O191</f>
        <v/>
      </c>
      <c r="R191" s="283" t="str">
        <f>'NON-FILTER'!P191</f>
        <v/>
      </c>
      <c r="S191" s="283" t="str">
        <f>'NON-FILTER'!Q191</f>
        <v/>
      </c>
      <c r="T191" s="283" t="str">
        <f t="shared" si="3"/>
        <v/>
      </c>
      <c r="U191" s="283" t="str">
        <f>'NON-FILTER'!R191</f>
        <v/>
      </c>
      <c r="V191" s="283" t="str">
        <f>'NON-FILTER'!S191</f>
        <v/>
      </c>
      <c r="W191" s="283" t="str">
        <f>'NON-FILTER'!T191</f>
        <v/>
      </c>
      <c r="X191" s="283" t="str">
        <f>'NON-FILTER'!U191</f>
        <v/>
      </c>
      <c r="Y191" s="283" t="str">
        <f t="shared" si="4"/>
        <v/>
      </c>
      <c r="Z191" s="283" t="str">
        <f>'NON-FILTER'!V191</f>
        <v/>
      </c>
      <c r="AA191" s="283" t="str">
        <f>'NON-FILTER'!W191</f>
        <v/>
      </c>
      <c r="AB191" s="283" t="str">
        <f>'NON-FILTER'!X191</f>
        <v/>
      </c>
      <c r="AC191" s="283" t="str">
        <f>'NON-FILTER'!Y191</f>
        <v/>
      </c>
      <c r="AD191" s="283" t="str">
        <f t="shared" si="5"/>
        <v/>
      </c>
      <c r="AE191" s="283" t="str">
        <f>'NON-FILTER'!Z191</f>
        <v/>
      </c>
      <c r="AF191" s="283" t="str">
        <f>'NON-FILTER'!AA191</f>
        <v/>
      </c>
      <c r="AG191" s="283" t="str">
        <f t="shared" si="6"/>
        <v/>
      </c>
      <c r="AH191" s="283" t="str">
        <f>'NON-FILTER'!AB191</f>
        <v/>
      </c>
      <c r="AI191" s="283" t="str">
        <f>'NON-FILTER'!AC191</f>
        <v/>
      </c>
      <c r="AJ191" s="282" t="str">
        <f>'NON-FILTER'!AD191</f>
        <v/>
      </c>
      <c r="AK191" s="282" t="str">
        <f>'NON-FILTER'!AE191</f>
        <v/>
      </c>
      <c r="AL191" s="282" t="str">
        <f>'NON-FILTER'!AF191</f>
        <v/>
      </c>
      <c r="AM191" s="282" t="str">
        <f>'NON-FILTER'!AG191</f>
        <v/>
      </c>
      <c r="AN191" s="282" t="str">
        <f>'NON-FILTER'!AH191</f>
        <v/>
      </c>
      <c r="AO191" s="282" t="str">
        <f>'NON-FILTER'!AI191</f>
        <v/>
      </c>
      <c r="AP191" s="282" t="str">
        <f>'NON-FILTER'!AJ191</f>
        <v/>
      </c>
      <c r="AQ191" s="282" t="str">
        <f>'NON-FILTER'!AK191</f>
        <v/>
      </c>
      <c r="AR191" s="283" t="str">
        <f>'NON-FILTER'!AL191</f>
        <v/>
      </c>
      <c r="AS191" s="283" t="str">
        <f>'NON-FILTER'!AM191</f>
        <v/>
      </c>
      <c r="AT191" s="283" t="str">
        <f>'NON-FILTER'!AN191</f>
        <v/>
      </c>
      <c r="AU191" s="283" t="str">
        <f>'NON-FILTER'!AO191</f>
        <v/>
      </c>
      <c r="AV191" s="283" t="str">
        <f>'NON-FILTER'!AP191</f>
        <v/>
      </c>
      <c r="AW191" s="283" t="str">
        <f>'NON-FILTER'!AQ191</f>
        <v/>
      </c>
      <c r="AX191" s="283" t="str">
        <f>'NON-FILTER'!AR191</f>
        <v/>
      </c>
      <c r="AY191" s="283" t="str">
        <f>'NON-FILTER'!AS191</f>
        <v/>
      </c>
      <c r="AZ191" s="283" t="str">
        <f>'NON-FILTER'!AT191</f>
        <v/>
      </c>
      <c r="BA191" s="283" t="str">
        <f>'NON-FILTER'!AU191</f>
        <v/>
      </c>
      <c r="BB191" s="284"/>
    </row>
    <row r="192" ht="14.25" customHeight="1">
      <c r="A192" s="123" t="str">
        <f>'NON-FILTER'!A192</f>
        <v/>
      </c>
      <c r="B192" s="281" t="str">
        <f t="shared" si="1"/>
        <v/>
      </c>
      <c r="C192" s="282" t="str">
        <f>'NON-FILTER'!B192</f>
        <v/>
      </c>
      <c r="D192" s="123"/>
      <c r="E192" s="123"/>
      <c r="F192" s="283" t="str">
        <f>'NON-FILTER'!E192</f>
        <v/>
      </c>
      <c r="G192" s="283" t="str">
        <f>'NON-FILTER'!F192</f>
        <v/>
      </c>
      <c r="H192" s="283" t="str">
        <f>'NON-FILTER'!G192</f>
        <v/>
      </c>
      <c r="I192" s="283" t="str">
        <f>'NON-FILTER'!H192</f>
        <v/>
      </c>
      <c r="J192" s="283" t="str">
        <f>'NON-FILTER'!I192</f>
        <v/>
      </c>
      <c r="K192" s="283" t="str">
        <f>'NON-FILTER'!J192</f>
        <v/>
      </c>
      <c r="L192" s="283" t="str">
        <f>'NON-FILTER'!K192</f>
        <v/>
      </c>
      <c r="M192" s="283" t="str">
        <f t="shared" si="2"/>
        <v/>
      </c>
      <c r="N192" s="283" t="str">
        <f>'NON-FILTER'!L192</f>
        <v/>
      </c>
      <c r="O192" s="283" t="str">
        <f>'NON-FILTER'!M192</f>
        <v/>
      </c>
      <c r="P192" s="283" t="str">
        <f>'NON-FILTER'!N192</f>
        <v/>
      </c>
      <c r="Q192" s="283" t="str">
        <f>'NON-FILTER'!O192</f>
        <v/>
      </c>
      <c r="R192" s="283" t="str">
        <f>'NON-FILTER'!P192</f>
        <v/>
      </c>
      <c r="S192" s="283" t="str">
        <f>'NON-FILTER'!Q192</f>
        <v/>
      </c>
      <c r="T192" s="283" t="str">
        <f t="shared" si="3"/>
        <v/>
      </c>
      <c r="U192" s="283" t="str">
        <f>'NON-FILTER'!R192</f>
        <v/>
      </c>
      <c r="V192" s="283" t="str">
        <f>'NON-FILTER'!S192</f>
        <v/>
      </c>
      <c r="W192" s="283" t="str">
        <f>'NON-FILTER'!T192</f>
        <v/>
      </c>
      <c r="X192" s="283" t="str">
        <f>'NON-FILTER'!U192</f>
        <v/>
      </c>
      <c r="Y192" s="283" t="str">
        <f t="shared" si="4"/>
        <v/>
      </c>
      <c r="Z192" s="283" t="str">
        <f>'NON-FILTER'!V192</f>
        <v/>
      </c>
      <c r="AA192" s="283" t="str">
        <f>'NON-FILTER'!W192</f>
        <v/>
      </c>
      <c r="AB192" s="283" t="str">
        <f>'NON-FILTER'!X192</f>
        <v/>
      </c>
      <c r="AC192" s="283" t="str">
        <f>'NON-FILTER'!Y192</f>
        <v/>
      </c>
      <c r="AD192" s="283" t="str">
        <f t="shared" si="5"/>
        <v/>
      </c>
      <c r="AE192" s="283" t="str">
        <f>'NON-FILTER'!Z192</f>
        <v/>
      </c>
      <c r="AF192" s="283" t="str">
        <f>'NON-FILTER'!AA192</f>
        <v/>
      </c>
      <c r="AG192" s="283" t="str">
        <f t="shared" si="6"/>
        <v/>
      </c>
      <c r="AH192" s="283" t="str">
        <f>'NON-FILTER'!AB192</f>
        <v/>
      </c>
      <c r="AI192" s="283" t="str">
        <f>'NON-FILTER'!AC192</f>
        <v/>
      </c>
      <c r="AJ192" s="282" t="str">
        <f>'NON-FILTER'!AD192</f>
        <v/>
      </c>
      <c r="AK192" s="282" t="str">
        <f>'NON-FILTER'!AE192</f>
        <v/>
      </c>
      <c r="AL192" s="282" t="str">
        <f>'NON-FILTER'!AF192</f>
        <v/>
      </c>
      <c r="AM192" s="282" t="str">
        <f>'NON-FILTER'!AG192</f>
        <v/>
      </c>
      <c r="AN192" s="282" t="str">
        <f>'NON-FILTER'!AH192</f>
        <v/>
      </c>
      <c r="AO192" s="282" t="str">
        <f>'NON-FILTER'!AI192</f>
        <v/>
      </c>
      <c r="AP192" s="282" t="str">
        <f>'NON-FILTER'!AJ192</f>
        <v/>
      </c>
      <c r="AQ192" s="282" t="str">
        <f>'NON-FILTER'!AK192</f>
        <v/>
      </c>
      <c r="AR192" s="283" t="str">
        <f>'NON-FILTER'!AL192</f>
        <v/>
      </c>
      <c r="AS192" s="283" t="str">
        <f>'NON-FILTER'!AM192</f>
        <v/>
      </c>
      <c r="AT192" s="283" t="str">
        <f>'NON-FILTER'!AN192</f>
        <v/>
      </c>
      <c r="AU192" s="283" t="str">
        <f>'NON-FILTER'!AO192</f>
        <v/>
      </c>
      <c r="AV192" s="283" t="str">
        <f>'NON-FILTER'!AP192</f>
        <v/>
      </c>
      <c r="AW192" s="283" t="str">
        <f>'NON-FILTER'!AQ192</f>
        <v/>
      </c>
      <c r="AX192" s="283" t="str">
        <f>'NON-FILTER'!AR192</f>
        <v/>
      </c>
      <c r="AY192" s="283" t="str">
        <f>'NON-FILTER'!AS192</f>
        <v/>
      </c>
      <c r="AZ192" s="283" t="str">
        <f>'NON-FILTER'!AT192</f>
        <v/>
      </c>
      <c r="BA192" s="283" t="str">
        <f>'NON-FILTER'!AU192</f>
        <v/>
      </c>
      <c r="BB192" s="284"/>
    </row>
    <row r="193" ht="14.25" customHeight="1">
      <c r="A193" s="123" t="str">
        <f>'NON-FILTER'!A193</f>
        <v/>
      </c>
      <c r="B193" s="281" t="str">
        <f t="shared" si="1"/>
        <v/>
      </c>
      <c r="C193" s="282" t="str">
        <f>'NON-FILTER'!B193</f>
        <v/>
      </c>
      <c r="D193" s="123"/>
      <c r="E193" s="123"/>
      <c r="F193" s="283" t="str">
        <f>'NON-FILTER'!E193</f>
        <v/>
      </c>
      <c r="G193" s="283" t="str">
        <f>'NON-FILTER'!F193</f>
        <v/>
      </c>
      <c r="H193" s="283" t="str">
        <f>'NON-FILTER'!G193</f>
        <v/>
      </c>
      <c r="I193" s="283" t="str">
        <f>'NON-FILTER'!H193</f>
        <v/>
      </c>
      <c r="J193" s="283" t="str">
        <f>'NON-FILTER'!I193</f>
        <v/>
      </c>
      <c r="K193" s="283" t="str">
        <f>'NON-FILTER'!J193</f>
        <v/>
      </c>
      <c r="L193" s="283" t="str">
        <f>'NON-FILTER'!K193</f>
        <v/>
      </c>
      <c r="M193" s="283" t="str">
        <f t="shared" si="2"/>
        <v/>
      </c>
      <c r="N193" s="283" t="str">
        <f>'NON-FILTER'!L193</f>
        <v/>
      </c>
      <c r="O193" s="283" t="str">
        <f>'NON-FILTER'!M193</f>
        <v/>
      </c>
      <c r="P193" s="283" t="str">
        <f>'NON-FILTER'!N193</f>
        <v/>
      </c>
      <c r="Q193" s="283" t="str">
        <f>'NON-FILTER'!O193</f>
        <v/>
      </c>
      <c r="R193" s="283" t="str">
        <f>'NON-FILTER'!P193</f>
        <v/>
      </c>
      <c r="S193" s="283" t="str">
        <f>'NON-FILTER'!Q193</f>
        <v/>
      </c>
      <c r="T193" s="283" t="str">
        <f t="shared" si="3"/>
        <v/>
      </c>
      <c r="U193" s="283" t="str">
        <f>'NON-FILTER'!R193</f>
        <v/>
      </c>
      <c r="V193" s="283" t="str">
        <f>'NON-FILTER'!S193</f>
        <v/>
      </c>
      <c r="W193" s="283" t="str">
        <f>'NON-FILTER'!T193</f>
        <v/>
      </c>
      <c r="X193" s="283" t="str">
        <f>'NON-FILTER'!U193</f>
        <v/>
      </c>
      <c r="Y193" s="283" t="str">
        <f t="shared" si="4"/>
        <v/>
      </c>
      <c r="Z193" s="283" t="str">
        <f>'NON-FILTER'!V193</f>
        <v/>
      </c>
      <c r="AA193" s="283" t="str">
        <f>'NON-FILTER'!W193</f>
        <v/>
      </c>
      <c r="AB193" s="283" t="str">
        <f>'NON-FILTER'!X193</f>
        <v/>
      </c>
      <c r="AC193" s="283" t="str">
        <f>'NON-FILTER'!Y193</f>
        <v/>
      </c>
      <c r="AD193" s="283" t="str">
        <f t="shared" si="5"/>
        <v/>
      </c>
      <c r="AE193" s="283" t="str">
        <f>'NON-FILTER'!Z193</f>
        <v/>
      </c>
      <c r="AF193" s="283" t="str">
        <f>'NON-FILTER'!AA193</f>
        <v/>
      </c>
      <c r="AG193" s="283" t="str">
        <f t="shared" si="6"/>
        <v/>
      </c>
      <c r="AH193" s="283" t="str">
        <f>'NON-FILTER'!AB193</f>
        <v/>
      </c>
      <c r="AI193" s="283" t="str">
        <f>'NON-FILTER'!AC193</f>
        <v/>
      </c>
      <c r="AJ193" s="282" t="str">
        <f>'NON-FILTER'!AD193</f>
        <v/>
      </c>
      <c r="AK193" s="282" t="str">
        <f>'NON-FILTER'!AE193</f>
        <v/>
      </c>
      <c r="AL193" s="282" t="str">
        <f>'NON-FILTER'!AF193</f>
        <v/>
      </c>
      <c r="AM193" s="282" t="str">
        <f>'NON-FILTER'!AG193</f>
        <v/>
      </c>
      <c r="AN193" s="282" t="str">
        <f>'NON-FILTER'!AH193</f>
        <v/>
      </c>
      <c r="AO193" s="282" t="str">
        <f>'NON-FILTER'!AI193</f>
        <v/>
      </c>
      <c r="AP193" s="282" t="str">
        <f>'NON-FILTER'!AJ193</f>
        <v/>
      </c>
      <c r="AQ193" s="282" t="str">
        <f>'NON-FILTER'!AK193</f>
        <v/>
      </c>
      <c r="AR193" s="283" t="str">
        <f>'NON-FILTER'!AL193</f>
        <v/>
      </c>
      <c r="AS193" s="283" t="str">
        <f>'NON-FILTER'!AM193</f>
        <v/>
      </c>
      <c r="AT193" s="283" t="str">
        <f>'NON-FILTER'!AN193</f>
        <v/>
      </c>
      <c r="AU193" s="283" t="str">
        <f>'NON-FILTER'!AO193</f>
        <v/>
      </c>
      <c r="AV193" s="283" t="str">
        <f>'NON-FILTER'!AP193</f>
        <v/>
      </c>
      <c r="AW193" s="283" t="str">
        <f>'NON-FILTER'!AQ193</f>
        <v/>
      </c>
      <c r="AX193" s="283" t="str">
        <f>'NON-FILTER'!AR193</f>
        <v/>
      </c>
      <c r="AY193" s="283" t="str">
        <f>'NON-FILTER'!AS193</f>
        <v/>
      </c>
      <c r="AZ193" s="283" t="str">
        <f>'NON-FILTER'!AT193</f>
        <v/>
      </c>
      <c r="BA193" s="283" t="str">
        <f>'NON-FILTER'!AU193</f>
        <v/>
      </c>
      <c r="BB193" s="284"/>
    </row>
    <row r="194" ht="14.25" customHeight="1">
      <c r="A194" s="123" t="str">
        <f>'NON-FILTER'!A194</f>
        <v/>
      </c>
      <c r="B194" s="281" t="str">
        <f t="shared" si="1"/>
        <v/>
      </c>
      <c r="C194" s="282" t="str">
        <f>'NON-FILTER'!B194</f>
        <v/>
      </c>
      <c r="D194" s="123"/>
      <c r="E194" s="123"/>
      <c r="F194" s="283" t="str">
        <f>'NON-FILTER'!E194</f>
        <v/>
      </c>
      <c r="G194" s="283" t="str">
        <f>'NON-FILTER'!F194</f>
        <v/>
      </c>
      <c r="H194" s="283" t="str">
        <f>'NON-FILTER'!G194</f>
        <v/>
      </c>
      <c r="I194" s="283" t="str">
        <f>'NON-FILTER'!H194</f>
        <v/>
      </c>
      <c r="J194" s="283" t="str">
        <f>'NON-FILTER'!I194</f>
        <v/>
      </c>
      <c r="K194" s="283" t="str">
        <f>'NON-FILTER'!J194</f>
        <v/>
      </c>
      <c r="L194" s="283" t="str">
        <f>'NON-FILTER'!K194</f>
        <v/>
      </c>
      <c r="M194" s="283" t="str">
        <f t="shared" si="2"/>
        <v/>
      </c>
      <c r="N194" s="283" t="str">
        <f>'NON-FILTER'!L194</f>
        <v/>
      </c>
      <c r="O194" s="283" t="str">
        <f>'NON-FILTER'!M194</f>
        <v/>
      </c>
      <c r="P194" s="283" t="str">
        <f>'NON-FILTER'!N194</f>
        <v/>
      </c>
      <c r="Q194" s="283" t="str">
        <f>'NON-FILTER'!O194</f>
        <v/>
      </c>
      <c r="R194" s="283" t="str">
        <f>'NON-FILTER'!P194</f>
        <v/>
      </c>
      <c r="S194" s="283" t="str">
        <f>'NON-FILTER'!Q194</f>
        <v/>
      </c>
      <c r="T194" s="283" t="str">
        <f t="shared" si="3"/>
        <v/>
      </c>
      <c r="U194" s="283" t="str">
        <f>'NON-FILTER'!R194</f>
        <v/>
      </c>
      <c r="V194" s="283" t="str">
        <f>'NON-FILTER'!S194</f>
        <v/>
      </c>
      <c r="W194" s="283" t="str">
        <f>'NON-FILTER'!T194</f>
        <v/>
      </c>
      <c r="X194" s="283" t="str">
        <f>'NON-FILTER'!U194</f>
        <v/>
      </c>
      <c r="Y194" s="283" t="str">
        <f t="shared" si="4"/>
        <v/>
      </c>
      <c r="Z194" s="283" t="str">
        <f>'NON-FILTER'!V194</f>
        <v/>
      </c>
      <c r="AA194" s="283" t="str">
        <f>'NON-FILTER'!W194</f>
        <v/>
      </c>
      <c r="AB194" s="283" t="str">
        <f>'NON-FILTER'!X194</f>
        <v/>
      </c>
      <c r="AC194" s="283" t="str">
        <f>'NON-FILTER'!Y194</f>
        <v/>
      </c>
      <c r="AD194" s="283" t="str">
        <f t="shared" si="5"/>
        <v/>
      </c>
      <c r="AE194" s="283" t="str">
        <f>'NON-FILTER'!Z194</f>
        <v/>
      </c>
      <c r="AF194" s="283" t="str">
        <f>'NON-FILTER'!AA194</f>
        <v/>
      </c>
      <c r="AG194" s="283" t="str">
        <f t="shared" si="6"/>
        <v/>
      </c>
      <c r="AH194" s="283" t="str">
        <f>'NON-FILTER'!AB194</f>
        <v/>
      </c>
      <c r="AI194" s="283" t="str">
        <f>'NON-FILTER'!AC194</f>
        <v/>
      </c>
      <c r="AJ194" s="282" t="str">
        <f>'NON-FILTER'!AD194</f>
        <v/>
      </c>
      <c r="AK194" s="282" t="str">
        <f>'NON-FILTER'!AE194</f>
        <v/>
      </c>
      <c r="AL194" s="282" t="str">
        <f>'NON-FILTER'!AF194</f>
        <v/>
      </c>
      <c r="AM194" s="282" t="str">
        <f>'NON-FILTER'!AG194</f>
        <v/>
      </c>
      <c r="AN194" s="282" t="str">
        <f>'NON-FILTER'!AH194</f>
        <v/>
      </c>
      <c r="AO194" s="282" t="str">
        <f>'NON-FILTER'!AI194</f>
        <v/>
      </c>
      <c r="AP194" s="282" t="str">
        <f>'NON-FILTER'!AJ194</f>
        <v/>
      </c>
      <c r="AQ194" s="282" t="str">
        <f>'NON-FILTER'!AK194</f>
        <v/>
      </c>
      <c r="AR194" s="283" t="str">
        <f>'NON-FILTER'!AL194</f>
        <v/>
      </c>
      <c r="AS194" s="283" t="str">
        <f>'NON-FILTER'!AM194</f>
        <v/>
      </c>
      <c r="AT194" s="283" t="str">
        <f>'NON-FILTER'!AN194</f>
        <v/>
      </c>
      <c r="AU194" s="283" t="str">
        <f>'NON-FILTER'!AO194</f>
        <v/>
      </c>
      <c r="AV194" s="283" t="str">
        <f>'NON-FILTER'!AP194</f>
        <v/>
      </c>
      <c r="AW194" s="283" t="str">
        <f>'NON-FILTER'!AQ194</f>
        <v/>
      </c>
      <c r="AX194" s="283" t="str">
        <f>'NON-FILTER'!AR194</f>
        <v/>
      </c>
      <c r="AY194" s="283" t="str">
        <f>'NON-FILTER'!AS194</f>
        <v/>
      </c>
      <c r="AZ194" s="283" t="str">
        <f>'NON-FILTER'!AT194</f>
        <v/>
      </c>
      <c r="BA194" s="283" t="str">
        <f>'NON-FILTER'!AU194</f>
        <v/>
      </c>
      <c r="BB194" s="284"/>
    </row>
    <row r="195" ht="14.25" customHeight="1">
      <c r="A195" s="123" t="str">
        <f>'NON-FILTER'!A195</f>
        <v/>
      </c>
      <c r="B195" s="281" t="str">
        <f t="shared" si="1"/>
        <v/>
      </c>
      <c r="C195" s="282" t="str">
        <f>'NON-FILTER'!B195</f>
        <v/>
      </c>
      <c r="D195" s="123"/>
      <c r="E195" s="123"/>
      <c r="F195" s="283" t="str">
        <f>'NON-FILTER'!E195</f>
        <v/>
      </c>
      <c r="G195" s="283" t="str">
        <f>'NON-FILTER'!F195</f>
        <v/>
      </c>
      <c r="H195" s="283" t="str">
        <f>'NON-FILTER'!G195</f>
        <v/>
      </c>
      <c r="I195" s="283" t="str">
        <f>'NON-FILTER'!H195</f>
        <v/>
      </c>
      <c r="J195" s="283" t="str">
        <f>'NON-FILTER'!I195</f>
        <v/>
      </c>
      <c r="K195" s="283" t="str">
        <f>'NON-FILTER'!J195</f>
        <v/>
      </c>
      <c r="L195" s="283" t="str">
        <f>'NON-FILTER'!K195</f>
        <v/>
      </c>
      <c r="M195" s="283" t="str">
        <f t="shared" si="2"/>
        <v/>
      </c>
      <c r="N195" s="283" t="str">
        <f>'NON-FILTER'!L195</f>
        <v/>
      </c>
      <c r="O195" s="283" t="str">
        <f>'NON-FILTER'!M195</f>
        <v/>
      </c>
      <c r="P195" s="283" t="str">
        <f>'NON-FILTER'!N195</f>
        <v/>
      </c>
      <c r="Q195" s="283" t="str">
        <f>'NON-FILTER'!O195</f>
        <v/>
      </c>
      <c r="R195" s="283" t="str">
        <f>'NON-FILTER'!P195</f>
        <v/>
      </c>
      <c r="S195" s="283" t="str">
        <f>'NON-FILTER'!Q195</f>
        <v/>
      </c>
      <c r="T195" s="283" t="str">
        <f t="shared" si="3"/>
        <v/>
      </c>
      <c r="U195" s="283" t="str">
        <f>'NON-FILTER'!R195</f>
        <v/>
      </c>
      <c r="V195" s="283" t="str">
        <f>'NON-FILTER'!S195</f>
        <v/>
      </c>
      <c r="W195" s="283" t="str">
        <f>'NON-FILTER'!T195</f>
        <v/>
      </c>
      <c r="X195" s="283" t="str">
        <f>'NON-FILTER'!U195</f>
        <v/>
      </c>
      <c r="Y195" s="283" t="str">
        <f t="shared" si="4"/>
        <v/>
      </c>
      <c r="Z195" s="283" t="str">
        <f>'NON-FILTER'!V195</f>
        <v/>
      </c>
      <c r="AA195" s="283" t="str">
        <f>'NON-FILTER'!W195</f>
        <v/>
      </c>
      <c r="AB195" s="283" t="str">
        <f>'NON-FILTER'!X195</f>
        <v/>
      </c>
      <c r="AC195" s="283" t="str">
        <f>'NON-FILTER'!Y195</f>
        <v/>
      </c>
      <c r="AD195" s="283" t="str">
        <f t="shared" si="5"/>
        <v/>
      </c>
      <c r="AE195" s="283" t="str">
        <f>'NON-FILTER'!Z195</f>
        <v/>
      </c>
      <c r="AF195" s="283" t="str">
        <f>'NON-FILTER'!AA195</f>
        <v/>
      </c>
      <c r="AG195" s="283" t="str">
        <f t="shared" si="6"/>
        <v/>
      </c>
      <c r="AH195" s="283" t="str">
        <f>'NON-FILTER'!AB195</f>
        <v/>
      </c>
      <c r="AI195" s="283" t="str">
        <f>'NON-FILTER'!AC195</f>
        <v/>
      </c>
      <c r="AJ195" s="282" t="str">
        <f>'NON-FILTER'!AD195</f>
        <v/>
      </c>
      <c r="AK195" s="282" t="str">
        <f>'NON-FILTER'!AE195</f>
        <v/>
      </c>
      <c r="AL195" s="282" t="str">
        <f>'NON-FILTER'!AF195</f>
        <v/>
      </c>
      <c r="AM195" s="282" t="str">
        <f>'NON-FILTER'!AG195</f>
        <v/>
      </c>
      <c r="AN195" s="282" t="str">
        <f>'NON-FILTER'!AH195</f>
        <v/>
      </c>
      <c r="AO195" s="282" t="str">
        <f>'NON-FILTER'!AI195</f>
        <v/>
      </c>
      <c r="AP195" s="282" t="str">
        <f>'NON-FILTER'!AJ195</f>
        <v/>
      </c>
      <c r="AQ195" s="282" t="str">
        <f>'NON-FILTER'!AK195</f>
        <v/>
      </c>
      <c r="AR195" s="283" t="str">
        <f>'NON-FILTER'!AL195</f>
        <v/>
      </c>
      <c r="AS195" s="283" t="str">
        <f>'NON-FILTER'!AM195</f>
        <v/>
      </c>
      <c r="AT195" s="283" t="str">
        <f>'NON-FILTER'!AN195</f>
        <v/>
      </c>
      <c r="AU195" s="283" t="str">
        <f>'NON-FILTER'!AO195</f>
        <v/>
      </c>
      <c r="AV195" s="283" t="str">
        <f>'NON-FILTER'!AP195</f>
        <v/>
      </c>
      <c r="AW195" s="283" t="str">
        <f>'NON-FILTER'!AQ195</f>
        <v/>
      </c>
      <c r="AX195" s="283" t="str">
        <f>'NON-FILTER'!AR195</f>
        <v/>
      </c>
      <c r="AY195" s="283" t="str">
        <f>'NON-FILTER'!AS195</f>
        <v/>
      </c>
      <c r="AZ195" s="283" t="str">
        <f>'NON-FILTER'!AT195</f>
        <v/>
      </c>
      <c r="BA195" s="283" t="str">
        <f>'NON-FILTER'!AU195</f>
        <v/>
      </c>
      <c r="BB195" s="284"/>
    </row>
    <row r="196" ht="14.25" customHeight="1">
      <c r="A196" s="123" t="str">
        <f>'NON-FILTER'!A196</f>
        <v/>
      </c>
      <c r="B196" s="281" t="str">
        <f t="shared" si="1"/>
        <v/>
      </c>
      <c r="C196" s="282" t="str">
        <f>'NON-FILTER'!B196</f>
        <v/>
      </c>
      <c r="D196" s="123"/>
      <c r="E196" s="123"/>
      <c r="F196" s="283" t="str">
        <f>'NON-FILTER'!E196</f>
        <v/>
      </c>
      <c r="G196" s="283" t="str">
        <f>'NON-FILTER'!F196</f>
        <v/>
      </c>
      <c r="H196" s="283" t="str">
        <f>'NON-FILTER'!G196</f>
        <v/>
      </c>
      <c r="I196" s="283" t="str">
        <f>'NON-FILTER'!H196</f>
        <v/>
      </c>
      <c r="J196" s="283" t="str">
        <f>'NON-FILTER'!I196</f>
        <v/>
      </c>
      <c r="K196" s="283" t="str">
        <f>'NON-FILTER'!J196</f>
        <v/>
      </c>
      <c r="L196" s="283" t="str">
        <f>'NON-FILTER'!K196</f>
        <v/>
      </c>
      <c r="M196" s="283" t="str">
        <f t="shared" si="2"/>
        <v/>
      </c>
      <c r="N196" s="283" t="str">
        <f>'NON-FILTER'!L196</f>
        <v/>
      </c>
      <c r="O196" s="283" t="str">
        <f>'NON-FILTER'!M196</f>
        <v/>
      </c>
      <c r="P196" s="283" t="str">
        <f>'NON-FILTER'!N196</f>
        <v/>
      </c>
      <c r="Q196" s="283" t="str">
        <f>'NON-FILTER'!O196</f>
        <v/>
      </c>
      <c r="R196" s="283" t="str">
        <f>'NON-FILTER'!P196</f>
        <v/>
      </c>
      <c r="S196" s="283" t="str">
        <f>'NON-FILTER'!Q196</f>
        <v/>
      </c>
      <c r="T196" s="283" t="str">
        <f t="shared" si="3"/>
        <v/>
      </c>
      <c r="U196" s="283" t="str">
        <f>'NON-FILTER'!R196</f>
        <v/>
      </c>
      <c r="V196" s="283" t="str">
        <f>'NON-FILTER'!S196</f>
        <v/>
      </c>
      <c r="W196" s="283" t="str">
        <f>'NON-FILTER'!T196</f>
        <v/>
      </c>
      <c r="X196" s="283" t="str">
        <f>'NON-FILTER'!U196</f>
        <v/>
      </c>
      <c r="Y196" s="283" t="str">
        <f t="shared" si="4"/>
        <v/>
      </c>
      <c r="Z196" s="283" t="str">
        <f>'NON-FILTER'!V196</f>
        <v/>
      </c>
      <c r="AA196" s="283" t="str">
        <f>'NON-FILTER'!W196</f>
        <v/>
      </c>
      <c r="AB196" s="283" t="str">
        <f>'NON-FILTER'!X196</f>
        <v/>
      </c>
      <c r="AC196" s="283" t="str">
        <f>'NON-FILTER'!Y196</f>
        <v/>
      </c>
      <c r="AD196" s="283" t="str">
        <f t="shared" si="5"/>
        <v/>
      </c>
      <c r="AE196" s="283" t="str">
        <f>'NON-FILTER'!Z196</f>
        <v/>
      </c>
      <c r="AF196" s="283" t="str">
        <f>'NON-FILTER'!AA196</f>
        <v/>
      </c>
      <c r="AG196" s="283" t="str">
        <f t="shared" si="6"/>
        <v/>
      </c>
      <c r="AH196" s="283" t="str">
        <f>'NON-FILTER'!AB196</f>
        <v/>
      </c>
      <c r="AI196" s="283" t="str">
        <f>'NON-FILTER'!AC196</f>
        <v/>
      </c>
      <c r="AJ196" s="282" t="str">
        <f>'NON-FILTER'!AD196</f>
        <v/>
      </c>
      <c r="AK196" s="282" t="str">
        <f>'NON-FILTER'!AE196</f>
        <v/>
      </c>
      <c r="AL196" s="282" t="str">
        <f>'NON-FILTER'!AF196</f>
        <v/>
      </c>
      <c r="AM196" s="282" t="str">
        <f>'NON-FILTER'!AG196</f>
        <v/>
      </c>
      <c r="AN196" s="282" t="str">
        <f>'NON-FILTER'!AH196</f>
        <v/>
      </c>
      <c r="AO196" s="282" t="str">
        <f>'NON-FILTER'!AI196</f>
        <v/>
      </c>
      <c r="AP196" s="282" t="str">
        <f>'NON-FILTER'!AJ196</f>
        <v/>
      </c>
      <c r="AQ196" s="282" t="str">
        <f>'NON-FILTER'!AK196</f>
        <v/>
      </c>
      <c r="AR196" s="283" t="str">
        <f>'NON-FILTER'!AL196</f>
        <v/>
      </c>
      <c r="AS196" s="283" t="str">
        <f>'NON-FILTER'!AM196</f>
        <v/>
      </c>
      <c r="AT196" s="283" t="str">
        <f>'NON-FILTER'!AN196</f>
        <v/>
      </c>
      <c r="AU196" s="283" t="str">
        <f>'NON-FILTER'!AO196</f>
        <v/>
      </c>
      <c r="AV196" s="283" t="str">
        <f>'NON-FILTER'!AP196</f>
        <v/>
      </c>
      <c r="AW196" s="283" t="str">
        <f>'NON-FILTER'!AQ196</f>
        <v/>
      </c>
      <c r="AX196" s="283" t="str">
        <f>'NON-FILTER'!AR196</f>
        <v/>
      </c>
      <c r="AY196" s="283" t="str">
        <f>'NON-FILTER'!AS196</f>
        <v/>
      </c>
      <c r="AZ196" s="283" t="str">
        <f>'NON-FILTER'!AT196</f>
        <v/>
      </c>
      <c r="BA196" s="283" t="str">
        <f>'NON-FILTER'!AU196</f>
        <v/>
      </c>
      <c r="BB196" s="284"/>
    </row>
    <row r="197" ht="14.25" customHeight="1">
      <c r="A197" s="123" t="str">
        <f>'NON-FILTER'!A197</f>
        <v/>
      </c>
      <c r="B197" s="281" t="str">
        <f t="shared" si="1"/>
        <v/>
      </c>
      <c r="C197" s="282" t="str">
        <f>'NON-FILTER'!B197</f>
        <v/>
      </c>
      <c r="D197" s="123"/>
      <c r="E197" s="123"/>
      <c r="F197" s="283" t="str">
        <f>'NON-FILTER'!E197</f>
        <v/>
      </c>
      <c r="G197" s="283" t="str">
        <f>'NON-FILTER'!F197</f>
        <v/>
      </c>
      <c r="H197" s="283" t="str">
        <f>'NON-FILTER'!G197</f>
        <v/>
      </c>
      <c r="I197" s="283" t="str">
        <f>'NON-FILTER'!H197</f>
        <v/>
      </c>
      <c r="J197" s="283" t="str">
        <f>'NON-FILTER'!I197</f>
        <v/>
      </c>
      <c r="K197" s="283" t="str">
        <f>'NON-FILTER'!J197</f>
        <v/>
      </c>
      <c r="L197" s="283" t="str">
        <f>'NON-FILTER'!K197</f>
        <v/>
      </c>
      <c r="M197" s="283" t="str">
        <f t="shared" si="2"/>
        <v/>
      </c>
      <c r="N197" s="283" t="str">
        <f>'NON-FILTER'!L197</f>
        <v/>
      </c>
      <c r="O197" s="283" t="str">
        <f>'NON-FILTER'!M197</f>
        <v/>
      </c>
      <c r="P197" s="283" t="str">
        <f>'NON-FILTER'!N197</f>
        <v/>
      </c>
      <c r="Q197" s="283" t="str">
        <f>'NON-FILTER'!O197</f>
        <v/>
      </c>
      <c r="R197" s="283" t="str">
        <f>'NON-FILTER'!P197</f>
        <v/>
      </c>
      <c r="S197" s="283" t="str">
        <f>'NON-FILTER'!Q197</f>
        <v/>
      </c>
      <c r="T197" s="283" t="str">
        <f t="shared" si="3"/>
        <v/>
      </c>
      <c r="U197" s="283" t="str">
        <f>'NON-FILTER'!R197</f>
        <v/>
      </c>
      <c r="V197" s="283" t="str">
        <f>'NON-FILTER'!S197</f>
        <v/>
      </c>
      <c r="W197" s="283" t="str">
        <f>'NON-FILTER'!T197</f>
        <v/>
      </c>
      <c r="X197" s="283" t="str">
        <f>'NON-FILTER'!U197</f>
        <v/>
      </c>
      <c r="Y197" s="283" t="str">
        <f t="shared" si="4"/>
        <v/>
      </c>
      <c r="Z197" s="283" t="str">
        <f>'NON-FILTER'!V197</f>
        <v/>
      </c>
      <c r="AA197" s="283" t="str">
        <f>'NON-FILTER'!W197</f>
        <v/>
      </c>
      <c r="AB197" s="283" t="str">
        <f>'NON-FILTER'!X197</f>
        <v/>
      </c>
      <c r="AC197" s="283" t="str">
        <f>'NON-FILTER'!Y197</f>
        <v/>
      </c>
      <c r="AD197" s="283" t="str">
        <f t="shared" si="5"/>
        <v/>
      </c>
      <c r="AE197" s="283" t="str">
        <f>'NON-FILTER'!Z197</f>
        <v/>
      </c>
      <c r="AF197" s="283" t="str">
        <f>'NON-FILTER'!AA197</f>
        <v/>
      </c>
      <c r="AG197" s="283" t="str">
        <f t="shared" si="6"/>
        <v/>
      </c>
      <c r="AH197" s="283" t="str">
        <f>'NON-FILTER'!AB197</f>
        <v/>
      </c>
      <c r="AI197" s="283" t="str">
        <f>'NON-FILTER'!AC197</f>
        <v/>
      </c>
      <c r="AJ197" s="282" t="str">
        <f>'NON-FILTER'!AD197</f>
        <v/>
      </c>
      <c r="AK197" s="282" t="str">
        <f>'NON-FILTER'!AE197</f>
        <v/>
      </c>
      <c r="AL197" s="282" t="str">
        <f>'NON-FILTER'!AF197</f>
        <v/>
      </c>
      <c r="AM197" s="282" t="str">
        <f>'NON-FILTER'!AG197</f>
        <v/>
      </c>
      <c r="AN197" s="282" t="str">
        <f>'NON-FILTER'!AH197</f>
        <v/>
      </c>
      <c r="AO197" s="282" t="str">
        <f>'NON-FILTER'!AI197</f>
        <v/>
      </c>
      <c r="AP197" s="282" t="str">
        <f>'NON-FILTER'!AJ197</f>
        <v/>
      </c>
      <c r="AQ197" s="282" t="str">
        <f>'NON-FILTER'!AK197</f>
        <v/>
      </c>
      <c r="AR197" s="283" t="str">
        <f>'NON-FILTER'!AL197</f>
        <v/>
      </c>
      <c r="AS197" s="283" t="str">
        <f>'NON-FILTER'!AM197</f>
        <v/>
      </c>
      <c r="AT197" s="283" t="str">
        <f>'NON-FILTER'!AN197</f>
        <v/>
      </c>
      <c r="AU197" s="283" t="str">
        <f>'NON-FILTER'!AO197</f>
        <v/>
      </c>
      <c r="AV197" s="283" t="str">
        <f>'NON-FILTER'!AP197</f>
        <v/>
      </c>
      <c r="AW197" s="283" t="str">
        <f>'NON-FILTER'!AQ197</f>
        <v/>
      </c>
      <c r="AX197" s="283" t="str">
        <f>'NON-FILTER'!AR197</f>
        <v/>
      </c>
      <c r="AY197" s="283" t="str">
        <f>'NON-FILTER'!AS197</f>
        <v/>
      </c>
      <c r="AZ197" s="283" t="str">
        <f>'NON-FILTER'!AT197</f>
        <v/>
      </c>
      <c r="BA197" s="283" t="str">
        <f>'NON-FILTER'!AU197</f>
        <v/>
      </c>
      <c r="BB197" s="284"/>
    </row>
    <row r="198" ht="14.25" customHeight="1">
      <c r="A198" s="123" t="str">
        <f>'NON-FILTER'!A198</f>
        <v/>
      </c>
      <c r="B198" s="281" t="str">
        <f t="shared" si="1"/>
        <v/>
      </c>
      <c r="C198" s="282" t="str">
        <f>'NON-FILTER'!B198</f>
        <v/>
      </c>
      <c r="D198" s="123"/>
      <c r="E198" s="123"/>
      <c r="F198" s="283" t="str">
        <f>'NON-FILTER'!E198</f>
        <v/>
      </c>
      <c r="G198" s="283" t="str">
        <f>'NON-FILTER'!F198</f>
        <v/>
      </c>
      <c r="H198" s="283" t="str">
        <f>'NON-FILTER'!G198</f>
        <v/>
      </c>
      <c r="I198" s="283" t="str">
        <f>'NON-FILTER'!H198</f>
        <v/>
      </c>
      <c r="J198" s="283" t="str">
        <f>'NON-FILTER'!I198</f>
        <v/>
      </c>
      <c r="K198" s="283" t="str">
        <f>'NON-FILTER'!J198</f>
        <v/>
      </c>
      <c r="L198" s="283" t="str">
        <f>'NON-FILTER'!K198</f>
        <v/>
      </c>
      <c r="M198" s="283" t="str">
        <f t="shared" si="2"/>
        <v/>
      </c>
      <c r="N198" s="283" t="str">
        <f>'NON-FILTER'!L198</f>
        <v/>
      </c>
      <c r="O198" s="283" t="str">
        <f>'NON-FILTER'!M198</f>
        <v/>
      </c>
      <c r="P198" s="283" t="str">
        <f>'NON-FILTER'!N198</f>
        <v/>
      </c>
      <c r="Q198" s="283" t="str">
        <f>'NON-FILTER'!O198</f>
        <v/>
      </c>
      <c r="R198" s="283" t="str">
        <f>'NON-FILTER'!P198</f>
        <v/>
      </c>
      <c r="S198" s="283" t="str">
        <f>'NON-FILTER'!Q198</f>
        <v/>
      </c>
      <c r="T198" s="283" t="str">
        <f t="shared" si="3"/>
        <v/>
      </c>
      <c r="U198" s="283" t="str">
        <f>'NON-FILTER'!R198</f>
        <v/>
      </c>
      <c r="V198" s="283" t="str">
        <f>'NON-FILTER'!S198</f>
        <v/>
      </c>
      <c r="W198" s="283" t="str">
        <f>'NON-FILTER'!T198</f>
        <v/>
      </c>
      <c r="X198" s="283" t="str">
        <f>'NON-FILTER'!U198</f>
        <v/>
      </c>
      <c r="Y198" s="283" t="str">
        <f t="shared" si="4"/>
        <v/>
      </c>
      <c r="Z198" s="283" t="str">
        <f>'NON-FILTER'!V198</f>
        <v/>
      </c>
      <c r="AA198" s="283" t="str">
        <f>'NON-FILTER'!W198</f>
        <v/>
      </c>
      <c r="AB198" s="283" t="str">
        <f>'NON-FILTER'!X198</f>
        <v/>
      </c>
      <c r="AC198" s="283" t="str">
        <f>'NON-FILTER'!Y198</f>
        <v/>
      </c>
      <c r="AD198" s="283" t="str">
        <f t="shared" si="5"/>
        <v/>
      </c>
      <c r="AE198" s="283" t="str">
        <f>'NON-FILTER'!Z198</f>
        <v/>
      </c>
      <c r="AF198" s="283" t="str">
        <f>'NON-FILTER'!AA198</f>
        <v/>
      </c>
      <c r="AG198" s="283" t="str">
        <f t="shared" si="6"/>
        <v/>
      </c>
      <c r="AH198" s="283" t="str">
        <f>'NON-FILTER'!AB198</f>
        <v/>
      </c>
      <c r="AI198" s="283" t="str">
        <f>'NON-FILTER'!AC198</f>
        <v/>
      </c>
      <c r="AJ198" s="282" t="str">
        <f>'NON-FILTER'!AD198</f>
        <v/>
      </c>
      <c r="AK198" s="282" t="str">
        <f>'NON-FILTER'!AE198</f>
        <v/>
      </c>
      <c r="AL198" s="282" t="str">
        <f>'NON-FILTER'!AF198</f>
        <v/>
      </c>
      <c r="AM198" s="282" t="str">
        <f>'NON-FILTER'!AG198</f>
        <v/>
      </c>
      <c r="AN198" s="282" t="str">
        <f>'NON-FILTER'!AH198</f>
        <v/>
      </c>
      <c r="AO198" s="282" t="str">
        <f>'NON-FILTER'!AI198</f>
        <v/>
      </c>
      <c r="AP198" s="282" t="str">
        <f>'NON-FILTER'!AJ198</f>
        <v/>
      </c>
      <c r="AQ198" s="282" t="str">
        <f>'NON-FILTER'!AK198</f>
        <v/>
      </c>
      <c r="AR198" s="283" t="str">
        <f>'NON-FILTER'!AL198</f>
        <v/>
      </c>
      <c r="AS198" s="283" t="str">
        <f>'NON-FILTER'!AM198</f>
        <v/>
      </c>
      <c r="AT198" s="283" t="str">
        <f>'NON-FILTER'!AN198</f>
        <v/>
      </c>
      <c r="AU198" s="283" t="str">
        <f>'NON-FILTER'!AO198</f>
        <v/>
      </c>
      <c r="AV198" s="283" t="str">
        <f>'NON-FILTER'!AP198</f>
        <v/>
      </c>
      <c r="AW198" s="283" t="str">
        <f>'NON-FILTER'!AQ198</f>
        <v/>
      </c>
      <c r="AX198" s="283" t="str">
        <f>'NON-FILTER'!AR198</f>
        <v/>
      </c>
      <c r="AY198" s="283" t="str">
        <f>'NON-FILTER'!AS198</f>
        <v/>
      </c>
      <c r="AZ198" s="283" t="str">
        <f>'NON-FILTER'!AT198</f>
        <v/>
      </c>
      <c r="BA198" s="283" t="str">
        <f>'NON-FILTER'!AU198</f>
        <v/>
      </c>
      <c r="BB198" s="284"/>
    </row>
    <row r="199" ht="14.25" customHeight="1">
      <c r="A199" s="123" t="str">
        <f>'NON-FILTER'!A199</f>
        <v/>
      </c>
      <c r="B199" s="281" t="str">
        <f t="shared" si="1"/>
        <v/>
      </c>
      <c r="C199" s="282" t="str">
        <f>'NON-FILTER'!B199</f>
        <v/>
      </c>
      <c r="D199" s="123"/>
      <c r="E199" s="123"/>
      <c r="F199" s="283" t="str">
        <f>'NON-FILTER'!E199</f>
        <v/>
      </c>
      <c r="G199" s="283" t="str">
        <f>'NON-FILTER'!F199</f>
        <v/>
      </c>
      <c r="H199" s="283" t="str">
        <f>'NON-FILTER'!G199</f>
        <v/>
      </c>
      <c r="I199" s="283" t="str">
        <f>'NON-FILTER'!H199</f>
        <v/>
      </c>
      <c r="J199" s="283" t="str">
        <f>'NON-FILTER'!I199</f>
        <v/>
      </c>
      <c r="K199" s="283" t="str">
        <f>'NON-FILTER'!J199</f>
        <v/>
      </c>
      <c r="L199" s="283" t="str">
        <f>'NON-FILTER'!K199</f>
        <v/>
      </c>
      <c r="M199" s="283" t="str">
        <f t="shared" si="2"/>
        <v/>
      </c>
      <c r="N199" s="283" t="str">
        <f>'NON-FILTER'!L199</f>
        <v/>
      </c>
      <c r="O199" s="283" t="str">
        <f>'NON-FILTER'!M199</f>
        <v/>
      </c>
      <c r="P199" s="283" t="str">
        <f>'NON-FILTER'!N199</f>
        <v/>
      </c>
      <c r="Q199" s="283" t="str">
        <f>'NON-FILTER'!O199</f>
        <v/>
      </c>
      <c r="R199" s="283" t="str">
        <f>'NON-FILTER'!P199</f>
        <v/>
      </c>
      <c r="S199" s="283" t="str">
        <f>'NON-FILTER'!Q199</f>
        <v/>
      </c>
      <c r="T199" s="283" t="str">
        <f t="shared" si="3"/>
        <v/>
      </c>
      <c r="U199" s="283" t="str">
        <f>'NON-FILTER'!R199</f>
        <v/>
      </c>
      <c r="V199" s="283" t="str">
        <f>'NON-FILTER'!S199</f>
        <v/>
      </c>
      <c r="W199" s="283" t="str">
        <f>'NON-FILTER'!T199</f>
        <v/>
      </c>
      <c r="X199" s="283" t="str">
        <f>'NON-FILTER'!U199</f>
        <v/>
      </c>
      <c r="Y199" s="283" t="str">
        <f t="shared" si="4"/>
        <v/>
      </c>
      <c r="Z199" s="283" t="str">
        <f>'NON-FILTER'!V199</f>
        <v/>
      </c>
      <c r="AA199" s="283" t="str">
        <f>'NON-FILTER'!W199</f>
        <v/>
      </c>
      <c r="AB199" s="283" t="str">
        <f>'NON-FILTER'!X199</f>
        <v/>
      </c>
      <c r="AC199" s="283" t="str">
        <f>'NON-FILTER'!Y199</f>
        <v/>
      </c>
      <c r="AD199" s="283" t="str">
        <f t="shared" si="5"/>
        <v/>
      </c>
      <c r="AE199" s="283" t="str">
        <f>'NON-FILTER'!Z199</f>
        <v/>
      </c>
      <c r="AF199" s="283" t="str">
        <f>'NON-FILTER'!AA199</f>
        <v/>
      </c>
      <c r="AG199" s="283" t="str">
        <f t="shared" si="6"/>
        <v/>
      </c>
      <c r="AH199" s="283" t="str">
        <f>'NON-FILTER'!AB199</f>
        <v/>
      </c>
      <c r="AI199" s="283" t="str">
        <f>'NON-FILTER'!AC199</f>
        <v/>
      </c>
      <c r="AJ199" s="282" t="str">
        <f>'NON-FILTER'!AD199</f>
        <v/>
      </c>
      <c r="AK199" s="282" t="str">
        <f>'NON-FILTER'!AE199</f>
        <v/>
      </c>
      <c r="AL199" s="282" t="str">
        <f>'NON-FILTER'!AF199</f>
        <v/>
      </c>
      <c r="AM199" s="282" t="str">
        <f>'NON-FILTER'!AG199</f>
        <v/>
      </c>
      <c r="AN199" s="282" t="str">
        <f>'NON-FILTER'!AH199</f>
        <v/>
      </c>
      <c r="AO199" s="282" t="str">
        <f>'NON-FILTER'!AI199</f>
        <v/>
      </c>
      <c r="AP199" s="282" t="str">
        <f>'NON-FILTER'!AJ199</f>
        <v/>
      </c>
      <c r="AQ199" s="282" t="str">
        <f>'NON-FILTER'!AK199</f>
        <v/>
      </c>
      <c r="AR199" s="283" t="str">
        <f>'NON-FILTER'!AL199</f>
        <v/>
      </c>
      <c r="AS199" s="283" t="str">
        <f>'NON-FILTER'!AM199</f>
        <v/>
      </c>
      <c r="AT199" s="283" t="str">
        <f>'NON-FILTER'!AN199</f>
        <v/>
      </c>
      <c r="AU199" s="283" t="str">
        <f>'NON-FILTER'!AO199</f>
        <v/>
      </c>
      <c r="AV199" s="283" t="str">
        <f>'NON-FILTER'!AP199</f>
        <v/>
      </c>
      <c r="AW199" s="283" t="str">
        <f>'NON-FILTER'!AQ199</f>
        <v/>
      </c>
      <c r="AX199" s="283" t="str">
        <f>'NON-FILTER'!AR199</f>
        <v/>
      </c>
      <c r="AY199" s="283" t="str">
        <f>'NON-FILTER'!AS199</f>
        <v/>
      </c>
      <c r="AZ199" s="283" t="str">
        <f>'NON-FILTER'!AT199</f>
        <v/>
      </c>
      <c r="BA199" s="283" t="str">
        <f>'NON-FILTER'!AU199</f>
        <v/>
      </c>
      <c r="BB199" s="284"/>
    </row>
    <row r="200" ht="14.25" customHeight="1">
      <c r="A200" s="123" t="str">
        <f>'NON-FILTER'!A200</f>
        <v/>
      </c>
      <c r="B200" s="281" t="str">
        <f t="shared" si="1"/>
        <v/>
      </c>
      <c r="C200" s="282" t="str">
        <f>'NON-FILTER'!B200</f>
        <v/>
      </c>
      <c r="D200" s="123"/>
      <c r="E200" s="123"/>
      <c r="F200" s="283" t="str">
        <f>'NON-FILTER'!E200</f>
        <v/>
      </c>
      <c r="G200" s="283" t="str">
        <f>'NON-FILTER'!F200</f>
        <v/>
      </c>
      <c r="H200" s="283" t="str">
        <f>'NON-FILTER'!G200</f>
        <v/>
      </c>
      <c r="I200" s="283" t="str">
        <f>'NON-FILTER'!H200</f>
        <v/>
      </c>
      <c r="J200" s="283" t="str">
        <f>'NON-FILTER'!I200</f>
        <v/>
      </c>
      <c r="K200" s="283" t="str">
        <f>'NON-FILTER'!J200</f>
        <v/>
      </c>
      <c r="L200" s="283" t="str">
        <f>'NON-FILTER'!K200</f>
        <v/>
      </c>
      <c r="M200" s="283" t="str">
        <f t="shared" si="2"/>
        <v/>
      </c>
      <c r="N200" s="283" t="str">
        <f>'NON-FILTER'!L200</f>
        <v/>
      </c>
      <c r="O200" s="283" t="str">
        <f>'NON-FILTER'!M200</f>
        <v/>
      </c>
      <c r="P200" s="283" t="str">
        <f>'NON-FILTER'!N200</f>
        <v/>
      </c>
      <c r="Q200" s="283" t="str">
        <f>'NON-FILTER'!O200</f>
        <v/>
      </c>
      <c r="R200" s="283" t="str">
        <f>'NON-FILTER'!P200</f>
        <v/>
      </c>
      <c r="S200" s="283" t="str">
        <f>'NON-FILTER'!Q200</f>
        <v/>
      </c>
      <c r="T200" s="283" t="str">
        <f t="shared" si="3"/>
        <v/>
      </c>
      <c r="U200" s="283" t="str">
        <f>'NON-FILTER'!R200</f>
        <v/>
      </c>
      <c r="V200" s="283" t="str">
        <f>'NON-FILTER'!S200</f>
        <v/>
      </c>
      <c r="W200" s="283" t="str">
        <f>'NON-FILTER'!T200</f>
        <v/>
      </c>
      <c r="X200" s="283" t="str">
        <f>'NON-FILTER'!U200</f>
        <v/>
      </c>
      <c r="Y200" s="283" t="str">
        <f t="shared" si="4"/>
        <v/>
      </c>
      <c r="Z200" s="283" t="str">
        <f>'NON-FILTER'!V200</f>
        <v/>
      </c>
      <c r="AA200" s="283" t="str">
        <f>'NON-FILTER'!W200</f>
        <v/>
      </c>
      <c r="AB200" s="283" t="str">
        <f>'NON-FILTER'!X200</f>
        <v/>
      </c>
      <c r="AC200" s="283" t="str">
        <f>'NON-FILTER'!Y200</f>
        <v/>
      </c>
      <c r="AD200" s="283" t="str">
        <f t="shared" si="5"/>
        <v/>
      </c>
      <c r="AE200" s="283" t="str">
        <f>'NON-FILTER'!Z200</f>
        <v/>
      </c>
      <c r="AF200" s="283" t="str">
        <f>'NON-FILTER'!AA200</f>
        <v/>
      </c>
      <c r="AG200" s="283" t="str">
        <f t="shared" si="6"/>
        <v/>
      </c>
      <c r="AH200" s="283" t="str">
        <f>'NON-FILTER'!AB200</f>
        <v/>
      </c>
      <c r="AI200" s="283" t="str">
        <f>'NON-FILTER'!AC200</f>
        <v/>
      </c>
      <c r="AJ200" s="282" t="str">
        <f>'NON-FILTER'!AD200</f>
        <v/>
      </c>
      <c r="AK200" s="282" t="str">
        <f>'NON-FILTER'!AE200</f>
        <v/>
      </c>
      <c r="AL200" s="282" t="str">
        <f>'NON-FILTER'!AF200</f>
        <v/>
      </c>
      <c r="AM200" s="282" t="str">
        <f>'NON-FILTER'!AG200</f>
        <v/>
      </c>
      <c r="AN200" s="282" t="str">
        <f>'NON-FILTER'!AH200</f>
        <v/>
      </c>
      <c r="AO200" s="282" t="str">
        <f>'NON-FILTER'!AI200</f>
        <v/>
      </c>
      <c r="AP200" s="282" t="str">
        <f>'NON-FILTER'!AJ200</f>
        <v/>
      </c>
      <c r="AQ200" s="282" t="str">
        <f>'NON-FILTER'!AK200</f>
        <v/>
      </c>
      <c r="AR200" s="283" t="str">
        <f>'NON-FILTER'!AL200</f>
        <v/>
      </c>
      <c r="AS200" s="283" t="str">
        <f>'NON-FILTER'!AM200</f>
        <v/>
      </c>
      <c r="AT200" s="283" t="str">
        <f>'NON-FILTER'!AN200</f>
        <v/>
      </c>
      <c r="AU200" s="283" t="str">
        <f>'NON-FILTER'!AO200</f>
        <v/>
      </c>
      <c r="AV200" s="283" t="str">
        <f>'NON-FILTER'!AP200</f>
        <v/>
      </c>
      <c r="AW200" s="283" t="str">
        <f>'NON-FILTER'!AQ200</f>
        <v/>
      </c>
      <c r="AX200" s="283" t="str">
        <f>'NON-FILTER'!AR200</f>
        <v/>
      </c>
      <c r="AY200" s="283" t="str">
        <f>'NON-FILTER'!AS200</f>
        <v/>
      </c>
      <c r="AZ200" s="283" t="str">
        <f>'NON-FILTER'!AT200</f>
        <v/>
      </c>
      <c r="BA200" s="283" t="str">
        <f>'NON-FILTER'!AU200</f>
        <v/>
      </c>
      <c r="BB200" s="284"/>
    </row>
    <row r="201" ht="14.25" customHeight="1">
      <c r="A201" s="123" t="str">
        <f>'NON-FILTER'!A201</f>
        <v/>
      </c>
      <c r="B201" s="281" t="str">
        <f t="shared" si="1"/>
        <v/>
      </c>
      <c r="C201" s="282" t="str">
        <f>'NON-FILTER'!B201</f>
        <v/>
      </c>
      <c r="D201" s="123"/>
      <c r="E201" s="123"/>
      <c r="F201" s="283" t="str">
        <f>'NON-FILTER'!E201</f>
        <v/>
      </c>
      <c r="G201" s="283" t="str">
        <f>'NON-FILTER'!F201</f>
        <v/>
      </c>
      <c r="H201" s="283" t="str">
        <f>'NON-FILTER'!G201</f>
        <v/>
      </c>
      <c r="I201" s="283" t="str">
        <f>'NON-FILTER'!H201</f>
        <v/>
      </c>
      <c r="J201" s="283" t="str">
        <f>'NON-FILTER'!I201</f>
        <v/>
      </c>
      <c r="K201" s="283" t="str">
        <f>'NON-FILTER'!J201</f>
        <v/>
      </c>
      <c r="L201" s="283" t="str">
        <f>'NON-FILTER'!K201</f>
        <v/>
      </c>
      <c r="M201" s="283" t="str">
        <f t="shared" si="2"/>
        <v/>
      </c>
      <c r="N201" s="283" t="str">
        <f>'NON-FILTER'!L201</f>
        <v/>
      </c>
      <c r="O201" s="283" t="str">
        <f>'NON-FILTER'!M201</f>
        <v/>
      </c>
      <c r="P201" s="283" t="str">
        <f>'NON-FILTER'!N201</f>
        <v/>
      </c>
      <c r="Q201" s="283" t="str">
        <f>'NON-FILTER'!O201</f>
        <v/>
      </c>
      <c r="R201" s="283" t="str">
        <f>'NON-FILTER'!P201</f>
        <v/>
      </c>
      <c r="S201" s="283" t="str">
        <f>'NON-FILTER'!Q201</f>
        <v/>
      </c>
      <c r="T201" s="283" t="str">
        <f t="shared" si="3"/>
        <v/>
      </c>
      <c r="U201" s="283" t="str">
        <f>'NON-FILTER'!R201</f>
        <v/>
      </c>
      <c r="V201" s="283" t="str">
        <f>'NON-FILTER'!S201</f>
        <v/>
      </c>
      <c r="W201" s="283" t="str">
        <f>'NON-FILTER'!T201</f>
        <v/>
      </c>
      <c r="X201" s="283" t="str">
        <f>'NON-FILTER'!U201</f>
        <v/>
      </c>
      <c r="Y201" s="283" t="str">
        <f t="shared" si="4"/>
        <v/>
      </c>
      <c r="Z201" s="283" t="str">
        <f>'NON-FILTER'!V201</f>
        <v/>
      </c>
      <c r="AA201" s="283" t="str">
        <f>'NON-FILTER'!W201</f>
        <v/>
      </c>
      <c r="AB201" s="283" t="str">
        <f>'NON-FILTER'!X201</f>
        <v/>
      </c>
      <c r="AC201" s="283" t="str">
        <f>'NON-FILTER'!Y201</f>
        <v/>
      </c>
      <c r="AD201" s="283" t="str">
        <f t="shared" si="5"/>
        <v/>
      </c>
      <c r="AE201" s="283" t="str">
        <f>'NON-FILTER'!Z201</f>
        <v/>
      </c>
      <c r="AF201" s="283" t="str">
        <f>'NON-FILTER'!AA201</f>
        <v/>
      </c>
      <c r="AG201" s="283" t="str">
        <f t="shared" si="6"/>
        <v/>
      </c>
      <c r="AH201" s="283" t="str">
        <f>'NON-FILTER'!AB201</f>
        <v/>
      </c>
      <c r="AI201" s="283" t="str">
        <f>'NON-FILTER'!AC201</f>
        <v/>
      </c>
      <c r="AJ201" s="282" t="str">
        <f>'NON-FILTER'!AD201</f>
        <v/>
      </c>
      <c r="AK201" s="282" t="str">
        <f>'NON-FILTER'!AE201</f>
        <v/>
      </c>
      <c r="AL201" s="282" t="str">
        <f>'NON-FILTER'!AF201</f>
        <v/>
      </c>
      <c r="AM201" s="282" t="str">
        <f>'NON-FILTER'!AG201</f>
        <v/>
      </c>
      <c r="AN201" s="282" t="str">
        <f>'NON-FILTER'!AH201</f>
        <v/>
      </c>
      <c r="AO201" s="282" t="str">
        <f>'NON-FILTER'!AI201</f>
        <v/>
      </c>
      <c r="AP201" s="282" t="str">
        <f>'NON-FILTER'!AJ201</f>
        <v/>
      </c>
      <c r="AQ201" s="282" t="str">
        <f>'NON-FILTER'!AK201</f>
        <v/>
      </c>
      <c r="AR201" s="283" t="str">
        <f>'NON-FILTER'!AL201</f>
        <v/>
      </c>
      <c r="AS201" s="283" t="str">
        <f>'NON-FILTER'!AM201</f>
        <v/>
      </c>
      <c r="AT201" s="283" t="str">
        <f>'NON-FILTER'!AN201</f>
        <v/>
      </c>
      <c r="AU201" s="283" t="str">
        <f>'NON-FILTER'!AO201</f>
        <v/>
      </c>
      <c r="AV201" s="283" t="str">
        <f>'NON-FILTER'!AP201</f>
        <v/>
      </c>
      <c r="AW201" s="283" t="str">
        <f>'NON-FILTER'!AQ201</f>
        <v/>
      </c>
      <c r="AX201" s="283" t="str">
        <f>'NON-FILTER'!AR201</f>
        <v/>
      </c>
      <c r="AY201" s="283" t="str">
        <f>'NON-FILTER'!AS201</f>
        <v/>
      </c>
      <c r="AZ201" s="283" t="str">
        <f>'NON-FILTER'!AT201</f>
        <v/>
      </c>
      <c r="BA201" s="283" t="str">
        <f>'NON-FILTER'!AU201</f>
        <v/>
      </c>
      <c r="BB201" s="284"/>
    </row>
    <row r="202" ht="14.25" customHeight="1">
      <c r="A202" s="123" t="str">
        <f>'NON-FILTER'!A202</f>
        <v/>
      </c>
      <c r="B202" s="281" t="str">
        <f t="shared" si="1"/>
        <v/>
      </c>
      <c r="C202" s="282" t="str">
        <f>'NON-FILTER'!B202</f>
        <v/>
      </c>
      <c r="D202" s="123"/>
      <c r="E202" s="123"/>
      <c r="F202" s="283" t="str">
        <f>'NON-FILTER'!E202</f>
        <v/>
      </c>
      <c r="G202" s="283" t="str">
        <f>'NON-FILTER'!F202</f>
        <v/>
      </c>
      <c r="H202" s="283" t="str">
        <f>'NON-FILTER'!G202</f>
        <v/>
      </c>
      <c r="I202" s="283" t="str">
        <f>'NON-FILTER'!H202</f>
        <v/>
      </c>
      <c r="J202" s="283" t="str">
        <f>'NON-FILTER'!I202</f>
        <v/>
      </c>
      <c r="K202" s="283" t="str">
        <f>'NON-FILTER'!J202</f>
        <v/>
      </c>
      <c r="L202" s="283" t="str">
        <f>'NON-FILTER'!K202</f>
        <v/>
      </c>
      <c r="M202" s="283" t="str">
        <f t="shared" si="2"/>
        <v/>
      </c>
      <c r="N202" s="283" t="str">
        <f>'NON-FILTER'!L202</f>
        <v/>
      </c>
      <c r="O202" s="283" t="str">
        <f>'NON-FILTER'!M202</f>
        <v/>
      </c>
      <c r="P202" s="283" t="str">
        <f>'NON-FILTER'!N202</f>
        <v/>
      </c>
      <c r="Q202" s="283" t="str">
        <f>'NON-FILTER'!O202</f>
        <v/>
      </c>
      <c r="R202" s="283" t="str">
        <f>'NON-FILTER'!P202</f>
        <v/>
      </c>
      <c r="S202" s="283" t="str">
        <f>'NON-FILTER'!Q202</f>
        <v/>
      </c>
      <c r="T202" s="283" t="str">
        <f t="shared" si="3"/>
        <v/>
      </c>
      <c r="U202" s="283" t="str">
        <f>'NON-FILTER'!R202</f>
        <v/>
      </c>
      <c r="V202" s="283" t="str">
        <f>'NON-FILTER'!S202</f>
        <v/>
      </c>
      <c r="W202" s="283" t="str">
        <f>'NON-FILTER'!T202</f>
        <v/>
      </c>
      <c r="X202" s="283" t="str">
        <f>'NON-FILTER'!U202</f>
        <v/>
      </c>
      <c r="Y202" s="283" t="str">
        <f t="shared" si="4"/>
        <v/>
      </c>
      <c r="Z202" s="283" t="str">
        <f>'NON-FILTER'!V202</f>
        <v/>
      </c>
      <c r="AA202" s="283" t="str">
        <f>'NON-FILTER'!W202</f>
        <v/>
      </c>
      <c r="AB202" s="283" t="str">
        <f>'NON-FILTER'!X202</f>
        <v/>
      </c>
      <c r="AC202" s="283" t="str">
        <f>'NON-FILTER'!Y202</f>
        <v/>
      </c>
      <c r="AD202" s="283" t="str">
        <f t="shared" si="5"/>
        <v/>
      </c>
      <c r="AE202" s="283" t="str">
        <f>'NON-FILTER'!Z202</f>
        <v/>
      </c>
      <c r="AF202" s="283" t="str">
        <f>'NON-FILTER'!AA202</f>
        <v/>
      </c>
      <c r="AG202" s="283" t="str">
        <f t="shared" si="6"/>
        <v/>
      </c>
      <c r="AH202" s="283" t="str">
        <f>'NON-FILTER'!AB202</f>
        <v/>
      </c>
      <c r="AI202" s="283" t="str">
        <f>'NON-FILTER'!AC202</f>
        <v/>
      </c>
      <c r="AJ202" s="282" t="str">
        <f>'NON-FILTER'!AD202</f>
        <v/>
      </c>
      <c r="AK202" s="282" t="str">
        <f>'NON-FILTER'!AE202</f>
        <v/>
      </c>
      <c r="AL202" s="282" t="str">
        <f>'NON-FILTER'!AF202</f>
        <v/>
      </c>
      <c r="AM202" s="282" t="str">
        <f>'NON-FILTER'!AG202</f>
        <v/>
      </c>
      <c r="AN202" s="282" t="str">
        <f>'NON-FILTER'!AH202</f>
        <v/>
      </c>
      <c r="AO202" s="282" t="str">
        <f>'NON-FILTER'!AI202</f>
        <v/>
      </c>
      <c r="AP202" s="282" t="str">
        <f>'NON-FILTER'!AJ202</f>
        <v/>
      </c>
      <c r="AQ202" s="282" t="str">
        <f>'NON-FILTER'!AK202</f>
        <v/>
      </c>
      <c r="AR202" s="283" t="str">
        <f>'NON-FILTER'!AL202</f>
        <v/>
      </c>
      <c r="AS202" s="283" t="str">
        <f>'NON-FILTER'!AM202</f>
        <v/>
      </c>
      <c r="AT202" s="283" t="str">
        <f>'NON-FILTER'!AN202</f>
        <v/>
      </c>
      <c r="AU202" s="283" t="str">
        <f>'NON-FILTER'!AO202</f>
        <v/>
      </c>
      <c r="AV202" s="283" t="str">
        <f>'NON-FILTER'!AP202</f>
        <v/>
      </c>
      <c r="AW202" s="283" t="str">
        <f>'NON-FILTER'!AQ202</f>
        <v/>
      </c>
      <c r="AX202" s="283" t="str">
        <f>'NON-FILTER'!AR202</f>
        <v/>
      </c>
      <c r="AY202" s="283" t="str">
        <f>'NON-FILTER'!AS202</f>
        <v/>
      </c>
      <c r="AZ202" s="283" t="str">
        <f>'NON-FILTER'!AT202</f>
        <v/>
      </c>
      <c r="BA202" s="283" t="str">
        <f>'NON-FILTER'!AU202</f>
        <v/>
      </c>
      <c r="BB202" s="284"/>
    </row>
    <row r="203" ht="14.25" customHeight="1">
      <c r="A203" s="123" t="str">
        <f>'NON-FILTER'!A203</f>
        <v/>
      </c>
      <c r="B203" s="281" t="str">
        <f t="shared" si="1"/>
        <v/>
      </c>
      <c r="C203" s="282" t="str">
        <f>'NON-FILTER'!B203</f>
        <v/>
      </c>
      <c r="D203" s="123"/>
      <c r="E203" s="123"/>
      <c r="F203" s="283" t="str">
        <f>'NON-FILTER'!E203</f>
        <v/>
      </c>
      <c r="G203" s="283" t="str">
        <f>'NON-FILTER'!F203</f>
        <v/>
      </c>
      <c r="H203" s="283" t="str">
        <f>'NON-FILTER'!G203</f>
        <v/>
      </c>
      <c r="I203" s="283" t="str">
        <f>'NON-FILTER'!H203</f>
        <v/>
      </c>
      <c r="J203" s="283" t="str">
        <f>'NON-FILTER'!I203</f>
        <v/>
      </c>
      <c r="K203" s="283" t="str">
        <f>'NON-FILTER'!J203</f>
        <v/>
      </c>
      <c r="L203" s="283" t="str">
        <f>'NON-FILTER'!K203</f>
        <v/>
      </c>
      <c r="M203" s="283" t="str">
        <f t="shared" si="2"/>
        <v/>
      </c>
      <c r="N203" s="283" t="str">
        <f>'NON-FILTER'!L203</f>
        <v/>
      </c>
      <c r="O203" s="283" t="str">
        <f>'NON-FILTER'!M203</f>
        <v/>
      </c>
      <c r="P203" s="283" t="str">
        <f>'NON-FILTER'!N203</f>
        <v/>
      </c>
      <c r="Q203" s="283" t="str">
        <f>'NON-FILTER'!O203</f>
        <v/>
      </c>
      <c r="R203" s="283" t="str">
        <f>'NON-FILTER'!P203</f>
        <v/>
      </c>
      <c r="S203" s="283" t="str">
        <f>'NON-FILTER'!Q203</f>
        <v/>
      </c>
      <c r="T203" s="283" t="str">
        <f t="shared" si="3"/>
        <v/>
      </c>
      <c r="U203" s="283" t="str">
        <f>'NON-FILTER'!R203</f>
        <v/>
      </c>
      <c r="V203" s="283" t="str">
        <f>'NON-FILTER'!S203</f>
        <v/>
      </c>
      <c r="W203" s="283" t="str">
        <f>'NON-FILTER'!T203</f>
        <v/>
      </c>
      <c r="X203" s="283" t="str">
        <f>'NON-FILTER'!U203</f>
        <v/>
      </c>
      <c r="Y203" s="283" t="str">
        <f t="shared" si="4"/>
        <v/>
      </c>
      <c r="Z203" s="283" t="str">
        <f>'NON-FILTER'!V203</f>
        <v/>
      </c>
      <c r="AA203" s="283" t="str">
        <f>'NON-FILTER'!W203</f>
        <v/>
      </c>
      <c r="AB203" s="283" t="str">
        <f>'NON-FILTER'!X203</f>
        <v/>
      </c>
      <c r="AC203" s="283" t="str">
        <f>'NON-FILTER'!Y203</f>
        <v/>
      </c>
      <c r="AD203" s="283" t="str">
        <f t="shared" si="5"/>
        <v/>
      </c>
      <c r="AE203" s="283" t="str">
        <f>'NON-FILTER'!Z203</f>
        <v/>
      </c>
      <c r="AF203" s="283" t="str">
        <f>'NON-FILTER'!AA203</f>
        <v/>
      </c>
      <c r="AG203" s="283" t="str">
        <f t="shared" si="6"/>
        <v/>
      </c>
      <c r="AH203" s="283" t="str">
        <f>'NON-FILTER'!AB203</f>
        <v/>
      </c>
      <c r="AI203" s="283" t="str">
        <f>'NON-FILTER'!AC203</f>
        <v/>
      </c>
      <c r="AJ203" s="282" t="str">
        <f>'NON-FILTER'!AD203</f>
        <v/>
      </c>
      <c r="AK203" s="282" t="str">
        <f>'NON-FILTER'!AE203</f>
        <v/>
      </c>
      <c r="AL203" s="282" t="str">
        <f>'NON-FILTER'!AF203</f>
        <v/>
      </c>
      <c r="AM203" s="282" t="str">
        <f>'NON-FILTER'!AG203</f>
        <v/>
      </c>
      <c r="AN203" s="282" t="str">
        <f>'NON-FILTER'!AH203</f>
        <v/>
      </c>
      <c r="AO203" s="282" t="str">
        <f>'NON-FILTER'!AI203</f>
        <v/>
      </c>
      <c r="AP203" s="282" t="str">
        <f>'NON-FILTER'!AJ203</f>
        <v/>
      </c>
      <c r="AQ203" s="282" t="str">
        <f>'NON-FILTER'!AK203</f>
        <v/>
      </c>
      <c r="AR203" s="283" t="str">
        <f>'NON-FILTER'!AL203</f>
        <v/>
      </c>
      <c r="AS203" s="283" t="str">
        <f>'NON-FILTER'!AM203</f>
        <v/>
      </c>
      <c r="AT203" s="283" t="str">
        <f>'NON-FILTER'!AN203</f>
        <v/>
      </c>
      <c r="AU203" s="283" t="str">
        <f>'NON-FILTER'!AO203</f>
        <v/>
      </c>
      <c r="AV203" s="283" t="str">
        <f>'NON-FILTER'!AP203</f>
        <v/>
      </c>
      <c r="AW203" s="283" t="str">
        <f>'NON-FILTER'!AQ203</f>
        <v/>
      </c>
      <c r="AX203" s="283" t="str">
        <f>'NON-FILTER'!AR203</f>
        <v/>
      </c>
      <c r="AY203" s="283" t="str">
        <f>'NON-FILTER'!AS203</f>
        <v/>
      </c>
      <c r="AZ203" s="283" t="str">
        <f>'NON-FILTER'!AT203</f>
        <v/>
      </c>
      <c r="BA203" s="283" t="str">
        <f>'NON-FILTER'!AU203</f>
        <v/>
      </c>
      <c r="BB203" s="284"/>
    </row>
    <row r="204" ht="14.25" customHeight="1">
      <c r="A204" s="123" t="str">
        <f>'NON-FILTER'!A204</f>
        <v/>
      </c>
      <c r="B204" s="281" t="str">
        <f t="shared" si="1"/>
        <v/>
      </c>
      <c r="C204" s="282" t="str">
        <f>'NON-FILTER'!B204</f>
        <v/>
      </c>
      <c r="D204" s="123"/>
      <c r="E204" s="123"/>
      <c r="F204" s="283" t="str">
        <f>'NON-FILTER'!E204</f>
        <v/>
      </c>
      <c r="G204" s="283" t="str">
        <f>'NON-FILTER'!F204</f>
        <v/>
      </c>
      <c r="H204" s="283" t="str">
        <f>'NON-FILTER'!G204</f>
        <v/>
      </c>
      <c r="I204" s="283" t="str">
        <f>'NON-FILTER'!H204</f>
        <v/>
      </c>
      <c r="J204" s="283" t="str">
        <f>'NON-FILTER'!I204</f>
        <v/>
      </c>
      <c r="K204" s="283" t="str">
        <f>'NON-FILTER'!J204</f>
        <v/>
      </c>
      <c r="L204" s="283" t="str">
        <f>'NON-FILTER'!K204</f>
        <v/>
      </c>
      <c r="M204" s="283" t="str">
        <f t="shared" si="2"/>
        <v/>
      </c>
      <c r="N204" s="283" t="str">
        <f>'NON-FILTER'!L204</f>
        <v/>
      </c>
      <c r="O204" s="283" t="str">
        <f>'NON-FILTER'!M204</f>
        <v/>
      </c>
      <c r="P204" s="283" t="str">
        <f>'NON-FILTER'!N204</f>
        <v/>
      </c>
      <c r="Q204" s="283" t="str">
        <f>'NON-FILTER'!O204</f>
        <v/>
      </c>
      <c r="R204" s="283" t="str">
        <f>'NON-FILTER'!P204</f>
        <v/>
      </c>
      <c r="S204" s="283" t="str">
        <f>'NON-FILTER'!Q204</f>
        <v/>
      </c>
      <c r="T204" s="283" t="str">
        <f t="shared" si="3"/>
        <v/>
      </c>
      <c r="U204" s="283" t="str">
        <f>'NON-FILTER'!R204</f>
        <v/>
      </c>
      <c r="V204" s="283" t="str">
        <f>'NON-FILTER'!S204</f>
        <v/>
      </c>
      <c r="W204" s="283" t="str">
        <f>'NON-FILTER'!T204</f>
        <v/>
      </c>
      <c r="X204" s="283" t="str">
        <f>'NON-FILTER'!U204</f>
        <v/>
      </c>
      <c r="Y204" s="283" t="str">
        <f t="shared" si="4"/>
        <v/>
      </c>
      <c r="Z204" s="283" t="str">
        <f>'NON-FILTER'!V204</f>
        <v/>
      </c>
      <c r="AA204" s="283" t="str">
        <f>'NON-FILTER'!W204</f>
        <v/>
      </c>
      <c r="AB204" s="283" t="str">
        <f>'NON-FILTER'!X204</f>
        <v/>
      </c>
      <c r="AC204" s="283" t="str">
        <f>'NON-FILTER'!Y204</f>
        <v/>
      </c>
      <c r="AD204" s="283" t="str">
        <f t="shared" si="5"/>
        <v/>
      </c>
      <c r="AE204" s="283" t="str">
        <f>'NON-FILTER'!Z204</f>
        <v/>
      </c>
      <c r="AF204" s="283" t="str">
        <f>'NON-FILTER'!AA204</f>
        <v/>
      </c>
      <c r="AG204" s="283" t="str">
        <f t="shared" si="6"/>
        <v/>
      </c>
      <c r="AH204" s="283" t="str">
        <f>'NON-FILTER'!AB204</f>
        <v/>
      </c>
      <c r="AI204" s="283" t="str">
        <f>'NON-FILTER'!AC204</f>
        <v/>
      </c>
      <c r="AJ204" s="282" t="str">
        <f>'NON-FILTER'!AD204</f>
        <v/>
      </c>
      <c r="AK204" s="282" t="str">
        <f>'NON-FILTER'!AE204</f>
        <v/>
      </c>
      <c r="AL204" s="282" t="str">
        <f>'NON-FILTER'!AF204</f>
        <v/>
      </c>
      <c r="AM204" s="282" t="str">
        <f>'NON-FILTER'!AG204</f>
        <v/>
      </c>
      <c r="AN204" s="282" t="str">
        <f>'NON-FILTER'!AH204</f>
        <v/>
      </c>
      <c r="AO204" s="282" t="str">
        <f>'NON-FILTER'!AI204</f>
        <v/>
      </c>
      <c r="AP204" s="282" t="str">
        <f>'NON-FILTER'!AJ204</f>
        <v/>
      </c>
      <c r="AQ204" s="282" t="str">
        <f>'NON-FILTER'!AK204</f>
        <v/>
      </c>
      <c r="AR204" s="283" t="str">
        <f>'NON-FILTER'!AL204</f>
        <v/>
      </c>
      <c r="AS204" s="283" t="str">
        <f>'NON-FILTER'!AM204</f>
        <v/>
      </c>
      <c r="AT204" s="283" t="str">
        <f>'NON-FILTER'!AN204</f>
        <v/>
      </c>
      <c r="AU204" s="283" t="str">
        <f>'NON-FILTER'!AO204</f>
        <v/>
      </c>
      <c r="AV204" s="283" t="str">
        <f>'NON-FILTER'!AP204</f>
        <v/>
      </c>
      <c r="AW204" s="283" t="str">
        <f>'NON-FILTER'!AQ204</f>
        <v/>
      </c>
      <c r="AX204" s="283" t="str">
        <f>'NON-FILTER'!AR204</f>
        <v/>
      </c>
      <c r="AY204" s="283" t="str">
        <f>'NON-FILTER'!AS204</f>
        <v/>
      </c>
      <c r="AZ204" s="283" t="str">
        <f>'NON-FILTER'!AT204</f>
        <v/>
      </c>
      <c r="BA204" s="283" t="str">
        <f>'NON-FILTER'!AU204</f>
        <v/>
      </c>
      <c r="BB204" s="284"/>
    </row>
    <row r="205" ht="14.25" customHeight="1">
      <c r="A205" s="123" t="str">
        <f>'NON-FILTER'!A205</f>
        <v/>
      </c>
      <c r="B205" s="281" t="str">
        <f t="shared" si="1"/>
        <v/>
      </c>
      <c r="C205" s="282" t="str">
        <f>'NON-FILTER'!B205</f>
        <v/>
      </c>
      <c r="D205" s="123"/>
      <c r="E205" s="123"/>
      <c r="F205" s="283" t="str">
        <f>'NON-FILTER'!E205</f>
        <v/>
      </c>
      <c r="G205" s="283" t="str">
        <f>'NON-FILTER'!F205</f>
        <v/>
      </c>
      <c r="H205" s="283" t="str">
        <f>'NON-FILTER'!G205</f>
        <v/>
      </c>
      <c r="I205" s="283" t="str">
        <f>'NON-FILTER'!H205</f>
        <v/>
      </c>
      <c r="J205" s="283" t="str">
        <f>'NON-FILTER'!I205</f>
        <v/>
      </c>
      <c r="K205" s="283" t="str">
        <f>'NON-FILTER'!J205</f>
        <v/>
      </c>
      <c r="L205" s="283" t="str">
        <f>'NON-FILTER'!K205</f>
        <v/>
      </c>
      <c r="M205" s="283" t="str">
        <f t="shared" si="2"/>
        <v/>
      </c>
      <c r="N205" s="283" t="str">
        <f>'NON-FILTER'!L205</f>
        <v/>
      </c>
      <c r="O205" s="283" t="str">
        <f>'NON-FILTER'!M205</f>
        <v/>
      </c>
      <c r="P205" s="283" t="str">
        <f>'NON-FILTER'!N205</f>
        <v/>
      </c>
      <c r="Q205" s="283" t="str">
        <f>'NON-FILTER'!O205</f>
        <v/>
      </c>
      <c r="R205" s="283" t="str">
        <f>'NON-FILTER'!P205</f>
        <v/>
      </c>
      <c r="S205" s="283" t="str">
        <f>'NON-FILTER'!Q205</f>
        <v/>
      </c>
      <c r="T205" s="283" t="str">
        <f t="shared" si="3"/>
        <v/>
      </c>
      <c r="U205" s="283" t="str">
        <f>'NON-FILTER'!R205</f>
        <v/>
      </c>
      <c r="V205" s="283" t="str">
        <f>'NON-FILTER'!S205</f>
        <v/>
      </c>
      <c r="W205" s="283" t="str">
        <f>'NON-FILTER'!T205</f>
        <v/>
      </c>
      <c r="X205" s="283" t="str">
        <f>'NON-FILTER'!U205</f>
        <v/>
      </c>
      <c r="Y205" s="283" t="str">
        <f t="shared" si="4"/>
        <v/>
      </c>
      <c r="Z205" s="283" t="str">
        <f>'NON-FILTER'!V205</f>
        <v/>
      </c>
      <c r="AA205" s="283" t="str">
        <f>'NON-FILTER'!W205</f>
        <v/>
      </c>
      <c r="AB205" s="283" t="str">
        <f>'NON-FILTER'!X205</f>
        <v/>
      </c>
      <c r="AC205" s="283" t="str">
        <f>'NON-FILTER'!Y205</f>
        <v/>
      </c>
      <c r="AD205" s="283" t="str">
        <f t="shared" si="5"/>
        <v/>
      </c>
      <c r="AE205" s="283" t="str">
        <f>'NON-FILTER'!Z205</f>
        <v/>
      </c>
      <c r="AF205" s="283" t="str">
        <f>'NON-FILTER'!AA205</f>
        <v/>
      </c>
      <c r="AG205" s="283" t="str">
        <f t="shared" si="6"/>
        <v/>
      </c>
      <c r="AH205" s="283" t="str">
        <f>'NON-FILTER'!AB205</f>
        <v/>
      </c>
      <c r="AI205" s="283" t="str">
        <f>'NON-FILTER'!AC205</f>
        <v/>
      </c>
      <c r="AJ205" s="282" t="str">
        <f>'NON-FILTER'!AD205</f>
        <v/>
      </c>
      <c r="AK205" s="282" t="str">
        <f>'NON-FILTER'!AE205</f>
        <v/>
      </c>
      <c r="AL205" s="282" t="str">
        <f>'NON-FILTER'!AF205</f>
        <v/>
      </c>
      <c r="AM205" s="282" t="str">
        <f>'NON-FILTER'!AG205</f>
        <v/>
      </c>
      <c r="AN205" s="282" t="str">
        <f>'NON-FILTER'!AH205</f>
        <v/>
      </c>
      <c r="AO205" s="282" t="str">
        <f>'NON-FILTER'!AI205</f>
        <v/>
      </c>
      <c r="AP205" s="282" t="str">
        <f>'NON-FILTER'!AJ205</f>
        <v/>
      </c>
      <c r="AQ205" s="282" t="str">
        <f>'NON-FILTER'!AK205</f>
        <v/>
      </c>
      <c r="AR205" s="283" t="str">
        <f>'NON-FILTER'!AL205</f>
        <v/>
      </c>
      <c r="AS205" s="283" t="str">
        <f>'NON-FILTER'!AM205</f>
        <v/>
      </c>
      <c r="AT205" s="283" t="str">
        <f>'NON-FILTER'!AN205</f>
        <v/>
      </c>
      <c r="AU205" s="283" t="str">
        <f>'NON-FILTER'!AO205</f>
        <v/>
      </c>
      <c r="AV205" s="283" t="str">
        <f>'NON-FILTER'!AP205</f>
        <v/>
      </c>
      <c r="AW205" s="283" t="str">
        <f>'NON-FILTER'!AQ205</f>
        <v/>
      </c>
      <c r="AX205" s="283" t="str">
        <f>'NON-FILTER'!AR205</f>
        <v/>
      </c>
      <c r="AY205" s="283" t="str">
        <f>'NON-FILTER'!AS205</f>
        <v/>
      </c>
      <c r="AZ205" s="283" t="str">
        <f>'NON-FILTER'!AT205</f>
        <v/>
      </c>
      <c r="BA205" s="283" t="str">
        <f>'NON-FILTER'!AU205</f>
        <v/>
      </c>
      <c r="BB205" s="284"/>
    </row>
    <row r="206" ht="14.25" customHeight="1">
      <c r="A206" s="123" t="str">
        <f>'NON-FILTER'!A206</f>
        <v/>
      </c>
      <c r="B206" s="281" t="str">
        <f t="shared" si="1"/>
        <v/>
      </c>
      <c r="C206" s="282" t="str">
        <f>'NON-FILTER'!B206</f>
        <v/>
      </c>
      <c r="D206" s="123"/>
      <c r="E206" s="123"/>
      <c r="F206" s="283" t="str">
        <f>'NON-FILTER'!E206</f>
        <v/>
      </c>
      <c r="G206" s="283" t="str">
        <f>'NON-FILTER'!F206</f>
        <v/>
      </c>
      <c r="H206" s="283" t="str">
        <f>'NON-FILTER'!G206</f>
        <v/>
      </c>
      <c r="I206" s="283" t="str">
        <f>'NON-FILTER'!H206</f>
        <v/>
      </c>
      <c r="J206" s="283" t="str">
        <f>'NON-FILTER'!I206</f>
        <v/>
      </c>
      <c r="K206" s="283" t="str">
        <f>'NON-FILTER'!J206</f>
        <v/>
      </c>
      <c r="L206" s="283" t="str">
        <f>'NON-FILTER'!K206</f>
        <v/>
      </c>
      <c r="M206" s="283" t="str">
        <f t="shared" si="2"/>
        <v/>
      </c>
      <c r="N206" s="283" t="str">
        <f>'NON-FILTER'!L206</f>
        <v/>
      </c>
      <c r="O206" s="283" t="str">
        <f>'NON-FILTER'!M206</f>
        <v/>
      </c>
      <c r="P206" s="283" t="str">
        <f>'NON-FILTER'!N206</f>
        <v/>
      </c>
      <c r="Q206" s="283" t="str">
        <f>'NON-FILTER'!O206</f>
        <v/>
      </c>
      <c r="R206" s="283" t="str">
        <f>'NON-FILTER'!P206</f>
        <v/>
      </c>
      <c r="S206" s="283" t="str">
        <f>'NON-FILTER'!Q206</f>
        <v/>
      </c>
      <c r="T206" s="283" t="str">
        <f t="shared" si="3"/>
        <v/>
      </c>
      <c r="U206" s="283" t="str">
        <f>'NON-FILTER'!R206</f>
        <v/>
      </c>
      <c r="V206" s="283" t="str">
        <f>'NON-FILTER'!S206</f>
        <v/>
      </c>
      <c r="W206" s="283" t="str">
        <f>'NON-FILTER'!T206</f>
        <v/>
      </c>
      <c r="X206" s="283" t="str">
        <f>'NON-FILTER'!U206</f>
        <v/>
      </c>
      <c r="Y206" s="283" t="str">
        <f t="shared" si="4"/>
        <v/>
      </c>
      <c r="Z206" s="283" t="str">
        <f>'NON-FILTER'!V206</f>
        <v/>
      </c>
      <c r="AA206" s="283" t="str">
        <f>'NON-FILTER'!W206</f>
        <v/>
      </c>
      <c r="AB206" s="283" t="str">
        <f>'NON-FILTER'!X206</f>
        <v/>
      </c>
      <c r="AC206" s="283" t="str">
        <f>'NON-FILTER'!Y206</f>
        <v/>
      </c>
      <c r="AD206" s="283" t="str">
        <f t="shared" si="5"/>
        <v/>
      </c>
      <c r="AE206" s="283" t="str">
        <f>'NON-FILTER'!Z206</f>
        <v/>
      </c>
      <c r="AF206" s="283" t="str">
        <f>'NON-FILTER'!AA206</f>
        <v/>
      </c>
      <c r="AG206" s="283" t="str">
        <f t="shared" si="6"/>
        <v/>
      </c>
      <c r="AH206" s="283" t="str">
        <f>'NON-FILTER'!AB206</f>
        <v/>
      </c>
      <c r="AI206" s="283" t="str">
        <f>'NON-FILTER'!AC206</f>
        <v/>
      </c>
      <c r="AJ206" s="282" t="str">
        <f>'NON-FILTER'!AD206</f>
        <v/>
      </c>
      <c r="AK206" s="282" t="str">
        <f>'NON-FILTER'!AE206</f>
        <v/>
      </c>
      <c r="AL206" s="282" t="str">
        <f>'NON-FILTER'!AF206</f>
        <v/>
      </c>
      <c r="AM206" s="282" t="str">
        <f>'NON-FILTER'!AG206</f>
        <v/>
      </c>
      <c r="AN206" s="282" t="str">
        <f>'NON-FILTER'!AH206</f>
        <v/>
      </c>
      <c r="AO206" s="282" t="str">
        <f>'NON-FILTER'!AI206</f>
        <v/>
      </c>
      <c r="AP206" s="282" t="str">
        <f>'NON-FILTER'!AJ206</f>
        <v/>
      </c>
      <c r="AQ206" s="282" t="str">
        <f>'NON-FILTER'!AK206</f>
        <v/>
      </c>
      <c r="AR206" s="283" t="str">
        <f>'NON-FILTER'!AL206</f>
        <v/>
      </c>
      <c r="AS206" s="283" t="str">
        <f>'NON-FILTER'!AM206</f>
        <v/>
      </c>
      <c r="AT206" s="283" t="str">
        <f>'NON-FILTER'!AN206</f>
        <v/>
      </c>
      <c r="AU206" s="283" t="str">
        <f>'NON-FILTER'!AO206</f>
        <v/>
      </c>
      <c r="AV206" s="283" t="str">
        <f>'NON-FILTER'!AP206</f>
        <v/>
      </c>
      <c r="AW206" s="283" t="str">
        <f>'NON-FILTER'!AQ206</f>
        <v/>
      </c>
      <c r="AX206" s="283" t="str">
        <f>'NON-FILTER'!AR206</f>
        <v/>
      </c>
      <c r="AY206" s="283" t="str">
        <f>'NON-FILTER'!AS206</f>
        <v/>
      </c>
      <c r="AZ206" s="283" t="str">
        <f>'NON-FILTER'!AT206</f>
        <v/>
      </c>
      <c r="BA206" s="283" t="str">
        <f>'NON-FILTER'!AU206</f>
        <v/>
      </c>
      <c r="BB206" s="284"/>
    </row>
    <row r="207" ht="14.25" customHeight="1">
      <c r="A207" s="123" t="str">
        <f>'NON-FILTER'!A207</f>
        <v/>
      </c>
      <c r="B207" s="281" t="str">
        <f t="shared" si="1"/>
        <v/>
      </c>
      <c r="C207" s="282" t="str">
        <f>'NON-FILTER'!B207</f>
        <v/>
      </c>
      <c r="D207" s="123"/>
      <c r="E207" s="123"/>
      <c r="F207" s="283" t="str">
        <f>'NON-FILTER'!E207</f>
        <v/>
      </c>
      <c r="G207" s="283" t="str">
        <f>'NON-FILTER'!F207</f>
        <v/>
      </c>
      <c r="H207" s="283" t="str">
        <f>'NON-FILTER'!G207</f>
        <v/>
      </c>
      <c r="I207" s="283" t="str">
        <f>'NON-FILTER'!H207</f>
        <v/>
      </c>
      <c r="J207" s="283" t="str">
        <f>'NON-FILTER'!I207</f>
        <v/>
      </c>
      <c r="K207" s="283" t="str">
        <f>'NON-FILTER'!J207</f>
        <v/>
      </c>
      <c r="L207" s="283" t="str">
        <f>'NON-FILTER'!K207</f>
        <v/>
      </c>
      <c r="M207" s="283" t="str">
        <f t="shared" si="2"/>
        <v/>
      </c>
      <c r="N207" s="283" t="str">
        <f>'NON-FILTER'!L207</f>
        <v/>
      </c>
      <c r="O207" s="283" t="str">
        <f>'NON-FILTER'!M207</f>
        <v/>
      </c>
      <c r="P207" s="283" t="str">
        <f>'NON-FILTER'!N207</f>
        <v/>
      </c>
      <c r="Q207" s="283" t="str">
        <f>'NON-FILTER'!O207</f>
        <v/>
      </c>
      <c r="R207" s="283" t="str">
        <f>'NON-FILTER'!P207</f>
        <v/>
      </c>
      <c r="S207" s="283" t="str">
        <f>'NON-FILTER'!Q207</f>
        <v/>
      </c>
      <c r="T207" s="283" t="str">
        <f t="shared" si="3"/>
        <v/>
      </c>
      <c r="U207" s="283" t="str">
        <f>'NON-FILTER'!R207</f>
        <v/>
      </c>
      <c r="V207" s="283" t="str">
        <f>'NON-FILTER'!S207</f>
        <v/>
      </c>
      <c r="W207" s="283" t="str">
        <f>'NON-FILTER'!T207</f>
        <v/>
      </c>
      <c r="X207" s="283" t="str">
        <f>'NON-FILTER'!U207</f>
        <v/>
      </c>
      <c r="Y207" s="283" t="str">
        <f t="shared" si="4"/>
        <v/>
      </c>
      <c r="Z207" s="283" t="str">
        <f>'NON-FILTER'!V207</f>
        <v/>
      </c>
      <c r="AA207" s="283" t="str">
        <f>'NON-FILTER'!W207</f>
        <v/>
      </c>
      <c r="AB207" s="283" t="str">
        <f>'NON-FILTER'!X207</f>
        <v/>
      </c>
      <c r="AC207" s="283" t="str">
        <f>'NON-FILTER'!Y207</f>
        <v/>
      </c>
      <c r="AD207" s="283" t="str">
        <f t="shared" si="5"/>
        <v/>
      </c>
      <c r="AE207" s="283" t="str">
        <f>'NON-FILTER'!Z207</f>
        <v/>
      </c>
      <c r="AF207" s="283" t="str">
        <f>'NON-FILTER'!AA207</f>
        <v/>
      </c>
      <c r="AG207" s="283" t="str">
        <f t="shared" si="6"/>
        <v/>
      </c>
      <c r="AH207" s="283" t="str">
        <f>'NON-FILTER'!AB207</f>
        <v/>
      </c>
      <c r="AI207" s="283" t="str">
        <f>'NON-FILTER'!AC207</f>
        <v/>
      </c>
      <c r="AJ207" s="282" t="str">
        <f>'NON-FILTER'!AD207</f>
        <v/>
      </c>
      <c r="AK207" s="282" t="str">
        <f>'NON-FILTER'!AE207</f>
        <v/>
      </c>
      <c r="AL207" s="282" t="str">
        <f>'NON-FILTER'!AF207</f>
        <v/>
      </c>
      <c r="AM207" s="282" t="str">
        <f>'NON-FILTER'!AG207</f>
        <v/>
      </c>
      <c r="AN207" s="282" t="str">
        <f>'NON-FILTER'!AH207</f>
        <v/>
      </c>
      <c r="AO207" s="282" t="str">
        <f>'NON-FILTER'!AI207</f>
        <v/>
      </c>
      <c r="AP207" s="282" t="str">
        <f>'NON-FILTER'!AJ207</f>
        <v/>
      </c>
      <c r="AQ207" s="282" t="str">
        <f>'NON-FILTER'!AK207</f>
        <v/>
      </c>
      <c r="AR207" s="283" t="str">
        <f>'NON-FILTER'!AL207</f>
        <v/>
      </c>
      <c r="AS207" s="283" t="str">
        <f>'NON-FILTER'!AM207</f>
        <v/>
      </c>
      <c r="AT207" s="283" t="str">
        <f>'NON-FILTER'!AN207</f>
        <v/>
      </c>
      <c r="AU207" s="283" t="str">
        <f>'NON-FILTER'!AO207</f>
        <v/>
      </c>
      <c r="AV207" s="283" t="str">
        <f>'NON-FILTER'!AP207</f>
        <v/>
      </c>
      <c r="AW207" s="283" t="str">
        <f>'NON-FILTER'!AQ207</f>
        <v/>
      </c>
      <c r="AX207" s="283" t="str">
        <f>'NON-FILTER'!AR207</f>
        <v/>
      </c>
      <c r="AY207" s="283" t="str">
        <f>'NON-FILTER'!AS207</f>
        <v/>
      </c>
      <c r="AZ207" s="283" t="str">
        <f>'NON-FILTER'!AT207</f>
        <v/>
      </c>
      <c r="BA207" s="283" t="str">
        <f>'NON-FILTER'!AU207</f>
        <v/>
      </c>
      <c r="BB207" s="284"/>
    </row>
    <row r="208" ht="14.25" customHeight="1">
      <c r="A208" s="123" t="str">
        <f>'NON-FILTER'!A208</f>
        <v/>
      </c>
      <c r="B208" s="281" t="str">
        <f t="shared" si="1"/>
        <v/>
      </c>
      <c r="C208" s="282" t="str">
        <f>'NON-FILTER'!B208</f>
        <v/>
      </c>
      <c r="D208" s="123"/>
      <c r="E208" s="123"/>
      <c r="F208" s="283" t="str">
        <f>'NON-FILTER'!E208</f>
        <v/>
      </c>
      <c r="G208" s="283" t="str">
        <f>'NON-FILTER'!F208</f>
        <v/>
      </c>
      <c r="H208" s="283" t="str">
        <f>'NON-FILTER'!G208</f>
        <v/>
      </c>
      <c r="I208" s="283" t="str">
        <f>'NON-FILTER'!H208</f>
        <v/>
      </c>
      <c r="J208" s="283" t="str">
        <f>'NON-FILTER'!I208</f>
        <v/>
      </c>
      <c r="K208" s="283" t="str">
        <f>'NON-FILTER'!J208</f>
        <v/>
      </c>
      <c r="L208" s="283" t="str">
        <f>'NON-FILTER'!K208</f>
        <v/>
      </c>
      <c r="M208" s="283" t="str">
        <f t="shared" si="2"/>
        <v/>
      </c>
      <c r="N208" s="283" t="str">
        <f>'NON-FILTER'!L208</f>
        <v/>
      </c>
      <c r="O208" s="283" t="str">
        <f>'NON-FILTER'!M208</f>
        <v/>
      </c>
      <c r="P208" s="283" t="str">
        <f>'NON-FILTER'!N208</f>
        <v/>
      </c>
      <c r="Q208" s="283" t="str">
        <f>'NON-FILTER'!O208</f>
        <v/>
      </c>
      <c r="R208" s="283" t="str">
        <f>'NON-FILTER'!P208</f>
        <v/>
      </c>
      <c r="S208" s="283" t="str">
        <f>'NON-FILTER'!Q208</f>
        <v/>
      </c>
      <c r="T208" s="283" t="str">
        <f t="shared" si="3"/>
        <v/>
      </c>
      <c r="U208" s="283" t="str">
        <f>'NON-FILTER'!R208</f>
        <v/>
      </c>
      <c r="V208" s="283" t="str">
        <f>'NON-FILTER'!S208</f>
        <v/>
      </c>
      <c r="W208" s="283" t="str">
        <f>'NON-FILTER'!T208</f>
        <v/>
      </c>
      <c r="X208" s="283" t="str">
        <f>'NON-FILTER'!U208</f>
        <v/>
      </c>
      <c r="Y208" s="283" t="str">
        <f t="shared" si="4"/>
        <v/>
      </c>
      <c r="Z208" s="283" t="str">
        <f>'NON-FILTER'!V208</f>
        <v/>
      </c>
      <c r="AA208" s="283" t="str">
        <f>'NON-FILTER'!W208</f>
        <v/>
      </c>
      <c r="AB208" s="283" t="str">
        <f>'NON-FILTER'!X208</f>
        <v/>
      </c>
      <c r="AC208" s="283" t="str">
        <f>'NON-FILTER'!Y208</f>
        <v/>
      </c>
      <c r="AD208" s="283" t="str">
        <f t="shared" si="5"/>
        <v/>
      </c>
      <c r="AE208" s="283" t="str">
        <f>'NON-FILTER'!Z208</f>
        <v/>
      </c>
      <c r="AF208" s="283" t="str">
        <f>'NON-FILTER'!AA208</f>
        <v/>
      </c>
      <c r="AG208" s="283" t="str">
        <f t="shared" si="6"/>
        <v/>
      </c>
      <c r="AH208" s="283" t="str">
        <f>'NON-FILTER'!AB208</f>
        <v/>
      </c>
      <c r="AI208" s="283" t="str">
        <f>'NON-FILTER'!AC208</f>
        <v/>
      </c>
      <c r="AJ208" s="282" t="str">
        <f>'NON-FILTER'!AD208</f>
        <v/>
      </c>
      <c r="AK208" s="282" t="str">
        <f>'NON-FILTER'!AE208</f>
        <v/>
      </c>
      <c r="AL208" s="282" t="str">
        <f>'NON-FILTER'!AF208</f>
        <v/>
      </c>
      <c r="AM208" s="282" t="str">
        <f>'NON-FILTER'!AG208</f>
        <v/>
      </c>
      <c r="AN208" s="282" t="str">
        <f>'NON-FILTER'!AH208</f>
        <v/>
      </c>
      <c r="AO208" s="282" t="str">
        <f>'NON-FILTER'!AI208</f>
        <v/>
      </c>
      <c r="AP208" s="282" t="str">
        <f>'NON-FILTER'!AJ208</f>
        <v/>
      </c>
      <c r="AQ208" s="282" t="str">
        <f>'NON-FILTER'!AK208</f>
        <v/>
      </c>
      <c r="AR208" s="283" t="str">
        <f>'NON-FILTER'!AL208</f>
        <v/>
      </c>
      <c r="AS208" s="283" t="str">
        <f>'NON-FILTER'!AM208</f>
        <v/>
      </c>
      <c r="AT208" s="283" t="str">
        <f>'NON-FILTER'!AN208</f>
        <v/>
      </c>
      <c r="AU208" s="283" t="str">
        <f>'NON-FILTER'!AO208</f>
        <v/>
      </c>
      <c r="AV208" s="283" t="str">
        <f>'NON-FILTER'!AP208</f>
        <v/>
      </c>
      <c r="AW208" s="283" t="str">
        <f>'NON-FILTER'!AQ208</f>
        <v/>
      </c>
      <c r="AX208" s="283" t="str">
        <f>'NON-FILTER'!AR208</f>
        <v/>
      </c>
      <c r="AY208" s="283" t="str">
        <f>'NON-FILTER'!AS208</f>
        <v/>
      </c>
      <c r="AZ208" s="283" t="str">
        <f>'NON-FILTER'!AT208</f>
        <v/>
      </c>
      <c r="BA208" s="283" t="str">
        <f>'NON-FILTER'!AU208</f>
        <v/>
      </c>
      <c r="BB208" s="284"/>
    </row>
    <row r="209" ht="14.25" customHeight="1">
      <c r="A209" s="123" t="str">
        <f>'NON-FILTER'!A209</f>
        <v/>
      </c>
      <c r="B209" s="281" t="str">
        <f t="shared" si="1"/>
        <v/>
      </c>
      <c r="C209" s="282" t="str">
        <f>'NON-FILTER'!B209</f>
        <v/>
      </c>
      <c r="D209" s="123"/>
      <c r="E209" s="123"/>
      <c r="F209" s="283" t="str">
        <f>'NON-FILTER'!E209</f>
        <v/>
      </c>
      <c r="G209" s="283" t="str">
        <f>'NON-FILTER'!F209</f>
        <v/>
      </c>
      <c r="H209" s="283" t="str">
        <f>'NON-FILTER'!G209</f>
        <v/>
      </c>
      <c r="I209" s="283" t="str">
        <f>'NON-FILTER'!H209</f>
        <v/>
      </c>
      <c r="J209" s="283" t="str">
        <f>'NON-FILTER'!I209</f>
        <v/>
      </c>
      <c r="K209" s="283" t="str">
        <f>'NON-FILTER'!J209</f>
        <v/>
      </c>
      <c r="L209" s="283" t="str">
        <f>'NON-FILTER'!K209</f>
        <v/>
      </c>
      <c r="M209" s="283" t="str">
        <f t="shared" si="2"/>
        <v/>
      </c>
      <c r="N209" s="283" t="str">
        <f>'NON-FILTER'!L209</f>
        <v/>
      </c>
      <c r="O209" s="283" t="str">
        <f>'NON-FILTER'!M209</f>
        <v/>
      </c>
      <c r="P209" s="283" t="str">
        <f>'NON-FILTER'!N209</f>
        <v/>
      </c>
      <c r="Q209" s="283" t="str">
        <f>'NON-FILTER'!O209</f>
        <v/>
      </c>
      <c r="R209" s="283" t="str">
        <f>'NON-FILTER'!P209</f>
        <v/>
      </c>
      <c r="S209" s="283" t="str">
        <f>'NON-FILTER'!Q209</f>
        <v/>
      </c>
      <c r="T209" s="283" t="str">
        <f t="shared" si="3"/>
        <v/>
      </c>
      <c r="U209" s="283" t="str">
        <f>'NON-FILTER'!R209</f>
        <v/>
      </c>
      <c r="V209" s="283" t="str">
        <f>'NON-FILTER'!S209</f>
        <v/>
      </c>
      <c r="W209" s="283" t="str">
        <f>'NON-FILTER'!T209</f>
        <v/>
      </c>
      <c r="X209" s="283" t="str">
        <f>'NON-FILTER'!U209</f>
        <v/>
      </c>
      <c r="Y209" s="283" t="str">
        <f t="shared" si="4"/>
        <v/>
      </c>
      <c r="Z209" s="283" t="str">
        <f>'NON-FILTER'!V209</f>
        <v/>
      </c>
      <c r="AA209" s="283" t="str">
        <f>'NON-FILTER'!W209</f>
        <v/>
      </c>
      <c r="AB209" s="283" t="str">
        <f>'NON-FILTER'!X209</f>
        <v/>
      </c>
      <c r="AC209" s="283" t="str">
        <f>'NON-FILTER'!Y209</f>
        <v/>
      </c>
      <c r="AD209" s="283" t="str">
        <f t="shared" si="5"/>
        <v/>
      </c>
      <c r="AE209" s="283" t="str">
        <f>'NON-FILTER'!Z209</f>
        <v/>
      </c>
      <c r="AF209" s="283" t="str">
        <f>'NON-FILTER'!AA209</f>
        <v/>
      </c>
      <c r="AG209" s="283" t="str">
        <f t="shared" si="6"/>
        <v/>
      </c>
      <c r="AH209" s="283" t="str">
        <f>'NON-FILTER'!AB209</f>
        <v/>
      </c>
      <c r="AI209" s="283" t="str">
        <f>'NON-FILTER'!AC209</f>
        <v/>
      </c>
      <c r="AJ209" s="282" t="str">
        <f>'NON-FILTER'!AD209</f>
        <v/>
      </c>
      <c r="AK209" s="282" t="str">
        <f>'NON-FILTER'!AE209</f>
        <v/>
      </c>
      <c r="AL209" s="282" t="str">
        <f>'NON-FILTER'!AF209</f>
        <v/>
      </c>
      <c r="AM209" s="282" t="str">
        <f>'NON-FILTER'!AG209</f>
        <v/>
      </c>
      <c r="AN209" s="282" t="str">
        <f>'NON-FILTER'!AH209</f>
        <v/>
      </c>
      <c r="AO209" s="282" t="str">
        <f>'NON-FILTER'!AI209</f>
        <v/>
      </c>
      <c r="AP209" s="282" t="str">
        <f>'NON-FILTER'!AJ209</f>
        <v/>
      </c>
      <c r="AQ209" s="282" t="str">
        <f>'NON-FILTER'!AK209</f>
        <v/>
      </c>
      <c r="AR209" s="283" t="str">
        <f>'NON-FILTER'!AL209</f>
        <v/>
      </c>
      <c r="AS209" s="283" t="str">
        <f>'NON-FILTER'!AM209</f>
        <v/>
      </c>
      <c r="AT209" s="283" t="str">
        <f>'NON-FILTER'!AN209</f>
        <v/>
      </c>
      <c r="AU209" s="283" t="str">
        <f>'NON-FILTER'!AO209</f>
        <v/>
      </c>
      <c r="AV209" s="283" t="str">
        <f>'NON-FILTER'!AP209</f>
        <v/>
      </c>
      <c r="AW209" s="283" t="str">
        <f>'NON-FILTER'!AQ209</f>
        <v/>
      </c>
      <c r="AX209" s="283" t="str">
        <f>'NON-FILTER'!AR209</f>
        <v/>
      </c>
      <c r="AY209" s="283" t="str">
        <f>'NON-FILTER'!AS209</f>
        <v/>
      </c>
      <c r="AZ209" s="283" t="str">
        <f>'NON-FILTER'!AT209</f>
        <v/>
      </c>
      <c r="BA209" s="283" t="str">
        <f>'NON-FILTER'!AU209</f>
        <v/>
      </c>
      <c r="BB209" s="284"/>
    </row>
    <row r="210" ht="14.25" customHeight="1">
      <c r="A210" s="123" t="str">
        <f>'NON-FILTER'!A210</f>
        <v/>
      </c>
      <c r="B210" s="281" t="str">
        <f t="shared" si="1"/>
        <v/>
      </c>
      <c r="C210" s="282" t="str">
        <f>'NON-FILTER'!B210</f>
        <v/>
      </c>
      <c r="D210" s="123"/>
      <c r="E210" s="123"/>
      <c r="F210" s="283" t="str">
        <f>'NON-FILTER'!E210</f>
        <v/>
      </c>
      <c r="G210" s="283" t="str">
        <f>'NON-FILTER'!F210</f>
        <v/>
      </c>
      <c r="H210" s="283" t="str">
        <f>'NON-FILTER'!G210</f>
        <v/>
      </c>
      <c r="I210" s="283" t="str">
        <f>'NON-FILTER'!H210</f>
        <v/>
      </c>
      <c r="J210" s="283" t="str">
        <f>'NON-FILTER'!I210</f>
        <v/>
      </c>
      <c r="K210" s="283" t="str">
        <f>'NON-FILTER'!J210</f>
        <v/>
      </c>
      <c r="L210" s="283" t="str">
        <f>'NON-FILTER'!K210</f>
        <v/>
      </c>
      <c r="M210" s="283" t="str">
        <f t="shared" si="2"/>
        <v/>
      </c>
      <c r="N210" s="283" t="str">
        <f>'NON-FILTER'!L210</f>
        <v/>
      </c>
      <c r="O210" s="283" t="str">
        <f>'NON-FILTER'!M210</f>
        <v/>
      </c>
      <c r="P210" s="283" t="str">
        <f>'NON-FILTER'!N210</f>
        <v/>
      </c>
      <c r="Q210" s="283" t="str">
        <f>'NON-FILTER'!O210</f>
        <v/>
      </c>
      <c r="R210" s="283" t="str">
        <f>'NON-FILTER'!P210</f>
        <v/>
      </c>
      <c r="S210" s="283" t="str">
        <f>'NON-FILTER'!Q210</f>
        <v/>
      </c>
      <c r="T210" s="283" t="str">
        <f t="shared" si="3"/>
        <v/>
      </c>
      <c r="U210" s="283" t="str">
        <f>'NON-FILTER'!R210</f>
        <v/>
      </c>
      <c r="V210" s="283" t="str">
        <f>'NON-FILTER'!S210</f>
        <v/>
      </c>
      <c r="W210" s="283" t="str">
        <f>'NON-FILTER'!T210</f>
        <v/>
      </c>
      <c r="X210" s="283" t="str">
        <f>'NON-FILTER'!U210</f>
        <v/>
      </c>
      <c r="Y210" s="283" t="str">
        <f t="shared" si="4"/>
        <v/>
      </c>
      <c r="Z210" s="283" t="str">
        <f>'NON-FILTER'!V210</f>
        <v/>
      </c>
      <c r="AA210" s="283" t="str">
        <f>'NON-FILTER'!W210</f>
        <v/>
      </c>
      <c r="AB210" s="283" t="str">
        <f>'NON-FILTER'!X210</f>
        <v/>
      </c>
      <c r="AC210" s="283" t="str">
        <f>'NON-FILTER'!Y210</f>
        <v/>
      </c>
      <c r="AD210" s="283" t="str">
        <f t="shared" si="5"/>
        <v/>
      </c>
      <c r="AE210" s="283" t="str">
        <f>'NON-FILTER'!Z210</f>
        <v/>
      </c>
      <c r="AF210" s="283" t="str">
        <f>'NON-FILTER'!AA210</f>
        <v/>
      </c>
      <c r="AG210" s="283" t="str">
        <f t="shared" si="6"/>
        <v/>
      </c>
      <c r="AH210" s="283" t="str">
        <f>'NON-FILTER'!AB210</f>
        <v/>
      </c>
      <c r="AI210" s="283" t="str">
        <f>'NON-FILTER'!AC210</f>
        <v/>
      </c>
      <c r="AJ210" s="282" t="str">
        <f>'NON-FILTER'!AD210</f>
        <v/>
      </c>
      <c r="AK210" s="282" t="str">
        <f>'NON-FILTER'!AE210</f>
        <v/>
      </c>
      <c r="AL210" s="282" t="str">
        <f>'NON-FILTER'!AF210</f>
        <v/>
      </c>
      <c r="AM210" s="282" t="str">
        <f>'NON-FILTER'!AG210</f>
        <v/>
      </c>
      <c r="AN210" s="282" t="str">
        <f>'NON-FILTER'!AH210</f>
        <v/>
      </c>
      <c r="AO210" s="282" t="str">
        <f>'NON-FILTER'!AI210</f>
        <v/>
      </c>
      <c r="AP210" s="282" t="str">
        <f>'NON-FILTER'!AJ210</f>
        <v/>
      </c>
      <c r="AQ210" s="282" t="str">
        <f>'NON-FILTER'!AK210</f>
        <v/>
      </c>
      <c r="AR210" s="283" t="str">
        <f>'NON-FILTER'!AL210</f>
        <v/>
      </c>
      <c r="AS210" s="283" t="str">
        <f>'NON-FILTER'!AM210</f>
        <v/>
      </c>
      <c r="AT210" s="283" t="str">
        <f>'NON-FILTER'!AN210</f>
        <v/>
      </c>
      <c r="AU210" s="283" t="str">
        <f>'NON-FILTER'!AO210</f>
        <v/>
      </c>
      <c r="AV210" s="283" t="str">
        <f>'NON-FILTER'!AP210</f>
        <v/>
      </c>
      <c r="AW210" s="283" t="str">
        <f>'NON-FILTER'!AQ210</f>
        <v/>
      </c>
      <c r="AX210" s="283" t="str">
        <f>'NON-FILTER'!AR210</f>
        <v/>
      </c>
      <c r="AY210" s="283" t="str">
        <f>'NON-FILTER'!AS210</f>
        <v/>
      </c>
      <c r="AZ210" s="283" t="str">
        <f>'NON-FILTER'!AT210</f>
        <v/>
      </c>
      <c r="BA210" s="283" t="str">
        <f>'NON-FILTER'!AU210</f>
        <v/>
      </c>
      <c r="BB210" s="284"/>
    </row>
    <row r="211" ht="14.25" customHeight="1">
      <c r="A211" s="123" t="str">
        <f>'NON-FILTER'!A211</f>
        <v/>
      </c>
      <c r="B211" s="281" t="str">
        <f t="shared" si="1"/>
        <v/>
      </c>
      <c r="C211" s="282" t="str">
        <f>'NON-FILTER'!B211</f>
        <v/>
      </c>
      <c r="D211" s="123"/>
      <c r="E211" s="123"/>
      <c r="F211" s="283" t="str">
        <f>'NON-FILTER'!E211</f>
        <v/>
      </c>
      <c r="G211" s="283" t="str">
        <f>'NON-FILTER'!F211</f>
        <v/>
      </c>
      <c r="H211" s="283" t="str">
        <f>'NON-FILTER'!G211</f>
        <v/>
      </c>
      <c r="I211" s="283" t="str">
        <f>'NON-FILTER'!H211</f>
        <v/>
      </c>
      <c r="J211" s="283" t="str">
        <f>'NON-FILTER'!I211</f>
        <v/>
      </c>
      <c r="K211" s="283" t="str">
        <f>'NON-FILTER'!J211</f>
        <v/>
      </c>
      <c r="L211" s="283" t="str">
        <f>'NON-FILTER'!K211</f>
        <v/>
      </c>
      <c r="M211" s="283" t="str">
        <f t="shared" si="2"/>
        <v/>
      </c>
      <c r="N211" s="283" t="str">
        <f>'NON-FILTER'!L211</f>
        <v/>
      </c>
      <c r="O211" s="283" t="str">
        <f>'NON-FILTER'!M211</f>
        <v/>
      </c>
      <c r="P211" s="283" t="str">
        <f>'NON-FILTER'!N211</f>
        <v/>
      </c>
      <c r="Q211" s="283" t="str">
        <f>'NON-FILTER'!O211</f>
        <v/>
      </c>
      <c r="R211" s="283" t="str">
        <f>'NON-FILTER'!P211</f>
        <v/>
      </c>
      <c r="S211" s="283" t="str">
        <f>'NON-FILTER'!Q211</f>
        <v/>
      </c>
      <c r="T211" s="283" t="str">
        <f t="shared" si="3"/>
        <v/>
      </c>
      <c r="U211" s="283" t="str">
        <f>'NON-FILTER'!R211</f>
        <v/>
      </c>
      <c r="V211" s="283" t="str">
        <f>'NON-FILTER'!S211</f>
        <v/>
      </c>
      <c r="W211" s="283" t="str">
        <f>'NON-FILTER'!T211</f>
        <v/>
      </c>
      <c r="X211" s="283" t="str">
        <f>'NON-FILTER'!U211</f>
        <v/>
      </c>
      <c r="Y211" s="283" t="str">
        <f t="shared" si="4"/>
        <v/>
      </c>
      <c r="Z211" s="283" t="str">
        <f>'NON-FILTER'!V211</f>
        <v/>
      </c>
      <c r="AA211" s="283" t="str">
        <f>'NON-FILTER'!W211</f>
        <v/>
      </c>
      <c r="AB211" s="283" t="str">
        <f>'NON-FILTER'!X211</f>
        <v/>
      </c>
      <c r="AC211" s="283" t="str">
        <f>'NON-FILTER'!Y211</f>
        <v/>
      </c>
      <c r="AD211" s="283" t="str">
        <f t="shared" si="5"/>
        <v/>
      </c>
      <c r="AE211" s="283" t="str">
        <f>'NON-FILTER'!Z211</f>
        <v/>
      </c>
      <c r="AF211" s="283" t="str">
        <f>'NON-FILTER'!AA211</f>
        <v/>
      </c>
      <c r="AG211" s="283" t="str">
        <f t="shared" si="6"/>
        <v/>
      </c>
      <c r="AH211" s="283" t="str">
        <f>'NON-FILTER'!AB211</f>
        <v/>
      </c>
      <c r="AI211" s="283" t="str">
        <f>'NON-FILTER'!AC211</f>
        <v/>
      </c>
      <c r="AJ211" s="282" t="str">
        <f>'NON-FILTER'!AD211</f>
        <v/>
      </c>
      <c r="AK211" s="282" t="str">
        <f>'NON-FILTER'!AE211</f>
        <v/>
      </c>
      <c r="AL211" s="282" t="str">
        <f>'NON-FILTER'!AF211</f>
        <v/>
      </c>
      <c r="AM211" s="282" t="str">
        <f>'NON-FILTER'!AG211</f>
        <v/>
      </c>
      <c r="AN211" s="282" t="str">
        <f>'NON-FILTER'!AH211</f>
        <v/>
      </c>
      <c r="AO211" s="282" t="str">
        <f>'NON-FILTER'!AI211</f>
        <v/>
      </c>
      <c r="AP211" s="282" t="str">
        <f>'NON-FILTER'!AJ211</f>
        <v/>
      </c>
      <c r="AQ211" s="282" t="str">
        <f>'NON-FILTER'!AK211</f>
        <v/>
      </c>
      <c r="AR211" s="283" t="str">
        <f>'NON-FILTER'!AL211</f>
        <v/>
      </c>
      <c r="AS211" s="283" t="str">
        <f>'NON-FILTER'!AM211</f>
        <v/>
      </c>
      <c r="AT211" s="283" t="str">
        <f>'NON-FILTER'!AN211</f>
        <v/>
      </c>
      <c r="AU211" s="283" t="str">
        <f>'NON-FILTER'!AO211</f>
        <v/>
      </c>
      <c r="AV211" s="283" t="str">
        <f>'NON-FILTER'!AP211</f>
        <v/>
      </c>
      <c r="AW211" s="283" t="str">
        <f>'NON-FILTER'!AQ211</f>
        <v/>
      </c>
      <c r="AX211" s="283" t="str">
        <f>'NON-FILTER'!AR211</f>
        <v/>
      </c>
      <c r="AY211" s="283" t="str">
        <f>'NON-FILTER'!AS211</f>
        <v/>
      </c>
      <c r="AZ211" s="283" t="str">
        <f>'NON-FILTER'!AT211</f>
        <v/>
      </c>
      <c r="BA211" s="283" t="str">
        <f>'NON-FILTER'!AU211</f>
        <v/>
      </c>
      <c r="BB211" s="284"/>
    </row>
    <row r="212" ht="14.25" customHeight="1">
      <c r="A212" s="123" t="str">
        <f>'NON-FILTER'!A212</f>
        <v/>
      </c>
      <c r="B212" s="281" t="str">
        <f t="shared" si="1"/>
        <v/>
      </c>
      <c r="C212" s="282" t="str">
        <f>'NON-FILTER'!B212</f>
        <v/>
      </c>
      <c r="D212" s="123"/>
      <c r="E212" s="123"/>
      <c r="F212" s="283" t="str">
        <f>'NON-FILTER'!E212</f>
        <v/>
      </c>
      <c r="G212" s="283" t="str">
        <f>'NON-FILTER'!F212</f>
        <v/>
      </c>
      <c r="H212" s="283" t="str">
        <f>'NON-FILTER'!G212</f>
        <v/>
      </c>
      <c r="I212" s="283" t="str">
        <f>'NON-FILTER'!H212</f>
        <v/>
      </c>
      <c r="J212" s="283" t="str">
        <f>'NON-FILTER'!I212</f>
        <v/>
      </c>
      <c r="K212" s="283" t="str">
        <f>'NON-FILTER'!J212</f>
        <v/>
      </c>
      <c r="L212" s="283" t="str">
        <f>'NON-FILTER'!K212</f>
        <v/>
      </c>
      <c r="M212" s="283" t="str">
        <f t="shared" si="2"/>
        <v/>
      </c>
      <c r="N212" s="283" t="str">
        <f>'NON-FILTER'!L212</f>
        <v/>
      </c>
      <c r="O212" s="283" t="str">
        <f>'NON-FILTER'!M212</f>
        <v/>
      </c>
      <c r="P212" s="283" t="str">
        <f>'NON-FILTER'!N212</f>
        <v/>
      </c>
      <c r="Q212" s="283" t="str">
        <f>'NON-FILTER'!O212</f>
        <v/>
      </c>
      <c r="R212" s="283" t="str">
        <f>'NON-FILTER'!P212</f>
        <v/>
      </c>
      <c r="S212" s="283" t="str">
        <f>'NON-FILTER'!Q212</f>
        <v/>
      </c>
      <c r="T212" s="283" t="str">
        <f t="shared" si="3"/>
        <v/>
      </c>
      <c r="U212" s="283" t="str">
        <f>'NON-FILTER'!R212</f>
        <v/>
      </c>
      <c r="V212" s="283" t="str">
        <f>'NON-FILTER'!S212</f>
        <v/>
      </c>
      <c r="W212" s="283" t="str">
        <f>'NON-FILTER'!T212</f>
        <v/>
      </c>
      <c r="X212" s="283" t="str">
        <f>'NON-FILTER'!U212</f>
        <v/>
      </c>
      <c r="Y212" s="283" t="str">
        <f t="shared" si="4"/>
        <v/>
      </c>
      <c r="Z212" s="283" t="str">
        <f>'NON-FILTER'!V212</f>
        <v/>
      </c>
      <c r="AA212" s="283" t="str">
        <f>'NON-FILTER'!W212</f>
        <v/>
      </c>
      <c r="AB212" s="283" t="str">
        <f>'NON-FILTER'!X212</f>
        <v/>
      </c>
      <c r="AC212" s="283" t="str">
        <f>'NON-FILTER'!Y212</f>
        <v/>
      </c>
      <c r="AD212" s="283" t="str">
        <f t="shared" si="5"/>
        <v/>
      </c>
      <c r="AE212" s="283" t="str">
        <f>'NON-FILTER'!Z212</f>
        <v/>
      </c>
      <c r="AF212" s="283" t="str">
        <f>'NON-FILTER'!AA212</f>
        <v/>
      </c>
      <c r="AG212" s="283" t="str">
        <f t="shared" si="6"/>
        <v/>
      </c>
      <c r="AH212" s="283" t="str">
        <f>'NON-FILTER'!AB212</f>
        <v/>
      </c>
      <c r="AI212" s="283" t="str">
        <f>'NON-FILTER'!AC212</f>
        <v/>
      </c>
      <c r="AJ212" s="282" t="str">
        <f>'NON-FILTER'!AD212</f>
        <v/>
      </c>
      <c r="AK212" s="282" t="str">
        <f>'NON-FILTER'!AE212</f>
        <v/>
      </c>
      <c r="AL212" s="282" t="str">
        <f>'NON-FILTER'!AF212</f>
        <v/>
      </c>
      <c r="AM212" s="282" t="str">
        <f>'NON-FILTER'!AG212</f>
        <v/>
      </c>
      <c r="AN212" s="282" t="str">
        <f>'NON-FILTER'!AH212</f>
        <v/>
      </c>
      <c r="AO212" s="282" t="str">
        <f>'NON-FILTER'!AI212</f>
        <v/>
      </c>
      <c r="AP212" s="282" t="str">
        <f>'NON-FILTER'!AJ212</f>
        <v/>
      </c>
      <c r="AQ212" s="282" t="str">
        <f>'NON-FILTER'!AK212</f>
        <v/>
      </c>
      <c r="AR212" s="283" t="str">
        <f>'NON-FILTER'!AL212</f>
        <v/>
      </c>
      <c r="AS212" s="283" t="str">
        <f>'NON-FILTER'!AM212</f>
        <v/>
      </c>
      <c r="AT212" s="283" t="str">
        <f>'NON-FILTER'!AN212</f>
        <v/>
      </c>
      <c r="AU212" s="283" t="str">
        <f>'NON-FILTER'!AO212</f>
        <v/>
      </c>
      <c r="AV212" s="283" t="str">
        <f>'NON-FILTER'!AP212</f>
        <v/>
      </c>
      <c r="AW212" s="283" t="str">
        <f>'NON-FILTER'!AQ212</f>
        <v/>
      </c>
      <c r="AX212" s="283" t="str">
        <f>'NON-FILTER'!AR212</f>
        <v/>
      </c>
      <c r="AY212" s="283" t="str">
        <f>'NON-FILTER'!AS212</f>
        <v/>
      </c>
      <c r="AZ212" s="283" t="str">
        <f>'NON-FILTER'!AT212</f>
        <v/>
      </c>
      <c r="BA212" s="283" t="str">
        <f>'NON-FILTER'!AU212</f>
        <v/>
      </c>
      <c r="BB212" s="284"/>
    </row>
    <row r="213" ht="14.25" customHeight="1">
      <c r="A213" s="123" t="str">
        <f>'NON-FILTER'!A213</f>
        <v/>
      </c>
      <c r="B213" s="281" t="str">
        <f t="shared" si="1"/>
        <v/>
      </c>
      <c r="C213" s="282" t="str">
        <f>'NON-FILTER'!B213</f>
        <v/>
      </c>
      <c r="D213" s="123"/>
      <c r="E213" s="123"/>
      <c r="F213" s="283" t="str">
        <f>'NON-FILTER'!E213</f>
        <v/>
      </c>
      <c r="G213" s="283" t="str">
        <f>'NON-FILTER'!F213</f>
        <v/>
      </c>
      <c r="H213" s="283" t="str">
        <f>'NON-FILTER'!G213</f>
        <v/>
      </c>
      <c r="I213" s="283" t="str">
        <f>'NON-FILTER'!H213</f>
        <v/>
      </c>
      <c r="J213" s="283" t="str">
        <f>'NON-FILTER'!I213</f>
        <v/>
      </c>
      <c r="K213" s="283" t="str">
        <f>'NON-FILTER'!J213</f>
        <v/>
      </c>
      <c r="L213" s="283" t="str">
        <f>'NON-FILTER'!K213</f>
        <v/>
      </c>
      <c r="M213" s="283" t="str">
        <f t="shared" si="2"/>
        <v/>
      </c>
      <c r="N213" s="283" t="str">
        <f>'NON-FILTER'!L213</f>
        <v/>
      </c>
      <c r="O213" s="283" t="str">
        <f>'NON-FILTER'!M213</f>
        <v/>
      </c>
      <c r="P213" s="283" t="str">
        <f>'NON-FILTER'!N213</f>
        <v/>
      </c>
      <c r="Q213" s="283" t="str">
        <f>'NON-FILTER'!O213</f>
        <v/>
      </c>
      <c r="R213" s="283" t="str">
        <f>'NON-FILTER'!P213</f>
        <v/>
      </c>
      <c r="S213" s="283" t="str">
        <f>'NON-FILTER'!Q213</f>
        <v/>
      </c>
      <c r="T213" s="283" t="str">
        <f t="shared" si="3"/>
        <v/>
      </c>
      <c r="U213" s="283" t="str">
        <f>'NON-FILTER'!R213</f>
        <v/>
      </c>
      <c r="V213" s="283" t="str">
        <f>'NON-FILTER'!S213</f>
        <v/>
      </c>
      <c r="W213" s="283" t="str">
        <f>'NON-FILTER'!T213</f>
        <v/>
      </c>
      <c r="X213" s="283" t="str">
        <f>'NON-FILTER'!U213</f>
        <v/>
      </c>
      <c r="Y213" s="283" t="str">
        <f t="shared" si="4"/>
        <v/>
      </c>
      <c r="Z213" s="283" t="str">
        <f>'NON-FILTER'!V213</f>
        <v/>
      </c>
      <c r="AA213" s="283" t="str">
        <f>'NON-FILTER'!W213</f>
        <v/>
      </c>
      <c r="AB213" s="283" t="str">
        <f>'NON-FILTER'!X213</f>
        <v/>
      </c>
      <c r="AC213" s="283" t="str">
        <f>'NON-FILTER'!Y213</f>
        <v/>
      </c>
      <c r="AD213" s="283" t="str">
        <f t="shared" si="5"/>
        <v/>
      </c>
      <c r="AE213" s="283" t="str">
        <f>'NON-FILTER'!Z213</f>
        <v/>
      </c>
      <c r="AF213" s="283" t="str">
        <f>'NON-FILTER'!AA213</f>
        <v/>
      </c>
      <c r="AG213" s="283" t="str">
        <f t="shared" si="6"/>
        <v/>
      </c>
      <c r="AH213" s="283" t="str">
        <f>'NON-FILTER'!AB213</f>
        <v/>
      </c>
      <c r="AI213" s="283" t="str">
        <f>'NON-FILTER'!AC213</f>
        <v/>
      </c>
      <c r="AJ213" s="282" t="str">
        <f>'NON-FILTER'!AD213</f>
        <v/>
      </c>
      <c r="AK213" s="282" t="str">
        <f>'NON-FILTER'!AE213</f>
        <v/>
      </c>
      <c r="AL213" s="282" t="str">
        <f>'NON-FILTER'!AF213</f>
        <v/>
      </c>
      <c r="AM213" s="282" t="str">
        <f>'NON-FILTER'!AG213</f>
        <v/>
      </c>
      <c r="AN213" s="282" t="str">
        <f>'NON-FILTER'!AH213</f>
        <v/>
      </c>
      <c r="AO213" s="282" t="str">
        <f>'NON-FILTER'!AI213</f>
        <v/>
      </c>
      <c r="AP213" s="282" t="str">
        <f>'NON-FILTER'!AJ213</f>
        <v/>
      </c>
      <c r="AQ213" s="282" t="str">
        <f>'NON-FILTER'!AK213</f>
        <v/>
      </c>
      <c r="AR213" s="283" t="str">
        <f>'NON-FILTER'!AL213</f>
        <v/>
      </c>
      <c r="AS213" s="283" t="str">
        <f>'NON-FILTER'!AM213</f>
        <v/>
      </c>
      <c r="AT213" s="283" t="str">
        <f>'NON-FILTER'!AN213</f>
        <v/>
      </c>
      <c r="AU213" s="283" t="str">
        <f>'NON-FILTER'!AO213</f>
        <v/>
      </c>
      <c r="AV213" s="283" t="str">
        <f>'NON-FILTER'!AP213</f>
        <v/>
      </c>
      <c r="AW213" s="283" t="str">
        <f>'NON-FILTER'!AQ213</f>
        <v/>
      </c>
      <c r="AX213" s="283" t="str">
        <f>'NON-FILTER'!AR213</f>
        <v/>
      </c>
      <c r="AY213" s="283" t="str">
        <f>'NON-FILTER'!AS213</f>
        <v/>
      </c>
      <c r="AZ213" s="283" t="str">
        <f>'NON-FILTER'!AT213</f>
        <v/>
      </c>
      <c r="BA213" s="283" t="str">
        <f>'NON-FILTER'!AU213</f>
        <v/>
      </c>
      <c r="BB213" s="284"/>
    </row>
    <row r="214" ht="14.25" customHeight="1">
      <c r="A214" s="123" t="str">
        <f>'NON-FILTER'!A214</f>
        <v/>
      </c>
      <c r="B214" s="281" t="str">
        <f t="shared" si="1"/>
        <v/>
      </c>
      <c r="C214" s="282" t="str">
        <f>'NON-FILTER'!B214</f>
        <v/>
      </c>
      <c r="D214" s="123"/>
      <c r="E214" s="123"/>
      <c r="F214" s="283" t="str">
        <f>'NON-FILTER'!E214</f>
        <v/>
      </c>
      <c r="G214" s="283" t="str">
        <f>'NON-FILTER'!F214</f>
        <v/>
      </c>
      <c r="H214" s="283" t="str">
        <f>'NON-FILTER'!G214</f>
        <v/>
      </c>
      <c r="I214" s="283" t="str">
        <f>'NON-FILTER'!H214</f>
        <v/>
      </c>
      <c r="J214" s="283" t="str">
        <f>'NON-FILTER'!I214</f>
        <v/>
      </c>
      <c r="K214" s="283" t="str">
        <f>'NON-FILTER'!J214</f>
        <v/>
      </c>
      <c r="L214" s="283" t="str">
        <f>'NON-FILTER'!K214</f>
        <v/>
      </c>
      <c r="M214" s="283" t="str">
        <f t="shared" si="2"/>
        <v/>
      </c>
      <c r="N214" s="283" t="str">
        <f>'NON-FILTER'!L214</f>
        <v/>
      </c>
      <c r="O214" s="283" t="str">
        <f>'NON-FILTER'!M214</f>
        <v/>
      </c>
      <c r="P214" s="283" t="str">
        <f>'NON-FILTER'!N214</f>
        <v/>
      </c>
      <c r="Q214" s="283" t="str">
        <f>'NON-FILTER'!O214</f>
        <v/>
      </c>
      <c r="R214" s="283" t="str">
        <f>'NON-FILTER'!P214</f>
        <v/>
      </c>
      <c r="S214" s="283" t="str">
        <f>'NON-FILTER'!Q214</f>
        <v/>
      </c>
      <c r="T214" s="283" t="str">
        <f t="shared" si="3"/>
        <v/>
      </c>
      <c r="U214" s="283" t="str">
        <f>'NON-FILTER'!R214</f>
        <v/>
      </c>
      <c r="V214" s="283" t="str">
        <f>'NON-FILTER'!S214</f>
        <v/>
      </c>
      <c r="W214" s="283" t="str">
        <f>'NON-FILTER'!T214</f>
        <v/>
      </c>
      <c r="X214" s="283" t="str">
        <f>'NON-FILTER'!U214</f>
        <v/>
      </c>
      <c r="Y214" s="283" t="str">
        <f t="shared" si="4"/>
        <v/>
      </c>
      <c r="Z214" s="283" t="str">
        <f>'NON-FILTER'!V214</f>
        <v/>
      </c>
      <c r="AA214" s="283" t="str">
        <f>'NON-FILTER'!W214</f>
        <v/>
      </c>
      <c r="AB214" s="283" t="str">
        <f>'NON-FILTER'!X214</f>
        <v/>
      </c>
      <c r="AC214" s="283" t="str">
        <f>'NON-FILTER'!Y214</f>
        <v/>
      </c>
      <c r="AD214" s="283" t="str">
        <f t="shared" si="5"/>
        <v/>
      </c>
      <c r="AE214" s="283" t="str">
        <f>'NON-FILTER'!Z214</f>
        <v/>
      </c>
      <c r="AF214" s="283" t="str">
        <f>'NON-FILTER'!AA214</f>
        <v/>
      </c>
      <c r="AG214" s="283" t="str">
        <f t="shared" si="6"/>
        <v/>
      </c>
      <c r="AH214" s="283" t="str">
        <f>'NON-FILTER'!AB214</f>
        <v/>
      </c>
      <c r="AI214" s="283" t="str">
        <f>'NON-FILTER'!AC214</f>
        <v/>
      </c>
      <c r="AJ214" s="282" t="str">
        <f>'NON-FILTER'!AD214</f>
        <v/>
      </c>
      <c r="AK214" s="282" t="str">
        <f>'NON-FILTER'!AE214</f>
        <v/>
      </c>
      <c r="AL214" s="282" t="str">
        <f>'NON-FILTER'!AF214</f>
        <v/>
      </c>
      <c r="AM214" s="282" t="str">
        <f>'NON-FILTER'!AG214</f>
        <v/>
      </c>
      <c r="AN214" s="282" t="str">
        <f>'NON-FILTER'!AH214</f>
        <v/>
      </c>
      <c r="AO214" s="282" t="str">
        <f>'NON-FILTER'!AI214</f>
        <v/>
      </c>
      <c r="AP214" s="282" t="str">
        <f>'NON-FILTER'!AJ214</f>
        <v/>
      </c>
      <c r="AQ214" s="282" t="str">
        <f>'NON-FILTER'!AK214</f>
        <v/>
      </c>
      <c r="AR214" s="283" t="str">
        <f>'NON-FILTER'!AL214</f>
        <v/>
      </c>
      <c r="AS214" s="283" t="str">
        <f>'NON-FILTER'!AM214</f>
        <v/>
      </c>
      <c r="AT214" s="283" t="str">
        <f>'NON-FILTER'!AN214</f>
        <v/>
      </c>
      <c r="AU214" s="283" t="str">
        <f>'NON-FILTER'!AO214</f>
        <v/>
      </c>
      <c r="AV214" s="283" t="str">
        <f>'NON-FILTER'!AP214</f>
        <v/>
      </c>
      <c r="AW214" s="283" t="str">
        <f>'NON-FILTER'!AQ214</f>
        <v/>
      </c>
      <c r="AX214" s="283" t="str">
        <f>'NON-FILTER'!AR214</f>
        <v/>
      </c>
      <c r="AY214" s="283" t="str">
        <f>'NON-FILTER'!AS214</f>
        <v/>
      </c>
      <c r="AZ214" s="283" t="str">
        <f>'NON-FILTER'!AT214</f>
        <v/>
      </c>
      <c r="BA214" s="283" t="str">
        <f>'NON-FILTER'!AU214</f>
        <v/>
      </c>
      <c r="BB214" s="284"/>
    </row>
    <row r="215" ht="14.25" customHeight="1">
      <c r="A215" s="123" t="str">
        <f>'NON-FILTER'!A215</f>
        <v/>
      </c>
      <c r="B215" s="281" t="str">
        <f t="shared" si="1"/>
        <v/>
      </c>
      <c r="C215" s="282" t="str">
        <f>'NON-FILTER'!B215</f>
        <v/>
      </c>
      <c r="D215" s="123"/>
      <c r="E215" s="123"/>
      <c r="F215" s="283" t="str">
        <f>'NON-FILTER'!E215</f>
        <v/>
      </c>
      <c r="G215" s="283" t="str">
        <f>'NON-FILTER'!F215</f>
        <v/>
      </c>
      <c r="H215" s="283" t="str">
        <f>'NON-FILTER'!G215</f>
        <v/>
      </c>
      <c r="I215" s="283" t="str">
        <f>'NON-FILTER'!H215</f>
        <v/>
      </c>
      <c r="J215" s="283" t="str">
        <f>'NON-FILTER'!I215</f>
        <v/>
      </c>
      <c r="K215" s="283" t="str">
        <f>'NON-FILTER'!J215</f>
        <v/>
      </c>
      <c r="L215" s="283" t="str">
        <f>'NON-FILTER'!K215</f>
        <v/>
      </c>
      <c r="M215" s="283" t="str">
        <f t="shared" si="2"/>
        <v/>
      </c>
      <c r="N215" s="283" t="str">
        <f>'NON-FILTER'!L215</f>
        <v/>
      </c>
      <c r="O215" s="283" t="str">
        <f>'NON-FILTER'!M215</f>
        <v/>
      </c>
      <c r="P215" s="283" t="str">
        <f>'NON-FILTER'!N215</f>
        <v/>
      </c>
      <c r="Q215" s="283" t="str">
        <f>'NON-FILTER'!O215</f>
        <v/>
      </c>
      <c r="R215" s="283" t="str">
        <f>'NON-FILTER'!P215</f>
        <v/>
      </c>
      <c r="S215" s="283" t="str">
        <f>'NON-FILTER'!Q215</f>
        <v/>
      </c>
      <c r="T215" s="283" t="str">
        <f t="shared" si="3"/>
        <v/>
      </c>
      <c r="U215" s="283" t="str">
        <f>'NON-FILTER'!R215</f>
        <v/>
      </c>
      <c r="V215" s="283" t="str">
        <f>'NON-FILTER'!S215</f>
        <v/>
      </c>
      <c r="W215" s="283" t="str">
        <f>'NON-FILTER'!T215</f>
        <v/>
      </c>
      <c r="X215" s="283" t="str">
        <f>'NON-FILTER'!U215</f>
        <v/>
      </c>
      <c r="Y215" s="283" t="str">
        <f t="shared" si="4"/>
        <v/>
      </c>
      <c r="Z215" s="283" t="str">
        <f>'NON-FILTER'!V215</f>
        <v/>
      </c>
      <c r="AA215" s="283" t="str">
        <f>'NON-FILTER'!W215</f>
        <v/>
      </c>
      <c r="AB215" s="283" t="str">
        <f>'NON-FILTER'!X215</f>
        <v/>
      </c>
      <c r="AC215" s="283" t="str">
        <f>'NON-FILTER'!Y215</f>
        <v/>
      </c>
      <c r="AD215" s="283" t="str">
        <f t="shared" si="5"/>
        <v/>
      </c>
      <c r="AE215" s="283" t="str">
        <f>'NON-FILTER'!Z215</f>
        <v/>
      </c>
      <c r="AF215" s="283" t="str">
        <f>'NON-FILTER'!AA215</f>
        <v/>
      </c>
      <c r="AG215" s="283" t="str">
        <f t="shared" si="6"/>
        <v/>
      </c>
      <c r="AH215" s="283" t="str">
        <f>'NON-FILTER'!AB215</f>
        <v/>
      </c>
      <c r="AI215" s="283" t="str">
        <f>'NON-FILTER'!AC215</f>
        <v/>
      </c>
      <c r="AJ215" s="282" t="str">
        <f>'NON-FILTER'!AD215</f>
        <v/>
      </c>
      <c r="AK215" s="282" t="str">
        <f>'NON-FILTER'!AE215</f>
        <v/>
      </c>
      <c r="AL215" s="282" t="str">
        <f>'NON-FILTER'!AF215</f>
        <v/>
      </c>
      <c r="AM215" s="282" t="str">
        <f>'NON-FILTER'!AG215</f>
        <v/>
      </c>
      <c r="AN215" s="282" t="str">
        <f>'NON-FILTER'!AH215</f>
        <v/>
      </c>
      <c r="AO215" s="282" t="str">
        <f>'NON-FILTER'!AI215</f>
        <v/>
      </c>
      <c r="AP215" s="282" t="str">
        <f>'NON-FILTER'!AJ215</f>
        <v/>
      </c>
      <c r="AQ215" s="282" t="str">
        <f>'NON-FILTER'!AK215</f>
        <v/>
      </c>
      <c r="AR215" s="283" t="str">
        <f>'NON-FILTER'!AL215</f>
        <v/>
      </c>
      <c r="AS215" s="283" t="str">
        <f>'NON-FILTER'!AM215</f>
        <v/>
      </c>
      <c r="AT215" s="283" t="str">
        <f>'NON-FILTER'!AN215</f>
        <v/>
      </c>
      <c r="AU215" s="283" t="str">
        <f>'NON-FILTER'!AO215</f>
        <v/>
      </c>
      <c r="AV215" s="283" t="str">
        <f>'NON-FILTER'!AP215</f>
        <v/>
      </c>
      <c r="AW215" s="283" t="str">
        <f>'NON-FILTER'!AQ215</f>
        <v/>
      </c>
      <c r="AX215" s="283" t="str">
        <f>'NON-FILTER'!AR215</f>
        <v/>
      </c>
      <c r="AY215" s="283" t="str">
        <f>'NON-FILTER'!AS215</f>
        <v/>
      </c>
      <c r="AZ215" s="283" t="str">
        <f>'NON-FILTER'!AT215</f>
        <v/>
      </c>
      <c r="BA215" s="283" t="str">
        <f>'NON-FILTER'!AU215</f>
        <v/>
      </c>
      <c r="BB215" s="284"/>
    </row>
    <row r="216" ht="14.25" customHeight="1">
      <c r="A216" s="123" t="str">
        <f>'NON-FILTER'!A216</f>
        <v/>
      </c>
      <c r="B216" s="281" t="str">
        <f t="shared" si="1"/>
        <v/>
      </c>
      <c r="C216" s="282" t="str">
        <f>'NON-FILTER'!B216</f>
        <v/>
      </c>
      <c r="D216" s="123"/>
      <c r="E216" s="123"/>
      <c r="F216" s="283" t="str">
        <f>'NON-FILTER'!E216</f>
        <v/>
      </c>
      <c r="G216" s="283" t="str">
        <f>'NON-FILTER'!F216</f>
        <v/>
      </c>
      <c r="H216" s="283" t="str">
        <f>'NON-FILTER'!G216</f>
        <v/>
      </c>
      <c r="I216" s="283" t="str">
        <f>'NON-FILTER'!H216</f>
        <v/>
      </c>
      <c r="J216" s="283" t="str">
        <f>'NON-FILTER'!I216</f>
        <v/>
      </c>
      <c r="K216" s="283" t="str">
        <f>'NON-FILTER'!J216</f>
        <v/>
      </c>
      <c r="L216" s="283" t="str">
        <f>'NON-FILTER'!K216</f>
        <v/>
      </c>
      <c r="M216" s="283" t="str">
        <f t="shared" si="2"/>
        <v/>
      </c>
      <c r="N216" s="283" t="str">
        <f>'NON-FILTER'!L216</f>
        <v/>
      </c>
      <c r="O216" s="283" t="str">
        <f>'NON-FILTER'!M216</f>
        <v/>
      </c>
      <c r="P216" s="283" t="str">
        <f>'NON-FILTER'!N216</f>
        <v/>
      </c>
      <c r="Q216" s="283" t="str">
        <f>'NON-FILTER'!O216</f>
        <v/>
      </c>
      <c r="R216" s="283" t="str">
        <f>'NON-FILTER'!P216</f>
        <v/>
      </c>
      <c r="S216" s="283" t="str">
        <f>'NON-FILTER'!Q216</f>
        <v/>
      </c>
      <c r="T216" s="283" t="str">
        <f t="shared" si="3"/>
        <v/>
      </c>
      <c r="U216" s="283" t="str">
        <f>'NON-FILTER'!R216</f>
        <v/>
      </c>
      <c r="V216" s="283" t="str">
        <f>'NON-FILTER'!S216</f>
        <v/>
      </c>
      <c r="W216" s="283" t="str">
        <f>'NON-FILTER'!T216</f>
        <v/>
      </c>
      <c r="X216" s="283" t="str">
        <f>'NON-FILTER'!U216</f>
        <v/>
      </c>
      <c r="Y216" s="283" t="str">
        <f t="shared" si="4"/>
        <v/>
      </c>
      <c r="Z216" s="283" t="str">
        <f>'NON-FILTER'!V216</f>
        <v/>
      </c>
      <c r="AA216" s="283" t="str">
        <f>'NON-FILTER'!W216</f>
        <v/>
      </c>
      <c r="AB216" s="283" t="str">
        <f>'NON-FILTER'!X216</f>
        <v/>
      </c>
      <c r="AC216" s="283" t="str">
        <f>'NON-FILTER'!Y216</f>
        <v/>
      </c>
      <c r="AD216" s="283" t="str">
        <f t="shared" si="5"/>
        <v/>
      </c>
      <c r="AE216" s="283" t="str">
        <f>'NON-FILTER'!Z216</f>
        <v/>
      </c>
      <c r="AF216" s="283" t="str">
        <f>'NON-FILTER'!AA216</f>
        <v/>
      </c>
      <c r="AG216" s="283" t="str">
        <f t="shared" si="6"/>
        <v/>
      </c>
      <c r="AH216" s="283" t="str">
        <f>'NON-FILTER'!AB216</f>
        <v/>
      </c>
      <c r="AI216" s="283" t="str">
        <f>'NON-FILTER'!AC216</f>
        <v/>
      </c>
      <c r="AJ216" s="282" t="str">
        <f>'NON-FILTER'!AD216</f>
        <v/>
      </c>
      <c r="AK216" s="282" t="str">
        <f>'NON-FILTER'!AE216</f>
        <v/>
      </c>
      <c r="AL216" s="282" t="str">
        <f>'NON-FILTER'!AF216</f>
        <v/>
      </c>
      <c r="AM216" s="282" t="str">
        <f>'NON-FILTER'!AG216</f>
        <v/>
      </c>
      <c r="AN216" s="282" t="str">
        <f>'NON-FILTER'!AH216</f>
        <v/>
      </c>
      <c r="AO216" s="282" t="str">
        <f>'NON-FILTER'!AI216</f>
        <v/>
      </c>
      <c r="AP216" s="282" t="str">
        <f>'NON-FILTER'!AJ216</f>
        <v/>
      </c>
      <c r="AQ216" s="282" t="str">
        <f>'NON-FILTER'!AK216</f>
        <v/>
      </c>
      <c r="AR216" s="283" t="str">
        <f>'NON-FILTER'!AL216</f>
        <v/>
      </c>
      <c r="AS216" s="283" t="str">
        <f>'NON-FILTER'!AM216</f>
        <v/>
      </c>
      <c r="AT216" s="283" t="str">
        <f>'NON-FILTER'!AN216</f>
        <v/>
      </c>
      <c r="AU216" s="283" t="str">
        <f>'NON-FILTER'!AO216</f>
        <v/>
      </c>
      <c r="AV216" s="283" t="str">
        <f>'NON-FILTER'!AP216</f>
        <v/>
      </c>
      <c r="AW216" s="283" t="str">
        <f>'NON-FILTER'!AQ216</f>
        <v/>
      </c>
      <c r="AX216" s="283" t="str">
        <f>'NON-FILTER'!AR216</f>
        <v/>
      </c>
      <c r="AY216" s="283" t="str">
        <f>'NON-FILTER'!AS216</f>
        <v/>
      </c>
      <c r="AZ216" s="283" t="str">
        <f>'NON-FILTER'!AT216</f>
        <v/>
      </c>
      <c r="BA216" s="283" t="str">
        <f>'NON-FILTER'!AU216</f>
        <v/>
      </c>
      <c r="BB216" s="284"/>
    </row>
    <row r="217" ht="14.25" customHeight="1">
      <c r="A217" s="123" t="str">
        <f>'NON-FILTER'!A217</f>
        <v/>
      </c>
      <c r="B217" s="281" t="str">
        <f t="shared" si="1"/>
        <v/>
      </c>
      <c r="C217" s="282" t="str">
        <f>'NON-FILTER'!B217</f>
        <v/>
      </c>
      <c r="D217" s="123"/>
      <c r="E217" s="123"/>
      <c r="F217" s="283" t="str">
        <f>'NON-FILTER'!E217</f>
        <v/>
      </c>
      <c r="G217" s="283" t="str">
        <f>'NON-FILTER'!F217</f>
        <v/>
      </c>
      <c r="H217" s="283" t="str">
        <f>'NON-FILTER'!G217</f>
        <v/>
      </c>
      <c r="I217" s="283" t="str">
        <f>'NON-FILTER'!H217</f>
        <v/>
      </c>
      <c r="J217" s="283" t="str">
        <f>'NON-FILTER'!I217</f>
        <v/>
      </c>
      <c r="K217" s="283" t="str">
        <f>'NON-FILTER'!J217</f>
        <v/>
      </c>
      <c r="L217" s="283" t="str">
        <f>'NON-FILTER'!K217</f>
        <v/>
      </c>
      <c r="M217" s="283" t="str">
        <f t="shared" si="2"/>
        <v/>
      </c>
      <c r="N217" s="283" t="str">
        <f>'NON-FILTER'!L217</f>
        <v/>
      </c>
      <c r="O217" s="283" t="str">
        <f>'NON-FILTER'!M217</f>
        <v/>
      </c>
      <c r="P217" s="283" t="str">
        <f>'NON-FILTER'!N217</f>
        <v/>
      </c>
      <c r="Q217" s="283" t="str">
        <f>'NON-FILTER'!O217</f>
        <v/>
      </c>
      <c r="R217" s="283" t="str">
        <f>'NON-FILTER'!P217</f>
        <v/>
      </c>
      <c r="S217" s="283" t="str">
        <f>'NON-FILTER'!Q217</f>
        <v/>
      </c>
      <c r="T217" s="283" t="str">
        <f t="shared" si="3"/>
        <v/>
      </c>
      <c r="U217" s="283" t="str">
        <f>'NON-FILTER'!R217</f>
        <v/>
      </c>
      <c r="V217" s="283" t="str">
        <f>'NON-FILTER'!S217</f>
        <v/>
      </c>
      <c r="W217" s="283" t="str">
        <f>'NON-FILTER'!T217</f>
        <v/>
      </c>
      <c r="X217" s="283" t="str">
        <f>'NON-FILTER'!U217</f>
        <v/>
      </c>
      <c r="Y217" s="283" t="str">
        <f t="shared" si="4"/>
        <v/>
      </c>
      <c r="Z217" s="283" t="str">
        <f>'NON-FILTER'!V217</f>
        <v/>
      </c>
      <c r="AA217" s="283" t="str">
        <f>'NON-FILTER'!W217</f>
        <v/>
      </c>
      <c r="AB217" s="283" t="str">
        <f>'NON-FILTER'!X217</f>
        <v/>
      </c>
      <c r="AC217" s="283" t="str">
        <f>'NON-FILTER'!Y217</f>
        <v/>
      </c>
      <c r="AD217" s="283" t="str">
        <f t="shared" si="5"/>
        <v/>
      </c>
      <c r="AE217" s="283" t="str">
        <f>'NON-FILTER'!Z217</f>
        <v/>
      </c>
      <c r="AF217" s="283" t="str">
        <f>'NON-FILTER'!AA217</f>
        <v/>
      </c>
      <c r="AG217" s="283" t="str">
        <f t="shared" si="6"/>
        <v/>
      </c>
      <c r="AH217" s="283" t="str">
        <f>'NON-FILTER'!AB217</f>
        <v/>
      </c>
      <c r="AI217" s="283" t="str">
        <f>'NON-FILTER'!AC217</f>
        <v/>
      </c>
      <c r="AJ217" s="282" t="str">
        <f>'NON-FILTER'!AD217</f>
        <v/>
      </c>
      <c r="AK217" s="282" t="str">
        <f>'NON-FILTER'!AE217</f>
        <v/>
      </c>
      <c r="AL217" s="282" t="str">
        <f>'NON-FILTER'!AF217</f>
        <v/>
      </c>
      <c r="AM217" s="282" t="str">
        <f>'NON-FILTER'!AG217</f>
        <v/>
      </c>
      <c r="AN217" s="282" t="str">
        <f>'NON-FILTER'!AH217</f>
        <v/>
      </c>
      <c r="AO217" s="282" t="str">
        <f>'NON-FILTER'!AI217</f>
        <v/>
      </c>
      <c r="AP217" s="282" t="str">
        <f>'NON-FILTER'!AJ217</f>
        <v/>
      </c>
      <c r="AQ217" s="282" t="str">
        <f>'NON-FILTER'!AK217</f>
        <v/>
      </c>
      <c r="AR217" s="283" t="str">
        <f>'NON-FILTER'!AL217</f>
        <v/>
      </c>
      <c r="AS217" s="283" t="str">
        <f>'NON-FILTER'!AM217</f>
        <v/>
      </c>
      <c r="AT217" s="283" t="str">
        <f>'NON-FILTER'!AN217</f>
        <v/>
      </c>
      <c r="AU217" s="283" t="str">
        <f>'NON-FILTER'!AO217</f>
        <v/>
      </c>
      <c r="AV217" s="283" t="str">
        <f>'NON-FILTER'!AP217</f>
        <v/>
      </c>
      <c r="AW217" s="283" t="str">
        <f>'NON-FILTER'!AQ217</f>
        <v/>
      </c>
      <c r="AX217" s="283" t="str">
        <f>'NON-FILTER'!AR217</f>
        <v/>
      </c>
      <c r="AY217" s="283" t="str">
        <f>'NON-FILTER'!AS217</f>
        <v/>
      </c>
      <c r="AZ217" s="283" t="str">
        <f>'NON-FILTER'!AT217</f>
        <v/>
      </c>
      <c r="BA217" s="283" t="str">
        <f>'NON-FILTER'!AU217</f>
        <v/>
      </c>
      <c r="BB217" s="284"/>
    </row>
    <row r="218" ht="14.25" customHeight="1">
      <c r="A218" s="123" t="str">
        <f>'NON-FILTER'!A218</f>
        <v/>
      </c>
      <c r="B218" s="281" t="str">
        <f t="shared" si="1"/>
        <v/>
      </c>
      <c r="C218" s="282" t="str">
        <f>'NON-FILTER'!B218</f>
        <v/>
      </c>
      <c r="D218" s="123"/>
      <c r="E218" s="123"/>
      <c r="F218" s="283" t="str">
        <f>'NON-FILTER'!E218</f>
        <v/>
      </c>
      <c r="G218" s="283" t="str">
        <f>'NON-FILTER'!F218</f>
        <v/>
      </c>
      <c r="H218" s="283" t="str">
        <f>'NON-FILTER'!G218</f>
        <v/>
      </c>
      <c r="I218" s="283" t="str">
        <f>'NON-FILTER'!H218</f>
        <v/>
      </c>
      <c r="J218" s="283" t="str">
        <f>'NON-FILTER'!I218</f>
        <v/>
      </c>
      <c r="K218" s="283" t="str">
        <f>'NON-FILTER'!J218</f>
        <v/>
      </c>
      <c r="L218" s="283" t="str">
        <f>'NON-FILTER'!K218</f>
        <v/>
      </c>
      <c r="M218" s="283" t="str">
        <f t="shared" si="2"/>
        <v/>
      </c>
      <c r="N218" s="283" t="str">
        <f>'NON-FILTER'!L218</f>
        <v/>
      </c>
      <c r="O218" s="283" t="str">
        <f>'NON-FILTER'!M218</f>
        <v/>
      </c>
      <c r="P218" s="283" t="str">
        <f>'NON-FILTER'!N218</f>
        <v/>
      </c>
      <c r="Q218" s="283" t="str">
        <f>'NON-FILTER'!O218</f>
        <v/>
      </c>
      <c r="R218" s="283" t="str">
        <f>'NON-FILTER'!P218</f>
        <v/>
      </c>
      <c r="S218" s="283" t="str">
        <f>'NON-FILTER'!Q218</f>
        <v/>
      </c>
      <c r="T218" s="283" t="str">
        <f t="shared" si="3"/>
        <v/>
      </c>
      <c r="U218" s="283" t="str">
        <f>'NON-FILTER'!R218</f>
        <v/>
      </c>
      <c r="V218" s="283" t="str">
        <f>'NON-FILTER'!S218</f>
        <v/>
      </c>
      <c r="W218" s="283" t="str">
        <f>'NON-FILTER'!T218</f>
        <v/>
      </c>
      <c r="X218" s="283" t="str">
        <f>'NON-FILTER'!U218</f>
        <v/>
      </c>
      <c r="Y218" s="283" t="str">
        <f t="shared" si="4"/>
        <v/>
      </c>
      <c r="Z218" s="283" t="str">
        <f>'NON-FILTER'!V218</f>
        <v/>
      </c>
      <c r="AA218" s="283" t="str">
        <f>'NON-FILTER'!W218</f>
        <v/>
      </c>
      <c r="AB218" s="283" t="str">
        <f>'NON-FILTER'!X218</f>
        <v/>
      </c>
      <c r="AC218" s="283" t="str">
        <f>'NON-FILTER'!Y218</f>
        <v/>
      </c>
      <c r="AD218" s="283" t="str">
        <f t="shared" si="5"/>
        <v/>
      </c>
      <c r="AE218" s="283" t="str">
        <f>'NON-FILTER'!Z218</f>
        <v/>
      </c>
      <c r="AF218" s="283" t="str">
        <f>'NON-FILTER'!AA218</f>
        <v/>
      </c>
      <c r="AG218" s="283" t="str">
        <f t="shared" si="6"/>
        <v/>
      </c>
      <c r="AH218" s="283" t="str">
        <f>'NON-FILTER'!AB218</f>
        <v/>
      </c>
      <c r="AI218" s="283" t="str">
        <f>'NON-FILTER'!AC218</f>
        <v/>
      </c>
      <c r="AJ218" s="282" t="str">
        <f>'NON-FILTER'!AD218</f>
        <v/>
      </c>
      <c r="AK218" s="282" t="str">
        <f>'NON-FILTER'!AE218</f>
        <v/>
      </c>
      <c r="AL218" s="282" t="str">
        <f>'NON-FILTER'!AF218</f>
        <v/>
      </c>
      <c r="AM218" s="282" t="str">
        <f>'NON-FILTER'!AG218</f>
        <v/>
      </c>
      <c r="AN218" s="282" t="str">
        <f>'NON-FILTER'!AH218</f>
        <v/>
      </c>
      <c r="AO218" s="282" t="str">
        <f>'NON-FILTER'!AI218</f>
        <v/>
      </c>
      <c r="AP218" s="282" t="str">
        <f>'NON-FILTER'!AJ218</f>
        <v/>
      </c>
      <c r="AQ218" s="282" t="str">
        <f>'NON-FILTER'!AK218</f>
        <v/>
      </c>
      <c r="AR218" s="283" t="str">
        <f>'NON-FILTER'!AL218</f>
        <v/>
      </c>
      <c r="AS218" s="283" t="str">
        <f>'NON-FILTER'!AM218</f>
        <v/>
      </c>
      <c r="AT218" s="283" t="str">
        <f>'NON-FILTER'!AN218</f>
        <v/>
      </c>
      <c r="AU218" s="283" t="str">
        <f>'NON-FILTER'!AO218</f>
        <v/>
      </c>
      <c r="AV218" s="283" t="str">
        <f>'NON-FILTER'!AP218</f>
        <v/>
      </c>
      <c r="AW218" s="283" t="str">
        <f>'NON-FILTER'!AQ218</f>
        <v/>
      </c>
      <c r="AX218" s="283" t="str">
        <f>'NON-FILTER'!AR218</f>
        <v/>
      </c>
      <c r="AY218" s="283" t="str">
        <f>'NON-FILTER'!AS218</f>
        <v/>
      </c>
      <c r="AZ218" s="283" t="str">
        <f>'NON-FILTER'!AT218</f>
        <v/>
      </c>
      <c r="BA218" s="283" t="str">
        <f>'NON-FILTER'!AU218</f>
        <v/>
      </c>
      <c r="BB218" s="284"/>
    </row>
    <row r="219" ht="14.25" customHeight="1">
      <c r="A219" s="123" t="str">
        <f>'NON-FILTER'!A219</f>
        <v/>
      </c>
      <c r="B219" s="281" t="str">
        <f t="shared" si="1"/>
        <v/>
      </c>
      <c r="C219" s="282" t="str">
        <f>'NON-FILTER'!B219</f>
        <v/>
      </c>
      <c r="D219" s="123"/>
      <c r="E219" s="123"/>
      <c r="F219" s="283" t="str">
        <f>'NON-FILTER'!E219</f>
        <v/>
      </c>
      <c r="G219" s="283" t="str">
        <f>'NON-FILTER'!F219</f>
        <v/>
      </c>
      <c r="H219" s="283" t="str">
        <f>'NON-FILTER'!G219</f>
        <v/>
      </c>
      <c r="I219" s="283" t="str">
        <f>'NON-FILTER'!H219</f>
        <v/>
      </c>
      <c r="J219" s="283" t="str">
        <f>'NON-FILTER'!I219</f>
        <v/>
      </c>
      <c r="K219" s="283" t="str">
        <f>'NON-FILTER'!J219</f>
        <v/>
      </c>
      <c r="L219" s="283" t="str">
        <f>'NON-FILTER'!K219</f>
        <v/>
      </c>
      <c r="M219" s="283" t="str">
        <f t="shared" si="2"/>
        <v/>
      </c>
      <c r="N219" s="283" t="str">
        <f>'NON-FILTER'!L219</f>
        <v/>
      </c>
      <c r="O219" s="283" t="str">
        <f>'NON-FILTER'!M219</f>
        <v/>
      </c>
      <c r="P219" s="283" t="str">
        <f>'NON-FILTER'!N219</f>
        <v/>
      </c>
      <c r="Q219" s="283" t="str">
        <f>'NON-FILTER'!O219</f>
        <v/>
      </c>
      <c r="R219" s="283" t="str">
        <f>'NON-FILTER'!P219</f>
        <v/>
      </c>
      <c r="S219" s="283" t="str">
        <f>'NON-FILTER'!Q219</f>
        <v/>
      </c>
      <c r="T219" s="283" t="str">
        <f t="shared" si="3"/>
        <v/>
      </c>
      <c r="U219" s="283" t="str">
        <f>'NON-FILTER'!R219</f>
        <v/>
      </c>
      <c r="V219" s="283" t="str">
        <f>'NON-FILTER'!S219</f>
        <v/>
      </c>
      <c r="W219" s="283" t="str">
        <f>'NON-FILTER'!T219</f>
        <v/>
      </c>
      <c r="X219" s="283" t="str">
        <f>'NON-FILTER'!U219</f>
        <v/>
      </c>
      <c r="Y219" s="283" t="str">
        <f t="shared" si="4"/>
        <v/>
      </c>
      <c r="Z219" s="283" t="str">
        <f>'NON-FILTER'!V219</f>
        <v/>
      </c>
      <c r="AA219" s="283" t="str">
        <f>'NON-FILTER'!W219</f>
        <v/>
      </c>
      <c r="AB219" s="283" t="str">
        <f>'NON-FILTER'!X219</f>
        <v/>
      </c>
      <c r="AC219" s="283" t="str">
        <f>'NON-FILTER'!Y219</f>
        <v/>
      </c>
      <c r="AD219" s="283" t="str">
        <f t="shared" si="5"/>
        <v/>
      </c>
      <c r="AE219" s="283" t="str">
        <f>'NON-FILTER'!Z219</f>
        <v/>
      </c>
      <c r="AF219" s="283" t="str">
        <f>'NON-FILTER'!AA219</f>
        <v/>
      </c>
      <c r="AG219" s="283" t="str">
        <f t="shared" si="6"/>
        <v/>
      </c>
      <c r="AH219" s="283" t="str">
        <f>'NON-FILTER'!AB219</f>
        <v/>
      </c>
      <c r="AI219" s="283" t="str">
        <f>'NON-FILTER'!AC219</f>
        <v/>
      </c>
      <c r="AJ219" s="282" t="str">
        <f>'NON-FILTER'!AD219</f>
        <v/>
      </c>
      <c r="AK219" s="282" t="str">
        <f>'NON-FILTER'!AE219</f>
        <v/>
      </c>
      <c r="AL219" s="282" t="str">
        <f>'NON-FILTER'!AF219</f>
        <v/>
      </c>
      <c r="AM219" s="282" t="str">
        <f>'NON-FILTER'!AG219</f>
        <v/>
      </c>
      <c r="AN219" s="282" t="str">
        <f>'NON-FILTER'!AH219</f>
        <v/>
      </c>
      <c r="AO219" s="282" t="str">
        <f>'NON-FILTER'!AI219</f>
        <v/>
      </c>
      <c r="AP219" s="282" t="str">
        <f>'NON-FILTER'!AJ219</f>
        <v/>
      </c>
      <c r="AQ219" s="282" t="str">
        <f>'NON-FILTER'!AK219</f>
        <v/>
      </c>
      <c r="AR219" s="283" t="str">
        <f>'NON-FILTER'!AL219</f>
        <v/>
      </c>
      <c r="AS219" s="283" t="str">
        <f>'NON-FILTER'!AM219</f>
        <v/>
      </c>
      <c r="AT219" s="283" t="str">
        <f>'NON-FILTER'!AN219</f>
        <v/>
      </c>
      <c r="AU219" s="283" t="str">
        <f>'NON-FILTER'!AO219</f>
        <v/>
      </c>
      <c r="AV219" s="283" t="str">
        <f>'NON-FILTER'!AP219</f>
        <v/>
      </c>
      <c r="AW219" s="283" t="str">
        <f>'NON-FILTER'!AQ219</f>
        <v/>
      </c>
      <c r="AX219" s="283" t="str">
        <f>'NON-FILTER'!AR219</f>
        <v/>
      </c>
      <c r="AY219" s="283" t="str">
        <f>'NON-FILTER'!AS219</f>
        <v/>
      </c>
      <c r="AZ219" s="283" t="str">
        <f>'NON-FILTER'!AT219</f>
        <v/>
      </c>
      <c r="BA219" s="283" t="str">
        <f>'NON-FILTER'!AU219</f>
        <v/>
      </c>
      <c r="BB219" s="284"/>
    </row>
    <row r="220" ht="14.25" customHeight="1">
      <c r="A220" s="123" t="str">
        <f>'NON-FILTER'!A220</f>
        <v/>
      </c>
      <c r="B220" s="281" t="str">
        <f t="shared" si="1"/>
        <v/>
      </c>
      <c r="C220" s="282" t="str">
        <f>'NON-FILTER'!B220</f>
        <v/>
      </c>
      <c r="D220" s="123"/>
      <c r="E220" s="123"/>
      <c r="F220" s="283" t="str">
        <f>'NON-FILTER'!E220</f>
        <v/>
      </c>
      <c r="G220" s="283" t="str">
        <f>'NON-FILTER'!F220</f>
        <v/>
      </c>
      <c r="H220" s="283" t="str">
        <f>'NON-FILTER'!G220</f>
        <v/>
      </c>
      <c r="I220" s="283" t="str">
        <f>'NON-FILTER'!H220</f>
        <v/>
      </c>
      <c r="J220" s="283" t="str">
        <f>'NON-FILTER'!I220</f>
        <v/>
      </c>
      <c r="K220" s="283" t="str">
        <f>'NON-FILTER'!J220</f>
        <v/>
      </c>
      <c r="L220" s="283" t="str">
        <f>'NON-FILTER'!K220</f>
        <v/>
      </c>
      <c r="M220" s="283" t="str">
        <f t="shared" si="2"/>
        <v/>
      </c>
      <c r="N220" s="283" t="str">
        <f>'NON-FILTER'!L220</f>
        <v/>
      </c>
      <c r="O220" s="283" t="str">
        <f>'NON-FILTER'!M220</f>
        <v/>
      </c>
      <c r="P220" s="283" t="str">
        <f>'NON-FILTER'!N220</f>
        <v/>
      </c>
      <c r="Q220" s="283" t="str">
        <f>'NON-FILTER'!O220</f>
        <v/>
      </c>
      <c r="R220" s="283" t="str">
        <f>'NON-FILTER'!P220</f>
        <v/>
      </c>
      <c r="S220" s="283" t="str">
        <f>'NON-FILTER'!Q220</f>
        <v/>
      </c>
      <c r="T220" s="283" t="str">
        <f t="shared" si="3"/>
        <v/>
      </c>
      <c r="U220" s="283" t="str">
        <f>'NON-FILTER'!R220</f>
        <v/>
      </c>
      <c r="V220" s="283" t="str">
        <f>'NON-FILTER'!S220</f>
        <v/>
      </c>
      <c r="W220" s="283" t="str">
        <f>'NON-FILTER'!T220</f>
        <v/>
      </c>
      <c r="X220" s="283" t="str">
        <f>'NON-FILTER'!U220</f>
        <v/>
      </c>
      <c r="Y220" s="283" t="str">
        <f t="shared" si="4"/>
        <v/>
      </c>
      <c r="Z220" s="283" t="str">
        <f>'NON-FILTER'!V220</f>
        <v/>
      </c>
      <c r="AA220" s="283" t="str">
        <f>'NON-FILTER'!W220</f>
        <v/>
      </c>
      <c r="AB220" s="283" t="str">
        <f>'NON-FILTER'!X220</f>
        <v/>
      </c>
      <c r="AC220" s="283" t="str">
        <f>'NON-FILTER'!Y220</f>
        <v/>
      </c>
      <c r="AD220" s="283" t="str">
        <f t="shared" si="5"/>
        <v/>
      </c>
      <c r="AE220" s="283" t="str">
        <f>'NON-FILTER'!Z220</f>
        <v/>
      </c>
      <c r="AF220" s="283" t="str">
        <f>'NON-FILTER'!AA220</f>
        <v/>
      </c>
      <c r="AG220" s="283" t="str">
        <f t="shared" si="6"/>
        <v/>
      </c>
      <c r="AH220" s="283" t="str">
        <f>'NON-FILTER'!AB220</f>
        <v/>
      </c>
      <c r="AI220" s="283" t="str">
        <f>'NON-FILTER'!AC220</f>
        <v/>
      </c>
      <c r="AJ220" s="282" t="str">
        <f>'NON-FILTER'!AD220</f>
        <v/>
      </c>
      <c r="AK220" s="282" t="str">
        <f>'NON-FILTER'!AE220</f>
        <v/>
      </c>
      <c r="AL220" s="282" t="str">
        <f>'NON-FILTER'!AF220</f>
        <v/>
      </c>
      <c r="AM220" s="282" t="str">
        <f>'NON-FILTER'!AG220</f>
        <v/>
      </c>
      <c r="AN220" s="282" t="str">
        <f>'NON-FILTER'!AH220</f>
        <v/>
      </c>
      <c r="AO220" s="282" t="str">
        <f>'NON-FILTER'!AI220</f>
        <v/>
      </c>
      <c r="AP220" s="282" t="str">
        <f>'NON-FILTER'!AJ220</f>
        <v/>
      </c>
      <c r="AQ220" s="282" t="str">
        <f>'NON-FILTER'!AK220</f>
        <v/>
      </c>
      <c r="AR220" s="283" t="str">
        <f>'NON-FILTER'!AL220</f>
        <v/>
      </c>
      <c r="AS220" s="283" t="str">
        <f>'NON-FILTER'!AM220</f>
        <v/>
      </c>
      <c r="AT220" s="283" t="str">
        <f>'NON-FILTER'!AN220</f>
        <v/>
      </c>
      <c r="AU220" s="283" t="str">
        <f>'NON-FILTER'!AO220</f>
        <v/>
      </c>
      <c r="AV220" s="283" t="str">
        <f>'NON-FILTER'!AP220</f>
        <v/>
      </c>
      <c r="AW220" s="283" t="str">
        <f>'NON-FILTER'!AQ220</f>
        <v/>
      </c>
      <c r="AX220" s="283" t="str">
        <f>'NON-FILTER'!AR220</f>
        <v/>
      </c>
      <c r="AY220" s="283" t="str">
        <f>'NON-FILTER'!AS220</f>
        <v/>
      </c>
      <c r="AZ220" s="283" t="str">
        <f>'NON-FILTER'!AT220</f>
        <v/>
      </c>
      <c r="BA220" s="283" t="str">
        <f>'NON-FILTER'!AU220</f>
        <v/>
      </c>
      <c r="BB220" s="284"/>
    </row>
    <row r="221" ht="14.25" customHeight="1">
      <c r="A221" s="123" t="str">
        <f>'NON-FILTER'!A221</f>
        <v/>
      </c>
      <c r="B221" s="281" t="str">
        <f t="shared" si="1"/>
        <v/>
      </c>
      <c r="C221" s="282" t="str">
        <f>'NON-FILTER'!B221</f>
        <v/>
      </c>
      <c r="D221" s="123"/>
      <c r="E221" s="123"/>
      <c r="F221" s="283" t="str">
        <f>'NON-FILTER'!E221</f>
        <v/>
      </c>
      <c r="G221" s="283" t="str">
        <f>'NON-FILTER'!F221</f>
        <v/>
      </c>
      <c r="H221" s="283" t="str">
        <f>'NON-FILTER'!G221</f>
        <v/>
      </c>
      <c r="I221" s="283" t="str">
        <f>'NON-FILTER'!H221</f>
        <v/>
      </c>
      <c r="J221" s="283" t="str">
        <f>'NON-FILTER'!I221</f>
        <v/>
      </c>
      <c r="K221" s="283" t="str">
        <f>'NON-FILTER'!J221</f>
        <v/>
      </c>
      <c r="L221" s="283" t="str">
        <f>'NON-FILTER'!K221</f>
        <v/>
      </c>
      <c r="M221" s="283" t="str">
        <f t="shared" si="2"/>
        <v/>
      </c>
      <c r="N221" s="283" t="str">
        <f>'NON-FILTER'!L221</f>
        <v/>
      </c>
      <c r="O221" s="283" t="str">
        <f>'NON-FILTER'!M221</f>
        <v/>
      </c>
      <c r="P221" s="283" t="str">
        <f>'NON-FILTER'!N221</f>
        <v/>
      </c>
      <c r="Q221" s="283" t="str">
        <f>'NON-FILTER'!O221</f>
        <v/>
      </c>
      <c r="R221" s="283" t="str">
        <f>'NON-FILTER'!P221</f>
        <v/>
      </c>
      <c r="S221" s="283" t="str">
        <f>'NON-FILTER'!Q221</f>
        <v/>
      </c>
      <c r="T221" s="283" t="str">
        <f t="shared" si="3"/>
        <v/>
      </c>
      <c r="U221" s="283" t="str">
        <f>'NON-FILTER'!R221</f>
        <v/>
      </c>
      <c r="V221" s="283" t="str">
        <f>'NON-FILTER'!S221</f>
        <v/>
      </c>
      <c r="W221" s="283" t="str">
        <f>'NON-FILTER'!T221</f>
        <v/>
      </c>
      <c r="X221" s="283" t="str">
        <f>'NON-FILTER'!U221</f>
        <v/>
      </c>
      <c r="Y221" s="283" t="str">
        <f t="shared" si="4"/>
        <v/>
      </c>
      <c r="Z221" s="283" t="str">
        <f>'NON-FILTER'!V221</f>
        <v/>
      </c>
      <c r="AA221" s="283" t="str">
        <f>'NON-FILTER'!W221</f>
        <v/>
      </c>
      <c r="AB221" s="283" t="str">
        <f>'NON-FILTER'!X221</f>
        <v/>
      </c>
      <c r="AC221" s="283" t="str">
        <f>'NON-FILTER'!Y221</f>
        <v/>
      </c>
      <c r="AD221" s="283" t="str">
        <f t="shared" si="5"/>
        <v/>
      </c>
      <c r="AE221" s="283" t="str">
        <f>'NON-FILTER'!Z221</f>
        <v/>
      </c>
      <c r="AF221" s="283" t="str">
        <f>'NON-FILTER'!AA221</f>
        <v/>
      </c>
      <c r="AG221" s="283" t="str">
        <f t="shared" si="6"/>
        <v/>
      </c>
      <c r="AH221" s="283" t="str">
        <f>'NON-FILTER'!AB221</f>
        <v/>
      </c>
      <c r="AI221" s="283" t="str">
        <f>'NON-FILTER'!AC221</f>
        <v/>
      </c>
      <c r="AJ221" s="282" t="str">
        <f>'NON-FILTER'!AD221</f>
        <v/>
      </c>
      <c r="AK221" s="282" t="str">
        <f>'NON-FILTER'!AE221</f>
        <v/>
      </c>
      <c r="AL221" s="282" t="str">
        <f>'NON-FILTER'!AF221</f>
        <v/>
      </c>
      <c r="AM221" s="282" t="str">
        <f>'NON-FILTER'!AG221</f>
        <v/>
      </c>
      <c r="AN221" s="282" t="str">
        <f>'NON-FILTER'!AH221</f>
        <v/>
      </c>
      <c r="AO221" s="282" t="str">
        <f>'NON-FILTER'!AI221</f>
        <v/>
      </c>
      <c r="AP221" s="282" t="str">
        <f>'NON-FILTER'!AJ221</f>
        <v/>
      </c>
      <c r="AQ221" s="282" t="str">
        <f>'NON-FILTER'!AK221</f>
        <v/>
      </c>
      <c r="AR221" s="283" t="str">
        <f>'NON-FILTER'!AL221</f>
        <v/>
      </c>
      <c r="AS221" s="283" t="str">
        <f>'NON-FILTER'!AM221</f>
        <v/>
      </c>
      <c r="AT221" s="283" t="str">
        <f>'NON-FILTER'!AN221</f>
        <v/>
      </c>
      <c r="AU221" s="283" t="str">
        <f>'NON-FILTER'!AO221</f>
        <v/>
      </c>
      <c r="AV221" s="283" t="str">
        <f>'NON-FILTER'!AP221</f>
        <v/>
      </c>
      <c r="AW221" s="283" t="str">
        <f>'NON-FILTER'!AQ221</f>
        <v/>
      </c>
      <c r="AX221" s="283" t="str">
        <f>'NON-FILTER'!AR221</f>
        <v/>
      </c>
      <c r="AY221" s="283" t="str">
        <f>'NON-FILTER'!AS221</f>
        <v/>
      </c>
      <c r="AZ221" s="283" t="str">
        <f>'NON-FILTER'!AT221</f>
        <v/>
      </c>
      <c r="BA221" s="283" t="str">
        <f>'NON-FILTER'!AU221</f>
        <v/>
      </c>
      <c r="BB221" s="284"/>
    </row>
    <row r="222" ht="14.25" customHeight="1">
      <c r="A222" s="123" t="str">
        <f>'NON-FILTER'!A222</f>
        <v/>
      </c>
      <c r="B222" s="281" t="str">
        <f t="shared" si="1"/>
        <v/>
      </c>
      <c r="C222" s="282" t="str">
        <f>'NON-FILTER'!B222</f>
        <v/>
      </c>
      <c r="D222" s="123"/>
      <c r="E222" s="123"/>
      <c r="F222" s="283" t="str">
        <f>'NON-FILTER'!E222</f>
        <v/>
      </c>
      <c r="G222" s="283" t="str">
        <f>'NON-FILTER'!F222</f>
        <v/>
      </c>
      <c r="H222" s="283" t="str">
        <f>'NON-FILTER'!G222</f>
        <v/>
      </c>
      <c r="I222" s="283" t="str">
        <f>'NON-FILTER'!H222</f>
        <v/>
      </c>
      <c r="J222" s="283" t="str">
        <f>'NON-FILTER'!I222</f>
        <v/>
      </c>
      <c r="K222" s="283" t="str">
        <f>'NON-FILTER'!J222</f>
        <v/>
      </c>
      <c r="L222" s="283" t="str">
        <f>'NON-FILTER'!K222</f>
        <v/>
      </c>
      <c r="M222" s="283" t="str">
        <f t="shared" si="2"/>
        <v/>
      </c>
      <c r="N222" s="283" t="str">
        <f>'NON-FILTER'!L222</f>
        <v/>
      </c>
      <c r="O222" s="283" t="str">
        <f>'NON-FILTER'!M222</f>
        <v/>
      </c>
      <c r="P222" s="283" t="str">
        <f>'NON-FILTER'!N222</f>
        <v/>
      </c>
      <c r="Q222" s="283" t="str">
        <f>'NON-FILTER'!O222</f>
        <v/>
      </c>
      <c r="R222" s="283" t="str">
        <f>'NON-FILTER'!P222</f>
        <v/>
      </c>
      <c r="S222" s="283" t="str">
        <f>'NON-FILTER'!Q222</f>
        <v/>
      </c>
      <c r="T222" s="283" t="str">
        <f t="shared" si="3"/>
        <v/>
      </c>
      <c r="U222" s="283" t="str">
        <f>'NON-FILTER'!R222</f>
        <v/>
      </c>
      <c r="V222" s="283" t="str">
        <f>'NON-FILTER'!S222</f>
        <v/>
      </c>
      <c r="W222" s="283" t="str">
        <f>'NON-FILTER'!T222</f>
        <v/>
      </c>
      <c r="X222" s="283" t="str">
        <f>'NON-FILTER'!U222</f>
        <v/>
      </c>
      <c r="Y222" s="283" t="str">
        <f t="shared" si="4"/>
        <v/>
      </c>
      <c r="Z222" s="283" t="str">
        <f>'NON-FILTER'!V222</f>
        <v/>
      </c>
      <c r="AA222" s="283" t="str">
        <f>'NON-FILTER'!W222</f>
        <v/>
      </c>
      <c r="AB222" s="283" t="str">
        <f>'NON-FILTER'!X222</f>
        <v/>
      </c>
      <c r="AC222" s="283" t="str">
        <f>'NON-FILTER'!Y222</f>
        <v/>
      </c>
      <c r="AD222" s="283" t="str">
        <f t="shared" si="5"/>
        <v/>
      </c>
      <c r="AE222" s="283" t="str">
        <f>'NON-FILTER'!Z222</f>
        <v/>
      </c>
      <c r="AF222" s="283" t="str">
        <f>'NON-FILTER'!AA222</f>
        <v/>
      </c>
      <c r="AG222" s="283" t="str">
        <f t="shared" si="6"/>
        <v/>
      </c>
      <c r="AH222" s="283" t="str">
        <f>'NON-FILTER'!AB222</f>
        <v/>
      </c>
      <c r="AI222" s="283" t="str">
        <f>'NON-FILTER'!AC222</f>
        <v/>
      </c>
      <c r="AJ222" s="282" t="str">
        <f>'NON-FILTER'!AD222</f>
        <v/>
      </c>
      <c r="AK222" s="282" t="str">
        <f>'NON-FILTER'!AE222</f>
        <v/>
      </c>
      <c r="AL222" s="282" t="str">
        <f>'NON-FILTER'!AF222</f>
        <v/>
      </c>
      <c r="AM222" s="282" t="str">
        <f>'NON-FILTER'!AG222</f>
        <v/>
      </c>
      <c r="AN222" s="282" t="str">
        <f>'NON-FILTER'!AH222</f>
        <v/>
      </c>
      <c r="AO222" s="282" t="str">
        <f>'NON-FILTER'!AI222</f>
        <v/>
      </c>
      <c r="AP222" s="282" t="str">
        <f>'NON-FILTER'!AJ222</f>
        <v/>
      </c>
      <c r="AQ222" s="282" t="str">
        <f>'NON-FILTER'!AK222</f>
        <v/>
      </c>
      <c r="AR222" s="283" t="str">
        <f>'NON-FILTER'!AL222</f>
        <v/>
      </c>
      <c r="AS222" s="283" t="str">
        <f>'NON-FILTER'!AM222</f>
        <v/>
      </c>
      <c r="AT222" s="283" t="str">
        <f>'NON-FILTER'!AN222</f>
        <v/>
      </c>
      <c r="AU222" s="283" t="str">
        <f>'NON-FILTER'!AO222</f>
        <v/>
      </c>
      <c r="AV222" s="283" t="str">
        <f>'NON-FILTER'!AP222</f>
        <v/>
      </c>
      <c r="AW222" s="283" t="str">
        <f>'NON-FILTER'!AQ222</f>
        <v/>
      </c>
      <c r="AX222" s="283" t="str">
        <f>'NON-FILTER'!AR222</f>
        <v/>
      </c>
      <c r="AY222" s="283" t="str">
        <f>'NON-FILTER'!AS222</f>
        <v/>
      </c>
      <c r="AZ222" s="283" t="str">
        <f>'NON-FILTER'!AT222</f>
        <v/>
      </c>
      <c r="BA222" s="283" t="str">
        <f>'NON-FILTER'!AU222</f>
        <v/>
      </c>
      <c r="BB222" s="284"/>
    </row>
    <row r="223" ht="14.25" customHeight="1">
      <c r="A223" s="123" t="str">
        <f>'NON-FILTER'!A223</f>
        <v/>
      </c>
      <c r="B223" s="281" t="str">
        <f t="shared" si="1"/>
        <v/>
      </c>
      <c r="C223" s="282" t="str">
        <f>'NON-FILTER'!B223</f>
        <v/>
      </c>
      <c r="D223" s="123"/>
      <c r="E223" s="123"/>
      <c r="F223" s="283" t="str">
        <f>'NON-FILTER'!E223</f>
        <v/>
      </c>
      <c r="G223" s="283" t="str">
        <f>'NON-FILTER'!F223</f>
        <v/>
      </c>
      <c r="H223" s="283" t="str">
        <f>'NON-FILTER'!G223</f>
        <v/>
      </c>
      <c r="I223" s="283" t="str">
        <f>'NON-FILTER'!H223</f>
        <v/>
      </c>
      <c r="J223" s="283" t="str">
        <f>'NON-FILTER'!I223</f>
        <v/>
      </c>
      <c r="K223" s="283" t="str">
        <f>'NON-FILTER'!J223</f>
        <v/>
      </c>
      <c r="L223" s="283" t="str">
        <f>'NON-FILTER'!K223</f>
        <v/>
      </c>
      <c r="M223" s="283" t="str">
        <f t="shared" si="2"/>
        <v/>
      </c>
      <c r="N223" s="283" t="str">
        <f>'NON-FILTER'!L223</f>
        <v/>
      </c>
      <c r="O223" s="283" t="str">
        <f>'NON-FILTER'!M223</f>
        <v/>
      </c>
      <c r="P223" s="283" t="str">
        <f>'NON-FILTER'!N223</f>
        <v/>
      </c>
      <c r="Q223" s="283" t="str">
        <f>'NON-FILTER'!O223</f>
        <v/>
      </c>
      <c r="R223" s="283" t="str">
        <f>'NON-FILTER'!P223</f>
        <v/>
      </c>
      <c r="S223" s="283" t="str">
        <f>'NON-FILTER'!Q223</f>
        <v/>
      </c>
      <c r="T223" s="283" t="str">
        <f t="shared" si="3"/>
        <v/>
      </c>
      <c r="U223" s="283" t="str">
        <f>'NON-FILTER'!R223</f>
        <v/>
      </c>
      <c r="V223" s="283" t="str">
        <f>'NON-FILTER'!S223</f>
        <v/>
      </c>
      <c r="W223" s="283" t="str">
        <f>'NON-FILTER'!T223</f>
        <v/>
      </c>
      <c r="X223" s="283" t="str">
        <f>'NON-FILTER'!U223</f>
        <v/>
      </c>
      <c r="Y223" s="283" t="str">
        <f t="shared" si="4"/>
        <v/>
      </c>
      <c r="Z223" s="283" t="str">
        <f>'NON-FILTER'!V223</f>
        <v/>
      </c>
      <c r="AA223" s="283" t="str">
        <f>'NON-FILTER'!W223</f>
        <v/>
      </c>
      <c r="AB223" s="283" t="str">
        <f>'NON-FILTER'!X223</f>
        <v/>
      </c>
      <c r="AC223" s="283" t="str">
        <f>'NON-FILTER'!Y223</f>
        <v/>
      </c>
      <c r="AD223" s="283" t="str">
        <f t="shared" si="5"/>
        <v/>
      </c>
      <c r="AE223" s="283" t="str">
        <f>'NON-FILTER'!Z223</f>
        <v/>
      </c>
      <c r="AF223" s="283" t="str">
        <f>'NON-FILTER'!AA223</f>
        <v/>
      </c>
      <c r="AG223" s="283" t="str">
        <f t="shared" si="6"/>
        <v/>
      </c>
      <c r="AH223" s="283" t="str">
        <f>'NON-FILTER'!AB223</f>
        <v/>
      </c>
      <c r="AI223" s="283" t="str">
        <f>'NON-FILTER'!AC223</f>
        <v/>
      </c>
      <c r="AJ223" s="282" t="str">
        <f>'NON-FILTER'!AD223</f>
        <v/>
      </c>
      <c r="AK223" s="282" t="str">
        <f>'NON-FILTER'!AE223</f>
        <v/>
      </c>
      <c r="AL223" s="282" t="str">
        <f>'NON-FILTER'!AF223</f>
        <v/>
      </c>
      <c r="AM223" s="282" t="str">
        <f>'NON-FILTER'!AG223</f>
        <v/>
      </c>
      <c r="AN223" s="282" t="str">
        <f>'NON-FILTER'!AH223</f>
        <v/>
      </c>
      <c r="AO223" s="282" t="str">
        <f>'NON-FILTER'!AI223</f>
        <v/>
      </c>
      <c r="AP223" s="282" t="str">
        <f>'NON-FILTER'!AJ223</f>
        <v/>
      </c>
      <c r="AQ223" s="282" t="str">
        <f>'NON-FILTER'!AK223</f>
        <v/>
      </c>
      <c r="AR223" s="283" t="str">
        <f>'NON-FILTER'!AL223</f>
        <v/>
      </c>
      <c r="AS223" s="283" t="str">
        <f>'NON-FILTER'!AM223</f>
        <v/>
      </c>
      <c r="AT223" s="283" t="str">
        <f>'NON-FILTER'!AN223</f>
        <v/>
      </c>
      <c r="AU223" s="283" t="str">
        <f>'NON-FILTER'!AO223</f>
        <v/>
      </c>
      <c r="AV223" s="283" t="str">
        <f>'NON-FILTER'!AP223</f>
        <v/>
      </c>
      <c r="AW223" s="283" t="str">
        <f>'NON-FILTER'!AQ223</f>
        <v/>
      </c>
      <c r="AX223" s="283" t="str">
        <f>'NON-FILTER'!AR223</f>
        <v/>
      </c>
      <c r="AY223" s="283" t="str">
        <f>'NON-FILTER'!AS223</f>
        <v/>
      </c>
      <c r="AZ223" s="283" t="str">
        <f>'NON-FILTER'!AT223</f>
        <v/>
      </c>
      <c r="BA223" s="283" t="str">
        <f>'NON-FILTER'!AU223</f>
        <v/>
      </c>
      <c r="BB223" s="284"/>
    </row>
    <row r="224" ht="14.25" customHeight="1">
      <c r="A224" s="123" t="str">
        <f>'NON-FILTER'!A224</f>
        <v/>
      </c>
      <c r="B224" s="281" t="str">
        <f t="shared" si="1"/>
        <v/>
      </c>
      <c r="C224" s="282" t="str">
        <f>'NON-FILTER'!B224</f>
        <v/>
      </c>
      <c r="D224" s="123"/>
      <c r="E224" s="123"/>
      <c r="F224" s="283" t="str">
        <f>'NON-FILTER'!E224</f>
        <v/>
      </c>
      <c r="G224" s="283" t="str">
        <f>'NON-FILTER'!F224</f>
        <v/>
      </c>
      <c r="H224" s="283" t="str">
        <f>'NON-FILTER'!G224</f>
        <v/>
      </c>
      <c r="I224" s="283" t="str">
        <f>'NON-FILTER'!H224</f>
        <v/>
      </c>
      <c r="J224" s="283" t="str">
        <f>'NON-FILTER'!I224</f>
        <v/>
      </c>
      <c r="K224" s="283" t="str">
        <f>'NON-FILTER'!J224</f>
        <v/>
      </c>
      <c r="L224" s="283" t="str">
        <f>'NON-FILTER'!K224</f>
        <v/>
      </c>
      <c r="M224" s="283" t="str">
        <f t="shared" si="2"/>
        <v/>
      </c>
      <c r="N224" s="283" t="str">
        <f>'NON-FILTER'!L224</f>
        <v/>
      </c>
      <c r="O224" s="283" t="str">
        <f>'NON-FILTER'!M224</f>
        <v/>
      </c>
      <c r="P224" s="283" t="str">
        <f>'NON-FILTER'!N224</f>
        <v/>
      </c>
      <c r="Q224" s="283" t="str">
        <f>'NON-FILTER'!O224</f>
        <v/>
      </c>
      <c r="R224" s="283" t="str">
        <f>'NON-FILTER'!P224</f>
        <v/>
      </c>
      <c r="S224" s="283" t="str">
        <f>'NON-FILTER'!Q224</f>
        <v/>
      </c>
      <c r="T224" s="283" t="str">
        <f t="shared" si="3"/>
        <v/>
      </c>
      <c r="U224" s="283" t="str">
        <f>'NON-FILTER'!R224</f>
        <v/>
      </c>
      <c r="V224" s="283" t="str">
        <f>'NON-FILTER'!S224</f>
        <v/>
      </c>
      <c r="W224" s="283" t="str">
        <f>'NON-FILTER'!T224</f>
        <v/>
      </c>
      <c r="X224" s="283" t="str">
        <f>'NON-FILTER'!U224</f>
        <v/>
      </c>
      <c r="Y224" s="283" t="str">
        <f t="shared" si="4"/>
        <v/>
      </c>
      <c r="Z224" s="283" t="str">
        <f>'NON-FILTER'!V224</f>
        <v/>
      </c>
      <c r="AA224" s="283" t="str">
        <f>'NON-FILTER'!W224</f>
        <v/>
      </c>
      <c r="AB224" s="283" t="str">
        <f>'NON-FILTER'!X224</f>
        <v/>
      </c>
      <c r="AC224" s="283" t="str">
        <f>'NON-FILTER'!Y224</f>
        <v/>
      </c>
      <c r="AD224" s="283" t="str">
        <f t="shared" si="5"/>
        <v/>
      </c>
      <c r="AE224" s="283" t="str">
        <f>'NON-FILTER'!Z224</f>
        <v/>
      </c>
      <c r="AF224" s="283" t="str">
        <f>'NON-FILTER'!AA224</f>
        <v/>
      </c>
      <c r="AG224" s="283" t="str">
        <f t="shared" si="6"/>
        <v/>
      </c>
      <c r="AH224" s="283" t="str">
        <f>'NON-FILTER'!AB224</f>
        <v/>
      </c>
      <c r="AI224" s="283" t="str">
        <f>'NON-FILTER'!AC224</f>
        <v/>
      </c>
      <c r="AJ224" s="282" t="str">
        <f>'NON-FILTER'!AD224</f>
        <v/>
      </c>
      <c r="AK224" s="282" t="str">
        <f>'NON-FILTER'!AE224</f>
        <v/>
      </c>
      <c r="AL224" s="282" t="str">
        <f>'NON-FILTER'!AF224</f>
        <v/>
      </c>
      <c r="AM224" s="282" t="str">
        <f>'NON-FILTER'!AG224</f>
        <v/>
      </c>
      <c r="AN224" s="282" t="str">
        <f>'NON-FILTER'!AH224</f>
        <v/>
      </c>
      <c r="AO224" s="282" t="str">
        <f>'NON-FILTER'!AI224</f>
        <v/>
      </c>
      <c r="AP224" s="282" t="str">
        <f>'NON-FILTER'!AJ224</f>
        <v/>
      </c>
      <c r="AQ224" s="282" t="str">
        <f>'NON-FILTER'!AK224</f>
        <v/>
      </c>
      <c r="AR224" s="283" t="str">
        <f>'NON-FILTER'!AL224</f>
        <v/>
      </c>
      <c r="AS224" s="283" t="str">
        <f>'NON-FILTER'!AM224</f>
        <v/>
      </c>
      <c r="AT224" s="283" t="str">
        <f>'NON-FILTER'!AN224</f>
        <v/>
      </c>
      <c r="AU224" s="283" t="str">
        <f>'NON-FILTER'!AO224</f>
        <v/>
      </c>
      <c r="AV224" s="283" t="str">
        <f>'NON-FILTER'!AP224</f>
        <v/>
      </c>
      <c r="AW224" s="283" t="str">
        <f>'NON-FILTER'!AQ224</f>
        <v/>
      </c>
      <c r="AX224" s="283" t="str">
        <f>'NON-FILTER'!AR224</f>
        <v/>
      </c>
      <c r="AY224" s="283" t="str">
        <f>'NON-FILTER'!AS224</f>
        <v/>
      </c>
      <c r="AZ224" s="283" t="str">
        <f>'NON-FILTER'!AT224</f>
        <v/>
      </c>
      <c r="BA224" s="283" t="str">
        <f>'NON-FILTER'!AU224</f>
        <v/>
      </c>
      <c r="BB224" s="284"/>
    </row>
    <row r="225" ht="14.25" customHeight="1">
      <c r="A225" s="123" t="str">
        <f>'NON-FILTER'!A225</f>
        <v/>
      </c>
      <c r="B225" s="281" t="str">
        <f t="shared" si="1"/>
        <v/>
      </c>
      <c r="C225" s="282" t="str">
        <f>'NON-FILTER'!B225</f>
        <v/>
      </c>
      <c r="D225" s="123"/>
      <c r="E225" s="123"/>
      <c r="F225" s="283" t="str">
        <f>'NON-FILTER'!E225</f>
        <v/>
      </c>
      <c r="G225" s="283" t="str">
        <f>'NON-FILTER'!F225</f>
        <v/>
      </c>
      <c r="H225" s="283" t="str">
        <f>'NON-FILTER'!G225</f>
        <v/>
      </c>
      <c r="I225" s="283" t="str">
        <f>'NON-FILTER'!H225</f>
        <v/>
      </c>
      <c r="J225" s="283" t="str">
        <f>'NON-FILTER'!I225</f>
        <v/>
      </c>
      <c r="K225" s="283" t="str">
        <f>'NON-FILTER'!J225</f>
        <v/>
      </c>
      <c r="L225" s="283" t="str">
        <f>'NON-FILTER'!K225</f>
        <v/>
      </c>
      <c r="M225" s="283" t="str">
        <f t="shared" si="2"/>
        <v/>
      </c>
      <c r="N225" s="283" t="str">
        <f>'NON-FILTER'!L225</f>
        <v/>
      </c>
      <c r="O225" s="283" t="str">
        <f>'NON-FILTER'!M225</f>
        <v/>
      </c>
      <c r="P225" s="283" t="str">
        <f>'NON-FILTER'!N225</f>
        <v/>
      </c>
      <c r="Q225" s="283" t="str">
        <f>'NON-FILTER'!O225</f>
        <v/>
      </c>
      <c r="R225" s="283" t="str">
        <f>'NON-FILTER'!P225</f>
        <v/>
      </c>
      <c r="S225" s="283" t="str">
        <f>'NON-FILTER'!Q225</f>
        <v/>
      </c>
      <c r="T225" s="283" t="str">
        <f t="shared" si="3"/>
        <v/>
      </c>
      <c r="U225" s="283" t="str">
        <f>'NON-FILTER'!R225</f>
        <v/>
      </c>
      <c r="V225" s="283" t="str">
        <f>'NON-FILTER'!S225</f>
        <v/>
      </c>
      <c r="W225" s="283" t="str">
        <f>'NON-FILTER'!T225</f>
        <v/>
      </c>
      <c r="X225" s="283" t="str">
        <f>'NON-FILTER'!U225</f>
        <v/>
      </c>
      <c r="Y225" s="283" t="str">
        <f t="shared" si="4"/>
        <v/>
      </c>
      <c r="Z225" s="283" t="str">
        <f>'NON-FILTER'!V225</f>
        <v/>
      </c>
      <c r="AA225" s="283" t="str">
        <f>'NON-FILTER'!W225</f>
        <v/>
      </c>
      <c r="AB225" s="283" t="str">
        <f>'NON-FILTER'!X225</f>
        <v/>
      </c>
      <c r="AC225" s="283" t="str">
        <f>'NON-FILTER'!Y225</f>
        <v/>
      </c>
      <c r="AD225" s="283" t="str">
        <f t="shared" si="5"/>
        <v/>
      </c>
      <c r="AE225" s="283" t="str">
        <f>'NON-FILTER'!Z225</f>
        <v/>
      </c>
      <c r="AF225" s="283" t="str">
        <f>'NON-FILTER'!AA225</f>
        <v/>
      </c>
      <c r="AG225" s="283" t="str">
        <f t="shared" si="6"/>
        <v/>
      </c>
      <c r="AH225" s="283" t="str">
        <f>'NON-FILTER'!AB225</f>
        <v/>
      </c>
      <c r="AI225" s="283" t="str">
        <f>'NON-FILTER'!AC225</f>
        <v/>
      </c>
      <c r="AJ225" s="282" t="str">
        <f>'NON-FILTER'!AD225</f>
        <v/>
      </c>
      <c r="AK225" s="282" t="str">
        <f>'NON-FILTER'!AE225</f>
        <v/>
      </c>
      <c r="AL225" s="282" t="str">
        <f>'NON-FILTER'!AF225</f>
        <v/>
      </c>
      <c r="AM225" s="282" t="str">
        <f>'NON-FILTER'!AG225</f>
        <v/>
      </c>
      <c r="AN225" s="282" t="str">
        <f>'NON-FILTER'!AH225</f>
        <v/>
      </c>
      <c r="AO225" s="282" t="str">
        <f>'NON-FILTER'!AI225</f>
        <v/>
      </c>
      <c r="AP225" s="282" t="str">
        <f>'NON-FILTER'!AJ225</f>
        <v/>
      </c>
      <c r="AQ225" s="282" t="str">
        <f>'NON-FILTER'!AK225</f>
        <v/>
      </c>
      <c r="AR225" s="283" t="str">
        <f>'NON-FILTER'!AL225</f>
        <v/>
      </c>
      <c r="AS225" s="283" t="str">
        <f>'NON-FILTER'!AM225</f>
        <v/>
      </c>
      <c r="AT225" s="283" t="str">
        <f>'NON-FILTER'!AN225</f>
        <v/>
      </c>
      <c r="AU225" s="283" t="str">
        <f>'NON-FILTER'!AO225</f>
        <v/>
      </c>
      <c r="AV225" s="283" t="str">
        <f>'NON-FILTER'!AP225</f>
        <v/>
      </c>
      <c r="AW225" s="283" t="str">
        <f>'NON-FILTER'!AQ225</f>
        <v/>
      </c>
      <c r="AX225" s="283" t="str">
        <f>'NON-FILTER'!AR225</f>
        <v/>
      </c>
      <c r="AY225" s="283" t="str">
        <f>'NON-FILTER'!AS225</f>
        <v/>
      </c>
      <c r="AZ225" s="283" t="str">
        <f>'NON-FILTER'!AT225</f>
        <v/>
      </c>
      <c r="BA225" s="283" t="str">
        <f>'NON-FILTER'!AU225</f>
        <v/>
      </c>
      <c r="BB225" s="284"/>
    </row>
    <row r="226" ht="14.25" customHeight="1">
      <c r="A226" s="123" t="str">
        <f>'NON-FILTER'!A226</f>
        <v/>
      </c>
      <c r="B226" s="281" t="str">
        <f t="shared" si="1"/>
        <v/>
      </c>
      <c r="C226" s="282" t="str">
        <f>'NON-FILTER'!B226</f>
        <v/>
      </c>
      <c r="D226" s="123"/>
      <c r="E226" s="123"/>
      <c r="F226" s="283" t="str">
        <f>'NON-FILTER'!E226</f>
        <v/>
      </c>
      <c r="G226" s="283" t="str">
        <f>'NON-FILTER'!F226</f>
        <v/>
      </c>
      <c r="H226" s="283" t="str">
        <f>'NON-FILTER'!G226</f>
        <v/>
      </c>
      <c r="I226" s="283" t="str">
        <f>'NON-FILTER'!H226</f>
        <v/>
      </c>
      <c r="J226" s="283" t="str">
        <f>'NON-FILTER'!I226</f>
        <v/>
      </c>
      <c r="K226" s="283" t="str">
        <f>'NON-FILTER'!J226</f>
        <v/>
      </c>
      <c r="L226" s="283" t="str">
        <f>'NON-FILTER'!K226</f>
        <v/>
      </c>
      <c r="M226" s="283" t="str">
        <f t="shared" si="2"/>
        <v/>
      </c>
      <c r="N226" s="283" t="str">
        <f>'NON-FILTER'!L226</f>
        <v/>
      </c>
      <c r="O226" s="283" t="str">
        <f>'NON-FILTER'!M226</f>
        <v/>
      </c>
      <c r="P226" s="283" t="str">
        <f>'NON-FILTER'!N226</f>
        <v/>
      </c>
      <c r="Q226" s="283" t="str">
        <f>'NON-FILTER'!O226</f>
        <v/>
      </c>
      <c r="R226" s="283" t="str">
        <f>'NON-FILTER'!P226</f>
        <v/>
      </c>
      <c r="S226" s="283" t="str">
        <f>'NON-FILTER'!Q226</f>
        <v/>
      </c>
      <c r="T226" s="283" t="str">
        <f t="shared" si="3"/>
        <v/>
      </c>
      <c r="U226" s="283" t="str">
        <f>'NON-FILTER'!R226</f>
        <v/>
      </c>
      <c r="V226" s="283" t="str">
        <f>'NON-FILTER'!S226</f>
        <v/>
      </c>
      <c r="W226" s="283" t="str">
        <f>'NON-FILTER'!T226</f>
        <v/>
      </c>
      <c r="X226" s="283" t="str">
        <f>'NON-FILTER'!U226</f>
        <v/>
      </c>
      <c r="Y226" s="283" t="str">
        <f t="shared" si="4"/>
        <v/>
      </c>
      <c r="Z226" s="283" t="str">
        <f>'NON-FILTER'!V226</f>
        <v/>
      </c>
      <c r="AA226" s="283" t="str">
        <f>'NON-FILTER'!W226</f>
        <v/>
      </c>
      <c r="AB226" s="283" t="str">
        <f>'NON-FILTER'!X226</f>
        <v/>
      </c>
      <c r="AC226" s="283" t="str">
        <f>'NON-FILTER'!Y226</f>
        <v/>
      </c>
      <c r="AD226" s="283" t="str">
        <f t="shared" si="5"/>
        <v/>
      </c>
      <c r="AE226" s="283" t="str">
        <f>'NON-FILTER'!Z226</f>
        <v/>
      </c>
      <c r="AF226" s="283" t="str">
        <f>'NON-FILTER'!AA226</f>
        <v/>
      </c>
      <c r="AG226" s="283" t="str">
        <f t="shared" si="6"/>
        <v/>
      </c>
      <c r="AH226" s="283" t="str">
        <f>'NON-FILTER'!AB226</f>
        <v/>
      </c>
      <c r="AI226" s="283" t="str">
        <f>'NON-FILTER'!AC226</f>
        <v/>
      </c>
      <c r="AJ226" s="282" t="str">
        <f>'NON-FILTER'!AD226</f>
        <v/>
      </c>
      <c r="AK226" s="282" t="str">
        <f>'NON-FILTER'!AE226</f>
        <v/>
      </c>
      <c r="AL226" s="282" t="str">
        <f>'NON-FILTER'!AF226</f>
        <v/>
      </c>
      <c r="AM226" s="282" t="str">
        <f>'NON-FILTER'!AG226</f>
        <v/>
      </c>
      <c r="AN226" s="282" t="str">
        <f>'NON-FILTER'!AH226</f>
        <v/>
      </c>
      <c r="AO226" s="282" t="str">
        <f>'NON-FILTER'!AI226</f>
        <v/>
      </c>
      <c r="AP226" s="282" t="str">
        <f>'NON-FILTER'!AJ226</f>
        <v/>
      </c>
      <c r="AQ226" s="282" t="str">
        <f>'NON-FILTER'!AK226</f>
        <v/>
      </c>
      <c r="AR226" s="283" t="str">
        <f>'NON-FILTER'!AL226</f>
        <v/>
      </c>
      <c r="AS226" s="283" t="str">
        <f>'NON-FILTER'!AM226</f>
        <v/>
      </c>
      <c r="AT226" s="283" t="str">
        <f>'NON-FILTER'!AN226</f>
        <v/>
      </c>
      <c r="AU226" s="283" t="str">
        <f>'NON-FILTER'!AO226</f>
        <v/>
      </c>
      <c r="AV226" s="283" t="str">
        <f>'NON-FILTER'!AP226</f>
        <v/>
      </c>
      <c r="AW226" s="283" t="str">
        <f>'NON-FILTER'!AQ226</f>
        <v/>
      </c>
      <c r="AX226" s="283" t="str">
        <f>'NON-FILTER'!AR226</f>
        <v/>
      </c>
      <c r="AY226" s="283" t="str">
        <f>'NON-FILTER'!AS226</f>
        <v/>
      </c>
      <c r="AZ226" s="283" t="str">
        <f>'NON-FILTER'!AT226</f>
        <v/>
      </c>
      <c r="BA226" s="283" t="str">
        <f>'NON-FILTER'!AU226</f>
        <v/>
      </c>
      <c r="BB226" s="284"/>
    </row>
    <row r="227" ht="14.25" customHeight="1">
      <c r="A227" s="123" t="str">
        <f>'NON-FILTER'!A227</f>
        <v/>
      </c>
      <c r="B227" s="281" t="str">
        <f t="shared" si="1"/>
        <v/>
      </c>
      <c r="C227" s="282" t="str">
        <f>'NON-FILTER'!B227</f>
        <v/>
      </c>
      <c r="D227" s="123"/>
      <c r="E227" s="123"/>
      <c r="F227" s="283" t="str">
        <f>'NON-FILTER'!E227</f>
        <v/>
      </c>
      <c r="G227" s="283" t="str">
        <f>'NON-FILTER'!F227</f>
        <v/>
      </c>
      <c r="H227" s="283" t="str">
        <f>'NON-FILTER'!G227</f>
        <v/>
      </c>
      <c r="I227" s="283" t="str">
        <f>'NON-FILTER'!H227</f>
        <v/>
      </c>
      <c r="J227" s="283" t="str">
        <f>'NON-FILTER'!I227</f>
        <v/>
      </c>
      <c r="K227" s="283" t="str">
        <f>'NON-FILTER'!J227</f>
        <v/>
      </c>
      <c r="L227" s="283" t="str">
        <f>'NON-FILTER'!K227</f>
        <v/>
      </c>
      <c r="M227" s="283" t="str">
        <f t="shared" si="2"/>
        <v/>
      </c>
      <c r="N227" s="283" t="str">
        <f>'NON-FILTER'!L227</f>
        <v/>
      </c>
      <c r="O227" s="283" t="str">
        <f>'NON-FILTER'!M227</f>
        <v/>
      </c>
      <c r="P227" s="283" t="str">
        <f>'NON-FILTER'!N227</f>
        <v/>
      </c>
      <c r="Q227" s="283" t="str">
        <f>'NON-FILTER'!O227</f>
        <v/>
      </c>
      <c r="R227" s="283" t="str">
        <f>'NON-FILTER'!P227</f>
        <v/>
      </c>
      <c r="S227" s="283" t="str">
        <f>'NON-FILTER'!Q227</f>
        <v/>
      </c>
      <c r="T227" s="283" t="str">
        <f t="shared" si="3"/>
        <v/>
      </c>
      <c r="U227" s="283" t="str">
        <f>'NON-FILTER'!R227</f>
        <v/>
      </c>
      <c r="V227" s="283" t="str">
        <f>'NON-FILTER'!S227</f>
        <v/>
      </c>
      <c r="W227" s="283" t="str">
        <f>'NON-FILTER'!T227</f>
        <v/>
      </c>
      <c r="X227" s="283" t="str">
        <f>'NON-FILTER'!U227</f>
        <v/>
      </c>
      <c r="Y227" s="283" t="str">
        <f t="shared" si="4"/>
        <v/>
      </c>
      <c r="Z227" s="283" t="str">
        <f>'NON-FILTER'!V227</f>
        <v/>
      </c>
      <c r="AA227" s="283" t="str">
        <f>'NON-FILTER'!W227</f>
        <v/>
      </c>
      <c r="AB227" s="283" t="str">
        <f>'NON-FILTER'!X227</f>
        <v/>
      </c>
      <c r="AC227" s="283" t="str">
        <f>'NON-FILTER'!Y227</f>
        <v/>
      </c>
      <c r="AD227" s="283" t="str">
        <f t="shared" si="5"/>
        <v/>
      </c>
      <c r="AE227" s="283" t="str">
        <f>'NON-FILTER'!Z227</f>
        <v/>
      </c>
      <c r="AF227" s="283" t="str">
        <f>'NON-FILTER'!AA227</f>
        <v/>
      </c>
      <c r="AG227" s="283" t="str">
        <f t="shared" si="6"/>
        <v/>
      </c>
      <c r="AH227" s="283" t="str">
        <f>'NON-FILTER'!AB227</f>
        <v/>
      </c>
      <c r="AI227" s="283" t="str">
        <f>'NON-FILTER'!AC227</f>
        <v/>
      </c>
      <c r="AJ227" s="282" t="str">
        <f>'NON-FILTER'!AD227</f>
        <v/>
      </c>
      <c r="AK227" s="282" t="str">
        <f>'NON-FILTER'!AE227</f>
        <v/>
      </c>
      <c r="AL227" s="282" t="str">
        <f>'NON-FILTER'!AF227</f>
        <v/>
      </c>
      <c r="AM227" s="282" t="str">
        <f>'NON-FILTER'!AG227</f>
        <v/>
      </c>
      <c r="AN227" s="282" t="str">
        <f>'NON-FILTER'!AH227</f>
        <v/>
      </c>
      <c r="AO227" s="282" t="str">
        <f>'NON-FILTER'!AI227</f>
        <v/>
      </c>
      <c r="AP227" s="282" t="str">
        <f>'NON-FILTER'!AJ227</f>
        <v/>
      </c>
      <c r="AQ227" s="282" t="str">
        <f>'NON-FILTER'!AK227</f>
        <v/>
      </c>
      <c r="AR227" s="283" t="str">
        <f>'NON-FILTER'!AL227</f>
        <v/>
      </c>
      <c r="AS227" s="283" t="str">
        <f>'NON-FILTER'!AM227</f>
        <v/>
      </c>
      <c r="AT227" s="283" t="str">
        <f>'NON-FILTER'!AN227</f>
        <v/>
      </c>
      <c r="AU227" s="283" t="str">
        <f>'NON-FILTER'!AO227</f>
        <v/>
      </c>
      <c r="AV227" s="283" t="str">
        <f>'NON-FILTER'!AP227</f>
        <v/>
      </c>
      <c r="AW227" s="283" t="str">
        <f>'NON-FILTER'!AQ227</f>
        <v/>
      </c>
      <c r="AX227" s="283" t="str">
        <f>'NON-FILTER'!AR227</f>
        <v/>
      </c>
      <c r="AY227" s="283" t="str">
        <f>'NON-FILTER'!AS227</f>
        <v/>
      </c>
      <c r="AZ227" s="283" t="str">
        <f>'NON-FILTER'!AT227</f>
        <v/>
      </c>
      <c r="BA227" s="283" t="str">
        <f>'NON-FILTER'!AU227</f>
        <v/>
      </c>
      <c r="BB227" s="284"/>
    </row>
    <row r="228" ht="14.25" customHeight="1">
      <c r="A228" s="123" t="str">
        <f>'NON-FILTER'!A228</f>
        <v/>
      </c>
      <c r="B228" s="281" t="str">
        <f t="shared" si="1"/>
        <v/>
      </c>
      <c r="C228" s="282" t="str">
        <f>'NON-FILTER'!B228</f>
        <v/>
      </c>
      <c r="D228" s="123"/>
      <c r="E228" s="123"/>
      <c r="F228" s="283" t="str">
        <f>'NON-FILTER'!E228</f>
        <v/>
      </c>
      <c r="G228" s="283" t="str">
        <f>'NON-FILTER'!F228</f>
        <v/>
      </c>
      <c r="H228" s="283" t="str">
        <f>'NON-FILTER'!G228</f>
        <v/>
      </c>
      <c r="I228" s="283" t="str">
        <f>'NON-FILTER'!H228</f>
        <v/>
      </c>
      <c r="J228" s="283" t="str">
        <f>'NON-FILTER'!I228</f>
        <v/>
      </c>
      <c r="K228" s="283" t="str">
        <f>'NON-FILTER'!J228</f>
        <v/>
      </c>
      <c r="L228" s="283" t="str">
        <f>'NON-FILTER'!K228</f>
        <v/>
      </c>
      <c r="M228" s="283" t="str">
        <f t="shared" si="2"/>
        <v/>
      </c>
      <c r="N228" s="283" t="str">
        <f>'NON-FILTER'!L228</f>
        <v/>
      </c>
      <c r="O228" s="283" t="str">
        <f>'NON-FILTER'!M228</f>
        <v/>
      </c>
      <c r="P228" s="283" t="str">
        <f>'NON-FILTER'!N228</f>
        <v/>
      </c>
      <c r="Q228" s="283" t="str">
        <f>'NON-FILTER'!O228</f>
        <v/>
      </c>
      <c r="R228" s="283" t="str">
        <f>'NON-FILTER'!P228</f>
        <v/>
      </c>
      <c r="S228" s="283" t="str">
        <f>'NON-FILTER'!Q228</f>
        <v/>
      </c>
      <c r="T228" s="283" t="str">
        <f t="shared" si="3"/>
        <v/>
      </c>
      <c r="U228" s="283" t="str">
        <f>'NON-FILTER'!R228</f>
        <v/>
      </c>
      <c r="V228" s="283" t="str">
        <f>'NON-FILTER'!S228</f>
        <v/>
      </c>
      <c r="W228" s="283" t="str">
        <f>'NON-FILTER'!T228</f>
        <v/>
      </c>
      <c r="X228" s="283" t="str">
        <f>'NON-FILTER'!U228</f>
        <v/>
      </c>
      <c r="Y228" s="283" t="str">
        <f t="shared" si="4"/>
        <v/>
      </c>
      <c r="Z228" s="283" t="str">
        <f>'NON-FILTER'!V228</f>
        <v/>
      </c>
      <c r="AA228" s="283" t="str">
        <f>'NON-FILTER'!W228</f>
        <v/>
      </c>
      <c r="AB228" s="283" t="str">
        <f>'NON-FILTER'!X228</f>
        <v/>
      </c>
      <c r="AC228" s="283" t="str">
        <f>'NON-FILTER'!Y228</f>
        <v/>
      </c>
      <c r="AD228" s="283" t="str">
        <f t="shared" si="5"/>
        <v/>
      </c>
      <c r="AE228" s="283" t="str">
        <f>'NON-FILTER'!Z228</f>
        <v/>
      </c>
      <c r="AF228" s="283" t="str">
        <f>'NON-FILTER'!AA228</f>
        <v/>
      </c>
      <c r="AG228" s="283" t="str">
        <f t="shared" si="6"/>
        <v/>
      </c>
      <c r="AH228" s="283" t="str">
        <f>'NON-FILTER'!AB228</f>
        <v/>
      </c>
      <c r="AI228" s="283" t="str">
        <f>'NON-FILTER'!AC228</f>
        <v/>
      </c>
      <c r="AJ228" s="282" t="str">
        <f>'NON-FILTER'!AD228</f>
        <v/>
      </c>
      <c r="AK228" s="282" t="str">
        <f>'NON-FILTER'!AE228</f>
        <v/>
      </c>
      <c r="AL228" s="282" t="str">
        <f>'NON-FILTER'!AF228</f>
        <v/>
      </c>
      <c r="AM228" s="282" t="str">
        <f>'NON-FILTER'!AG228</f>
        <v/>
      </c>
      <c r="AN228" s="282" t="str">
        <f>'NON-FILTER'!AH228</f>
        <v/>
      </c>
      <c r="AO228" s="282" t="str">
        <f>'NON-FILTER'!AI228</f>
        <v/>
      </c>
      <c r="AP228" s="282" t="str">
        <f>'NON-FILTER'!AJ228</f>
        <v/>
      </c>
      <c r="AQ228" s="282" t="str">
        <f>'NON-FILTER'!AK228</f>
        <v/>
      </c>
      <c r="AR228" s="283" t="str">
        <f>'NON-FILTER'!AL228</f>
        <v/>
      </c>
      <c r="AS228" s="283" t="str">
        <f>'NON-FILTER'!AM228</f>
        <v/>
      </c>
      <c r="AT228" s="283" t="str">
        <f>'NON-FILTER'!AN228</f>
        <v/>
      </c>
      <c r="AU228" s="283" t="str">
        <f>'NON-FILTER'!AO228</f>
        <v/>
      </c>
      <c r="AV228" s="283" t="str">
        <f>'NON-FILTER'!AP228</f>
        <v/>
      </c>
      <c r="AW228" s="283" t="str">
        <f>'NON-FILTER'!AQ228</f>
        <v/>
      </c>
      <c r="AX228" s="283" t="str">
        <f>'NON-FILTER'!AR228</f>
        <v/>
      </c>
      <c r="AY228" s="283" t="str">
        <f>'NON-FILTER'!AS228</f>
        <v/>
      </c>
      <c r="AZ228" s="283" t="str">
        <f>'NON-FILTER'!AT228</f>
        <v/>
      </c>
      <c r="BA228" s="283" t="str">
        <f>'NON-FILTER'!AU228</f>
        <v/>
      </c>
      <c r="BB228" s="284"/>
    </row>
    <row r="229" ht="14.25" customHeight="1">
      <c r="A229" s="123" t="str">
        <f>'NON-FILTER'!A229</f>
        <v/>
      </c>
      <c r="B229" s="281" t="str">
        <f t="shared" si="1"/>
        <v/>
      </c>
      <c r="C229" s="282" t="str">
        <f>'NON-FILTER'!B229</f>
        <v/>
      </c>
      <c r="D229" s="123"/>
      <c r="E229" s="123"/>
      <c r="F229" s="283" t="str">
        <f>'NON-FILTER'!E229</f>
        <v/>
      </c>
      <c r="G229" s="283" t="str">
        <f>'NON-FILTER'!F229</f>
        <v/>
      </c>
      <c r="H229" s="283" t="str">
        <f>'NON-FILTER'!G229</f>
        <v/>
      </c>
      <c r="I229" s="283" t="str">
        <f>'NON-FILTER'!H229</f>
        <v/>
      </c>
      <c r="J229" s="283" t="str">
        <f>'NON-FILTER'!I229</f>
        <v/>
      </c>
      <c r="K229" s="283" t="str">
        <f>'NON-FILTER'!J229</f>
        <v/>
      </c>
      <c r="L229" s="283" t="str">
        <f>'NON-FILTER'!K229</f>
        <v/>
      </c>
      <c r="M229" s="283" t="str">
        <f t="shared" si="2"/>
        <v/>
      </c>
      <c r="N229" s="283" t="str">
        <f>'NON-FILTER'!L229</f>
        <v/>
      </c>
      <c r="O229" s="283" t="str">
        <f>'NON-FILTER'!M229</f>
        <v/>
      </c>
      <c r="P229" s="283" t="str">
        <f>'NON-FILTER'!N229</f>
        <v/>
      </c>
      <c r="Q229" s="283" t="str">
        <f>'NON-FILTER'!O229</f>
        <v/>
      </c>
      <c r="R229" s="283" t="str">
        <f>'NON-FILTER'!P229</f>
        <v/>
      </c>
      <c r="S229" s="283" t="str">
        <f>'NON-FILTER'!Q229</f>
        <v/>
      </c>
      <c r="T229" s="283" t="str">
        <f t="shared" si="3"/>
        <v/>
      </c>
      <c r="U229" s="283" t="str">
        <f>'NON-FILTER'!R229</f>
        <v/>
      </c>
      <c r="V229" s="283" t="str">
        <f>'NON-FILTER'!S229</f>
        <v/>
      </c>
      <c r="W229" s="283" t="str">
        <f>'NON-FILTER'!T229</f>
        <v/>
      </c>
      <c r="X229" s="283" t="str">
        <f>'NON-FILTER'!U229</f>
        <v/>
      </c>
      <c r="Y229" s="283" t="str">
        <f t="shared" si="4"/>
        <v/>
      </c>
      <c r="Z229" s="283" t="str">
        <f>'NON-FILTER'!V229</f>
        <v/>
      </c>
      <c r="AA229" s="283" t="str">
        <f>'NON-FILTER'!W229</f>
        <v/>
      </c>
      <c r="AB229" s="283" t="str">
        <f>'NON-FILTER'!X229</f>
        <v/>
      </c>
      <c r="AC229" s="283" t="str">
        <f>'NON-FILTER'!Y229</f>
        <v/>
      </c>
      <c r="AD229" s="283" t="str">
        <f t="shared" si="5"/>
        <v/>
      </c>
      <c r="AE229" s="283" t="str">
        <f>'NON-FILTER'!Z229</f>
        <v/>
      </c>
      <c r="AF229" s="283" t="str">
        <f>'NON-FILTER'!AA229</f>
        <v/>
      </c>
      <c r="AG229" s="283" t="str">
        <f t="shared" si="6"/>
        <v/>
      </c>
      <c r="AH229" s="283" t="str">
        <f>'NON-FILTER'!AB229</f>
        <v/>
      </c>
      <c r="AI229" s="283" t="str">
        <f>'NON-FILTER'!AC229</f>
        <v/>
      </c>
      <c r="AJ229" s="282" t="str">
        <f>'NON-FILTER'!AD229</f>
        <v/>
      </c>
      <c r="AK229" s="282" t="str">
        <f>'NON-FILTER'!AE229</f>
        <v/>
      </c>
      <c r="AL229" s="282" t="str">
        <f>'NON-FILTER'!AF229</f>
        <v/>
      </c>
      <c r="AM229" s="282" t="str">
        <f>'NON-FILTER'!AG229</f>
        <v/>
      </c>
      <c r="AN229" s="282" t="str">
        <f>'NON-FILTER'!AH229</f>
        <v/>
      </c>
      <c r="AO229" s="282" t="str">
        <f>'NON-FILTER'!AI229</f>
        <v/>
      </c>
      <c r="AP229" s="282" t="str">
        <f>'NON-FILTER'!AJ229</f>
        <v/>
      </c>
      <c r="AQ229" s="282" t="str">
        <f>'NON-FILTER'!AK229</f>
        <v/>
      </c>
      <c r="AR229" s="283" t="str">
        <f>'NON-FILTER'!AL229</f>
        <v/>
      </c>
      <c r="AS229" s="283" t="str">
        <f>'NON-FILTER'!AM229</f>
        <v/>
      </c>
      <c r="AT229" s="283" t="str">
        <f>'NON-FILTER'!AN229</f>
        <v/>
      </c>
      <c r="AU229" s="283" t="str">
        <f>'NON-FILTER'!AO229</f>
        <v/>
      </c>
      <c r="AV229" s="283" t="str">
        <f>'NON-FILTER'!AP229</f>
        <v/>
      </c>
      <c r="AW229" s="283" t="str">
        <f>'NON-FILTER'!AQ229</f>
        <v/>
      </c>
      <c r="AX229" s="283" t="str">
        <f>'NON-FILTER'!AR229</f>
        <v/>
      </c>
      <c r="AY229" s="283" t="str">
        <f>'NON-FILTER'!AS229</f>
        <v/>
      </c>
      <c r="AZ229" s="283" t="str">
        <f>'NON-FILTER'!AT229</f>
        <v/>
      </c>
      <c r="BA229" s="283" t="str">
        <f>'NON-FILTER'!AU229</f>
        <v/>
      </c>
      <c r="BB229" s="284"/>
    </row>
    <row r="230" ht="14.25" customHeight="1">
      <c r="A230" s="123" t="str">
        <f>'NON-FILTER'!A230</f>
        <v/>
      </c>
      <c r="B230" s="281" t="str">
        <f t="shared" si="1"/>
        <v/>
      </c>
      <c r="C230" s="282" t="str">
        <f>'NON-FILTER'!B230</f>
        <v/>
      </c>
      <c r="D230" s="123"/>
      <c r="E230" s="123"/>
      <c r="F230" s="283" t="str">
        <f>'NON-FILTER'!E230</f>
        <v/>
      </c>
      <c r="G230" s="283" t="str">
        <f>'NON-FILTER'!F230</f>
        <v/>
      </c>
      <c r="H230" s="283" t="str">
        <f>'NON-FILTER'!G230</f>
        <v/>
      </c>
      <c r="I230" s="283" t="str">
        <f>'NON-FILTER'!H230</f>
        <v/>
      </c>
      <c r="J230" s="283" t="str">
        <f>'NON-FILTER'!I230</f>
        <v/>
      </c>
      <c r="K230" s="283" t="str">
        <f>'NON-FILTER'!J230</f>
        <v/>
      </c>
      <c r="L230" s="283" t="str">
        <f>'NON-FILTER'!K230</f>
        <v/>
      </c>
      <c r="M230" s="283" t="str">
        <f t="shared" si="2"/>
        <v/>
      </c>
      <c r="N230" s="283" t="str">
        <f>'NON-FILTER'!L230</f>
        <v/>
      </c>
      <c r="O230" s="283" t="str">
        <f>'NON-FILTER'!M230</f>
        <v/>
      </c>
      <c r="P230" s="283" t="str">
        <f>'NON-FILTER'!N230</f>
        <v/>
      </c>
      <c r="Q230" s="283" t="str">
        <f>'NON-FILTER'!O230</f>
        <v/>
      </c>
      <c r="R230" s="283" t="str">
        <f>'NON-FILTER'!P230</f>
        <v/>
      </c>
      <c r="S230" s="283" t="str">
        <f>'NON-FILTER'!Q230</f>
        <v/>
      </c>
      <c r="T230" s="283" t="str">
        <f t="shared" si="3"/>
        <v/>
      </c>
      <c r="U230" s="283" t="str">
        <f>'NON-FILTER'!R230</f>
        <v/>
      </c>
      <c r="V230" s="283" t="str">
        <f>'NON-FILTER'!S230</f>
        <v/>
      </c>
      <c r="W230" s="283" t="str">
        <f>'NON-FILTER'!T230</f>
        <v/>
      </c>
      <c r="X230" s="283" t="str">
        <f>'NON-FILTER'!U230</f>
        <v/>
      </c>
      <c r="Y230" s="283" t="str">
        <f t="shared" si="4"/>
        <v/>
      </c>
      <c r="Z230" s="283" t="str">
        <f>'NON-FILTER'!V230</f>
        <v/>
      </c>
      <c r="AA230" s="283" t="str">
        <f>'NON-FILTER'!W230</f>
        <v/>
      </c>
      <c r="AB230" s="283" t="str">
        <f>'NON-FILTER'!X230</f>
        <v/>
      </c>
      <c r="AC230" s="283" t="str">
        <f>'NON-FILTER'!Y230</f>
        <v/>
      </c>
      <c r="AD230" s="283" t="str">
        <f t="shared" si="5"/>
        <v/>
      </c>
      <c r="AE230" s="283" t="str">
        <f>'NON-FILTER'!Z230</f>
        <v/>
      </c>
      <c r="AF230" s="283" t="str">
        <f>'NON-FILTER'!AA230</f>
        <v/>
      </c>
      <c r="AG230" s="283" t="str">
        <f t="shared" si="6"/>
        <v/>
      </c>
      <c r="AH230" s="283" t="str">
        <f>'NON-FILTER'!AB230</f>
        <v/>
      </c>
      <c r="AI230" s="283" t="str">
        <f>'NON-FILTER'!AC230</f>
        <v/>
      </c>
      <c r="AJ230" s="282" t="str">
        <f>'NON-FILTER'!AD230</f>
        <v/>
      </c>
      <c r="AK230" s="282" t="str">
        <f>'NON-FILTER'!AE230</f>
        <v/>
      </c>
      <c r="AL230" s="282" t="str">
        <f>'NON-FILTER'!AF230</f>
        <v/>
      </c>
      <c r="AM230" s="282" t="str">
        <f>'NON-FILTER'!AG230</f>
        <v/>
      </c>
      <c r="AN230" s="282" t="str">
        <f>'NON-FILTER'!AH230</f>
        <v/>
      </c>
      <c r="AO230" s="282" t="str">
        <f>'NON-FILTER'!AI230</f>
        <v/>
      </c>
      <c r="AP230" s="282" t="str">
        <f>'NON-FILTER'!AJ230</f>
        <v/>
      </c>
      <c r="AQ230" s="282" t="str">
        <f>'NON-FILTER'!AK230</f>
        <v/>
      </c>
      <c r="AR230" s="283" t="str">
        <f>'NON-FILTER'!AL230</f>
        <v/>
      </c>
      <c r="AS230" s="283" t="str">
        <f>'NON-FILTER'!AM230</f>
        <v/>
      </c>
      <c r="AT230" s="283" t="str">
        <f>'NON-FILTER'!AN230</f>
        <v/>
      </c>
      <c r="AU230" s="283" t="str">
        <f>'NON-FILTER'!AO230</f>
        <v/>
      </c>
      <c r="AV230" s="283" t="str">
        <f>'NON-FILTER'!AP230</f>
        <v/>
      </c>
      <c r="AW230" s="283" t="str">
        <f>'NON-FILTER'!AQ230</f>
        <v/>
      </c>
      <c r="AX230" s="283" t="str">
        <f>'NON-FILTER'!AR230</f>
        <v/>
      </c>
      <c r="AY230" s="283" t="str">
        <f>'NON-FILTER'!AS230</f>
        <v/>
      </c>
      <c r="AZ230" s="283" t="str">
        <f>'NON-FILTER'!AT230</f>
        <v/>
      </c>
      <c r="BA230" s="283" t="str">
        <f>'NON-FILTER'!AU230</f>
        <v/>
      </c>
      <c r="BB230" s="284"/>
    </row>
    <row r="231" ht="14.25" customHeight="1">
      <c r="A231" s="123" t="str">
        <f>'NON-FILTER'!A231</f>
        <v/>
      </c>
      <c r="B231" s="281" t="str">
        <f t="shared" si="1"/>
        <v/>
      </c>
      <c r="C231" s="282" t="str">
        <f>'NON-FILTER'!B231</f>
        <v/>
      </c>
      <c r="D231" s="123"/>
      <c r="E231" s="123"/>
      <c r="F231" s="283" t="str">
        <f>'NON-FILTER'!E231</f>
        <v/>
      </c>
      <c r="G231" s="283" t="str">
        <f>'NON-FILTER'!F231</f>
        <v/>
      </c>
      <c r="H231" s="283" t="str">
        <f>'NON-FILTER'!G231</f>
        <v/>
      </c>
      <c r="I231" s="283" t="str">
        <f>'NON-FILTER'!H231</f>
        <v/>
      </c>
      <c r="J231" s="283" t="str">
        <f>'NON-FILTER'!I231</f>
        <v/>
      </c>
      <c r="K231" s="283" t="str">
        <f>'NON-FILTER'!J231</f>
        <v/>
      </c>
      <c r="L231" s="283" t="str">
        <f>'NON-FILTER'!K231</f>
        <v/>
      </c>
      <c r="M231" s="283" t="str">
        <f t="shared" si="2"/>
        <v/>
      </c>
      <c r="N231" s="283" t="str">
        <f>'NON-FILTER'!L231</f>
        <v/>
      </c>
      <c r="O231" s="283" t="str">
        <f>'NON-FILTER'!M231</f>
        <v/>
      </c>
      <c r="P231" s="283" t="str">
        <f>'NON-FILTER'!N231</f>
        <v/>
      </c>
      <c r="Q231" s="283" t="str">
        <f>'NON-FILTER'!O231</f>
        <v/>
      </c>
      <c r="R231" s="283" t="str">
        <f>'NON-FILTER'!P231</f>
        <v/>
      </c>
      <c r="S231" s="283" t="str">
        <f>'NON-FILTER'!Q231</f>
        <v/>
      </c>
      <c r="T231" s="283" t="str">
        <f t="shared" si="3"/>
        <v/>
      </c>
      <c r="U231" s="283" t="str">
        <f>'NON-FILTER'!R231</f>
        <v/>
      </c>
      <c r="V231" s="283" t="str">
        <f>'NON-FILTER'!S231</f>
        <v/>
      </c>
      <c r="W231" s="283" t="str">
        <f>'NON-FILTER'!T231</f>
        <v/>
      </c>
      <c r="X231" s="283" t="str">
        <f>'NON-FILTER'!U231</f>
        <v/>
      </c>
      <c r="Y231" s="283" t="str">
        <f t="shared" si="4"/>
        <v/>
      </c>
      <c r="Z231" s="283" t="str">
        <f>'NON-FILTER'!V231</f>
        <v/>
      </c>
      <c r="AA231" s="283" t="str">
        <f>'NON-FILTER'!W231</f>
        <v/>
      </c>
      <c r="AB231" s="283" t="str">
        <f>'NON-FILTER'!X231</f>
        <v/>
      </c>
      <c r="AC231" s="283" t="str">
        <f>'NON-FILTER'!Y231</f>
        <v/>
      </c>
      <c r="AD231" s="283" t="str">
        <f t="shared" si="5"/>
        <v/>
      </c>
      <c r="AE231" s="283" t="str">
        <f>'NON-FILTER'!Z231</f>
        <v/>
      </c>
      <c r="AF231" s="283" t="str">
        <f>'NON-FILTER'!AA231</f>
        <v/>
      </c>
      <c r="AG231" s="283" t="str">
        <f t="shared" si="6"/>
        <v/>
      </c>
      <c r="AH231" s="283" t="str">
        <f>'NON-FILTER'!AB231</f>
        <v/>
      </c>
      <c r="AI231" s="283" t="str">
        <f>'NON-FILTER'!AC231</f>
        <v/>
      </c>
      <c r="AJ231" s="282" t="str">
        <f>'NON-FILTER'!AD231</f>
        <v/>
      </c>
      <c r="AK231" s="282" t="str">
        <f>'NON-FILTER'!AE231</f>
        <v/>
      </c>
      <c r="AL231" s="282" t="str">
        <f>'NON-FILTER'!AF231</f>
        <v/>
      </c>
      <c r="AM231" s="282" t="str">
        <f>'NON-FILTER'!AG231</f>
        <v/>
      </c>
      <c r="AN231" s="282" t="str">
        <f>'NON-FILTER'!AH231</f>
        <v/>
      </c>
      <c r="AO231" s="282" t="str">
        <f>'NON-FILTER'!AI231</f>
        <v/>
      </c>
      <c r="AP231" s="282" t="str">
        <f>'NON-FILTER'!AJ231</f>
        <v/>
      </c>
      <c r="AQ231" s="282" t="str">
        <f>'NON-FILTER'!AK231</f>
        <v/>
      </c>
      <c r="AR231" s="283" t="str">
        <f>'NON-FILTER'!AL231</f>
        <v/>
      </c>
      <c r="AS231" s="283" t="str">
        <f>'NON-FILTER'!AM231</f>
        <v/>
      </c>
      <c r="AT231" s="283" t="str">
        <f>'NON-FILTER'!AN231</f>
        <v/>
      </c>
      <c r="AU231" s="283" t="str">
        <f>'NON-FILTER'!AO231</f>
        <v/>
      </c>
      <c r="AV231" s="283" t="str">
        <f>'NON-FILTER'!AP231</f>
        <v/>
      </c>
      <c r="AW231" s="283" t="str">
        <f>'NON-FILTER'!AQ231</f>
        <v/>
      </c>
      <c r="AX231" s="283" t="str">
        <f>'NON-FILTER'!AR231</f>
        <v/>
      </c>
      <c r="AY231" s="283" t="str">
        <f>'NON-FILTER'!AS231</f>
        <v/>
      </c>
      <c r="AZ231" s="283" t="str">
        <f>'NON-FILTER'!AT231</f>
        <v/>
      </c>
      <c r="BA231" s="283" t="str">
        <f>'NON-FILTER'!AU231</f>
        <v/>
      </c>
      <c r="BB231" s="284"/>
    </row>
    <row r="232" ht="14.25" customHeight="1">
      <c r="A232" s="123" t="str">
        <f>'NON-FILTER'!A232</f>
        <v/>
      </c>
      <c r="B232" s="281" t="str">
        <f t="shared" si="1"/>
        <v/>
      </c>
      <c r="C232" s="282" t="str">
        <f>'NON-FILTER'!B232</f>
        <v/>
      </c>
      <c r="D232" s="123"/>
      <c r="E232" s="123"/>
      <c r="F232" s="283" t="str">
        <f>'NON-FILTER'!E232</f>
        <v/>
      </c>
      <c r="G232" s="283" t="str">
        <f>'NON-FILTER'!F232</f>
        <v/>
      </c>
      <c r="H232" s="283" t="str">
        <f>'NON-FILTER'!G232</f>
        <v/>
      </c>
      <c r="I232" s="283" t="str">
        <f>'NON-FILTER'!H232</f>
        <v/>
      </c>
      <c r="J232" s="283" t="str">
        <f>'NON-FILTER'!I232</f>
        <v/>
      </c>
      <c r="K232" s="283" t="str">
        <f>'NON-FILTER'!J232</f>
        <v/>
      </c>
      <c r="L232" s="283" t="str">
        <f>'NON-FILTER'!K232</f>
        <v/>
      </c>
      <c r="M232" s="283" t="str">
        <f t="shared" si="2"/>
        <v/>
      </c>
      <c r="N232" s="283" t="str">
        <f>'NON-FILTER'!L232</f>
        <v/>
      </c>
      <c r="O232" s="283" t="str">
        <f>'NON-FILTER'!M232</f>
        <v/>
      </c>
      <c r="P232" s="283" t="str">
        <f>'NON-FILTER'!N232</f>
        <v/>
      </c>
      <c r="Q232" s="283" t="str">
        <f>'NON-FILTER'!O232</f>
        <v/>
      </c>
      <c r="R232" s="283" t="str">
        <f>'NON-FILTER'!P232</f>
        <v/>
      </c>
      <c r="S232" s="283" t="str">
        <f>'NON-FILTER'!Q232</f>
        <v/>
      </c>
      <c r="T232" s="283" t="str">
        <f t="shared" si="3"/>
        <v/>
      </c>
      <c r="U232" s="283" t="str">
        <f>'NON-FILTER'!R232</f>
        <v/>
      </c>
      <c r="V232" s="283" t="str">
        <f>'NON-FILTER'!S232</f>
        <v/>
      </c>
      <c r="W232" s="283" t="str">
        <f>'NON-FILTER'!T232</f>
        <v/>
      </c>
      <c r="X232" s="283" t="str">
        <f>'NON-FILTER'!U232</f>
        <v/>
      </c>
      <c r="Y232" s="283" t="str">
        <f t="shared" si="4"/>
        <v/>
      </c>
      <c r="Z232" s="283" t="str">
        <f>'NON-FILTER'!V232</f>
        <v/>
      </c>
      <c r="AA232" s="283" t="str">
        <f>'NON-FILTER'!W232</f>
        <v/>
      </c>
      <c r="AB232" s="283" t="str">
        <f>'NON-FILTER'!X232</f>
        <v/>
      </c>
      <c r="AC232" s="283" t="str">
        <f>'NON-FILTER'!Y232</f>
        <v/>
      </c>
      <c r="AD232" s="283" t="str">
        <f t="shared" si="5"/>
        <v/>
      </c>
      <c r="AE232" s="283" t="str">
        <f>'NON-FILTER'!Z232</f>
        <v/>
      </c>
      <c r="AF232" s="283" t="str">
        <f>'NON-FILTER'!AA232</f>
        <v/>
      </c>
      <c r="AG232" s="283" t="str">
        <f t="shared" si="6"/>
        <v/>
      </c>
      <c r="AH232" s="283" t="str">
        <f>'NON-FILTER'!AB232</f>
        <v/>
      </c>
      <c r="AI232" s="283" t="str">
        <f>'NON-FILTER'!AC232</f>
        <v/>
      </c>
      <c r="AJ232" s="282" t="str">
        <f>'NON-FILTER'!AD232</f>
        <v/>
      </c>
      <c r="AK232" s="282" t="str">
        <f>'NON-FILTER'!AE232</f>
        <v/>
      </c>
      <c r="AL232" s="282" t="str">
        <f>'NON-FILTER'!AF232</f>
        <v/>
      </c>
      <c r="AM232" s="282" t="str">
        <f>'NON-FILTER'!AG232</f>
        <v/>
      </c>
      <c r="AN232" s="282" t="str">
        <f>'NON-FILTER'!AH232</f>
        <v/>
      </c>
      <c r="AO232" s="282" t="str">
        <f>'NON-FILTER'!AI232</f>
        <v/>
      </c>
      <c r="AP232" s="282" t="str">
        <f>'NON-FILTER'!AJ232</f>
        <v/>
      </c>
      <c r="AQ232" s="282" t="str">
        <f>'NON-FILTER'!AK232</f>
        <v/>
      </c>
      <c r="AR232" s="283" t="str">
        <f>'NON-FILTER'!AL232</f>
        <v/>
      </c>
      <c r="AS232" s="283" t="str">
        <f>'NON-FILTER'!AM232</f>
        <v/>
      </c>
      <c r="AT232" s="283" t="str">
        <f>'NON-FILTER'!AN232</f>
        <v/>
      </c>
      <c r="AU232" s="283" t="str">
        <f>'NON-FILTER'!AO232</f>
        <v/>
      </c>
      <c r="AV232" s="283" t="str">
        <f>'NON-FILTER'!AP232</f>
        <v/>
      </c>
      <c r="AW232" s="283" t="str">
        <f>'NON-FILTER'!AQ232</f>
        <v/>
      </c>
      <c r="AX232" s="283" t="str">
        <f>'NON-FILTER'!AR232</f>
        <v/>
      </c>
      <c r="AY232" s="283" t="str">
        <f>'NON-FILTER'!AS232</f>
        <v/>
      </c>
      <c r="AZ232" s="283" t="str">
        <f>'NON-FILTER'!AT232</f>
        <v/>
      </c>
      <c r="BA232" s="283" t="str">
        <f>'NON-FILTER'!AU232</f>
        <v/>
      </c>
      <c r="BB232" s="284"/>
    </row>
    <row r="233" ht="14.25" customHeight="1">
      <c r="A233" s="123" t="str">
        <f>'NON-FILTER'!A233</f>
        <v/>
      </c>
      <c r="B233" s="281" t="str">
        <f t="shared" si="1"/>
        <v/>
      </c>
      <c r="C233" s="282" t="str">
        <f>'NON-FILTER'!B233</f>
        <v/>
      </c>
      <c r="D233" s="123"/>
      <c r="E233" s="123"/>
      <c r="F233" s="283" t="str">
        <f>'NON-FILTER'!E233</f>
        <v/>
      </c>
      <c r="G233" s="283" t="str">
        <f>'NON-FILTER'!F233</f>
        <v/>
      </c>
      <c r="H233" s="283" t="str">
        <f>'NON-FILTER'!G233</f>
        <v/>
      </c>
      <c r="I233" s="283" t="str">
        <f>'NON-FILTER'!H233</f>
        <v/>
      </c>
      <c r="J233" s="283" t="str">
        <f>'NON-FILTER'!I233</f>
        <v/>
      </c>
      <c r="K233" s="283" t="str">
        <f>'NON-FILTER'!J233</f>
        <v/>
      </c>
      <c r="L233" s="283" t="str">
        <f>'NON-FILTER'!K233</f>
        <v/>
      </c>
      <c r="M233" s="283" t="str">
        <f t="shared" si="2"/>
        <v/>
      </c>
      <c r="N233" s="283" t="str">
        <f>'NON-FILTER'!L233</f>
        <v/>
      </c>
      <c r="O233" s="283" t="str">
        <f>'NON-FILTER'!M233</f>
        <v/>
      </c>
      <c r="P233" s="283" t="str">
        <f>'NON-FILTER'!N233</f>
        <v/>
      </c>
      <c r="Q233" s="283" t="str">
        <f>'NON-FILTER'!O233</f>
        <v/>
      </c>
      <c r="R233" s="283" t="str">
        <f>'NON-FILTER'!P233</f>
        <v/>
      </c>
      <c r="S233" s="283" t="str">
        <f>'NON-FILTER'!Q233</f>
        <v/>
      </c>
      <c r="T233" s="283" t="str">
        <f t="shared" si="3"/>
        <v/>
      </c>
      <c r="U233" s="283" t="str">
        <f>'NON-FILTER'!R233</f>
        <v/>
      </c>
      <c r="V233" s="283" t="str">
        <f>'NON-FILTER'!S233</f>
        <v/>
      </c>
      <c r="W233" s="283" t="str">
        <f>'NON-FILTER'!T233</f>
        <v/>
      </c>
      <c r="X233" s="283" t="str">
        <f>'NON-FILTER'!U233</f>
        <v/>
      </c>
      <c r="Y233" s="283" t="str">
        <f t="shared" si="4"/>
        <v/>
      </c>
      <c r="Z233" s="283" t="str">
        <f>'NON-FILTER'!V233</f>
        <v/>
      </c>
      <c r="AA233" s="283" t="str">
        <f>'NON-FILTER'!W233</f>
        <v/>
      </c>
      <c r="AB233" s="283" t="str">
        <f>'NON-FILTER'!X233</f>
        <v/>
      </c>
      <c r="AC233" s="283" t="str">
        <f>'NON-FILTER'!Y233</f>
        <v/>
      </c>
      <c r="AD233" s="283" t="str">
        <f t="shared" si="5"/>
        <v/>
      </c>
      <c r="AE233" s="283" t="str">
        <f>'NON-FILTER'!Z233</f>
        <v/>
      </c>
      <c r="AF233" s="283" t="str">
        <f>'NON-FILTER'!AA233</f>
        <v/>
      </c>
      <c r="AG233" s="283" t="str">
        <f t="shared" si="6"/>
        <v/>
      </c>
      <c r="AH233" s="283" t="str">
        <f>'NON-FILTER'!AB233</f>
        <v/>
      </c>
      <c r="AI233" s="283" t="str">
        <f>'NON-FILTER'!AC233</f>
        <v/>
      </c>
      <c r="AJ233" s="282" t="str">
        <f>'NON-FILTER'!AD233</f>
        <v/>
      </c>
      <c r="AK233" s="282" t="str">
        <f>'NON-FILTER'!AE233</f>
        <v/>
      </c>
      <c r="AL233" s="282" t="str">
        <f>'NON-FILTER'!AF233</f>
        <v/>
      </c>
      <c r="AM233" s="282" t="str">
        <f>'NON-FILTER'!AG233</f>
        <v/>
      </c>
      <c r="AN233" s="282" t="str">
        <f>'NON-FILTER'!AH233</f>
        <v/>
      </c>
      <c r="AO233" s="282" t="str">
        <f>'NON-FILTER'!AI233</f>
        <v/>
      </c>
      <c r="AP233" s="282" t="str">
        <f>'NON-FILTER'!AJ233</f>
        <v/>
      </c>
      <c r="AQ233" s="282" t="str">
        <f>'NON-FILTER'!AK233</f>
        <v/>
      </c>
      <c r="AR233" s="283" t="str">
        <f>'NON-FILTER'!AL233</f>
        <v/>
      </c>
      <c r="AS233" s="283" t="str">
        <f>'NON-FILTER'!AM233</f>
        <v/>
      </c>
      <c r="AT233" s="283" t="str">
        <f>'NON-FILTER'!AN233</f>
        <v/>
      </c>
      <c r="AU233" s="283" t="str">
        <f>'NON-FILTER'!AO233</f>
        <v/>
      </c>
      <c r="AV233" s="283" t="str">
        <f>'NON-FILTER'!AP233</f>
        <v/>
      </c>
      <c r="AW233" s="283" t="str">
        <f>'NON-FILTER'!AQ233</f>
        <v/>
      </c>
      <c r="AX233" s="283" t="str">
        <f>'NON-FILTER'!AR233</f>
        <v/>
      </c>
      <c r="AY233" s="283" t="str">
        <f>'NON-FILTER'!AS233</f>
        <v/>
      </c>
      <c r="AZ233" s="283" t="str">
        <f>'NON-FILTER'!AT233</f>
        <v/>
      </c>
      <c r="BA233" s="283" t="str">
        <f>'NON-FILTER'!AU233</f>
        <v/>
      </c>
      <c r="BB233" s="284"/>
    </row>
    <row r="234" ht="14.25" customHeight="1">
      <c r="A234" s="123" t="str">
        <f>'NON-FILTER'!A234</f>
        <v/>
      </c>
      <c r="B234" s="281" t="str">
        <f t="shared" si="1"/>
        <v/>
      </c>
      <c r="C234" s="282" t="str">
        <f>'NON-FILTER'!B234</f>
        <v/>
      </c>
      <c r="D234" s="123"/>
      <c r="E234" s="123"/>
      <c r="F234" s="283" t="str">
        <f>'NON-FILTER'!E234</f>
        <v/>
      </c>
      <c r="G234" s="283" t="str">
        <f>'NON-FILTER'!F234</f>
        <v/>
      </c>
      <c r="H234" s="283" t="str">
        <f>'NON-FILTER'!G234</f>
        <v/>
      </c>
      <c r="I234" s="283" t="str">
        <f>'NON-FILTER'!H234</f>
        <v/>
      </c>
      <c r="J234" s="283" t="str">
        <f>'NON-FILTER'!I234</f>
        <v/>
      </c>
      <c r="K234" s="283" t="str">
        <f>'NON-FILTER'!J234</f>
        <v/>
      </c>
      <c r="L234" s="283" t="str">
        <f>'NON-FILTER'!K234</f>
        <v/>
      </c>
      <c r="M234" s="283" t="str">
        <f t="shared" si="2"/>
        <v/>
      </c>
      <c r="N234" s="283" t="str">
        <f>'NON-FILTER'!L234</f>
        <v/>
      </c>
      <c r="O234" s="283" t="str">
        <f>'NON-FILTER'!M234</f>
        <v/>
      </c>
      <c r="P234" s="283" t="str">
        <f>'NON-FILTER'!N234</f>
        <v/>
      </c>
      <c r="Q234" s="283" t="str">
        <f>'NON-FILTER'!O234</f>
        <v/>
      </c>
      <c r="R234" s="283" t="str">
        <f>'NON-FILTER'!P234</f>
        <v/>
      </c>
      <c r="S234" s="283" t="str">
        <f>'NON-FILTER'!Q234</f>
        <v/>
      </c>
      <c r="T234" s="283" t="str">
        <f t="shared" si="3"/>
        <v/>
      </c>
      <c r="U234" s="283" t="str">
        <f>'NON-FILTER'!R234</f>
        <v/>
      </c>
      <c r="V234" s="283" t="str">
        <f>'NON-FILTER'!S234</f>
        <v/>
      </c>
      <c r="W234" s="283" t="str">
        <f>'NON-FILTER'!T234</f>
        <v/>
      </c>
      <c r="X234" s="283" t="str">
        <f>'NON-FILTER'!U234</f>
        <v/>
      </c>
      <c r="Y234" s="283" t="str">
        <f t="shared" si="4"/>
        <v/>
      </c>
      <c r="Z234" s="283" t="str">
        <f>'NON-FILTER'!V234</f>
        <v/>
      </c>
      <c r="AA234" s="283" t="str">
        <f>'NON-FILTER'!W234</f>
        <v/>
      </c>
      <c r="AB234" s="283" t="str">
        <f>'NON-FILTER'!X234</f>
        <v/>
      </c>
      <c r="AC234" s="283" t="str">
        <f>'NON-FILTER'!Y234</f>
        <v/>
      </c>
      <c r="AD234" s="283" t="str">
        <f t="shared" si="5"/>
        <v/>
      </c>
      <c r="AE234" s="283" t="str">
        <f>'NON-FILTER'!Z234</f>
        <v/>
      </c>
      <c r="AF234" s="283" t="str">
        <f>'NON-FILTER'!AA234</f>
        <v/>
      </c>
      <c r="AG234" s="283" t="str">
        <f t="shared" si="6"/>
        <v/>
      </c>
      <c r="AH234" s="283" t="str">
        <f>'NON-FILTER'!AB234</f>
        <v/>
      </c>
      <c r="AI234" s="283" t="str">
        <f>'NON-FILTER'!AC234</f>
        <v/>
      </c>
      <c r="AJ234" s="282" t="str">
        <f>'NON-FILTER'!AD234</f>
        <v/>
      </c>
      <c r="AK234" s="282" t="str">
        <f>'NON-FILTER'!AE234</f>
        <v/>
      </c>
      <c r="AL234" s="282" t="str">
        <f>'NON-FILTER'!AF234</f>
        <v/>
      </c>
      <c r="AM234" s="282" t="str">
        <f>'NON-FILTER'!AG234</f>
        <v/>
      </c>
      <c r="AN234" s="282" t="str">
        <f>'NON-FILTER'!AH234</f>
        <v/>
      </c>
      <c r="AO234" s="282" t="str">
        <f>'NON-FILTER'!AI234</f>
        <v/>
      </c>
      <c r="AP234" s="282" t="str">
        <f>'NON-FILTER'!AJ234</f>
        <v/>
      </c>
      <c r="AQ234" s="282" t="str">
        <f>'NON-FILTER'!AK234</f>
        <v/>
      </c>
      <c r="AR234" s="283" t="str">
        <f>'NON-FILTER'!AL234</f>
        <v/>
      </c>
      <c r="AS234" s="283" t="str">
        <f>'NON-FILTER'!AM234</f>
        <v/>
      </c>
      <c r="AT234" s="283" t="str">
        <f>'NON-FILTER'!AN234</f>
        <v/>
      </c>
      <c r="AU234" s="283" t="str">
        <f>'NON-FILTER'!AO234</f>
        <v/>
      </c>
      <c r="AV234" s="283" t="str">
        <f>'NON-FILTER'!AP234</f>
        <v/>
      </c>
      <c r="AW234" s="283" t="str">
        <f>'NON-FILTER'!AQ234</f>
        <v/>
      </c>
      <c r="AX234" s="283" t="str">
        <f>'NON-FILTER'!AR234</f>
        <v/>
      </c>
      <c r="AY234" s="283" t="str">
        <f>'NON-FILTER'!AS234</f>
        <v/>
      </c>
      <c r="AZ234" s="283" t="str">
        <f>'NON-FILTER'!AT234</f>
        <v/>
      </c>
      <c r="BA234" s="283" t="str">
        <f>'NON-FILTER'!AU234</f>
        <v/>
      </c>
      <c r="BB234" s="284"/>
    </row>
    <row r="235" ht="14.25" customHeight="1">
      <c r="A235" s="123" t="str">
        <f>'NON-FILTER'!A235</f>
        <v/>
      </c>
      <c r="B235" s="281" t="str">
        <f t="shared" si="1"/>
        <v/>
      </c>
      <c r="C235" s="282" t="str">
        <f>'NON-FILTER'!B235</f>
        <v/>
      </c>
      <c r="D235" s="123"/>
      <c r="E235" s="123"/>
      <c r="F235" s="283" t="str">
        <f>'NON-FILTER'!E235</f>
        <v/>
      </c>
      <c r="G235" s="283" t="str">
        <f>'NON-FILTER'!F235</f>
        <v/>
      </c>
      <c r="H235" s="283" t="str">
        <f>'NON-FILTER'!G235</f>
        <v/>
      </c>
      <c r="I235" s="283" t="str">
        <f>'NON-FILTER'!H235</f>
        <v/>
      </c>
      <c r="J235" s="283" t="str">
        <f>'NON-FILTER'!I235</f>
        <v/>
      </c>
      <c r="K235" s="283" t="str">
        <f>'NON-FILTER'!J235</f>
        <v/>
      </c>
      <c r="L235" s="283" t="str">
        <f>'NON-FILTER'!K235</f>
        <v/>
      </c>
      <c r="M235" s="283" t="str">
        <f t="shared" si="2"/>
        <v/>
      </c>
      <c r="N235" s="283" t="str">
        <f>'NON-FILTER'!L235</f>
        <v/>
      </c>
      <c r="O235" s="283" t="str">
        <f>'NON-FILTER'!M235</f>
        <v/>
      </c>
      <c r="P235" s="283" t="str">
        <f>'NON-FILTER'!N235</f>
        <v/>
      </c>
      <c r="Q235" s="283" t="str">
        <f>'NON-FILTER'!O235</f>
        <v/>
      </c>
      <c r="R235" s="283" t="str">
        <f>'NON-FILTER'!P235</f>
        <v/>
      </c>
      <c r="S235" s="283" t="str">
        <f>'NON-FILTER'!Q235</f>
        <v/>
      </c>
      <c r="T235" s="283" t="str">
        <f t="shared" si="3"/>
        <v/>
      </c>
      <c r="U235" s="283" t="str">
        <f>'NON-FILTER'!R235</f>
        <v/>
      </c>
      <c r="V235" s="283" t="str">
        <f>'NON-FILTER'!S235</f>
        <v/>
      </c>
      <c r="W235" s="283" t="str">
        <f>'NON-FILTER'!T235</f>
        <v/>
      </c>
      <c r="X235" s="283" t="str">
        <f>'NON-FILTER'!U235</f>
        <v/>
      </c>
      <c r="Y235" s="283" t="str">
        <f t="shared" si="4"/>
        <v/>
      </c>
      <c r="Z235" s="283" t="str">
        <f>'NON-FILTER'!V235</f>
        <v/>
      </c>
      <c r="AA235" s="283" t="str">
        <f>'NON-FILTER'!W235</f>
        <v/>
      </c>
      <c r="AB235" s="283" t="str">
        <f>'NON-FILTER'!X235</f>
        <v/>
      </c>
      <c r="AC235" s="283" t="str">
        <f>'NON-FILTER'!Y235</f>
        <v/>
      </c>
      <c r="AD235" s="283" t="str">
        <f t="shared" si="5"/>
        <v/>
      </c>
      <c r="AE235" s="283" t="str">
        <f>'NON-FILTER'!Z235</f>
        <v/>
      </c>
      <c r="AF235" s="283" t="str">
        <f>'NON-FILTER'!AA235</f>
        <v/>
      </c>
      <c r="AG235" s="283" t="str">
        <f t="shared" si="6"/>
        <v/>
      </c>
      <c r="AH235" s="283" t="str">
        <f>'NON-FILTER'!AB235</f>
        <v/>
      </c>
      <c r="AI235" s="283" t="str">
        <f>'NON-FILTER'!AC235</f>
        <v/>
      </c>
      <c r="AJ235" s="282" t="str">
        <f>'NON-FILTER'!AD235</f>
        <v/>
      </c>
      <c r="AK235" s="282" t="str">
        <f>'NON-FILTER'!AE235</f>
        <v/>
      </c>
      <c r="AL235" s="282" t="str">
        <f>'NON-FILTER'!AF235</f>
        <v/>
      </c>
      <c r="AM235" s="282" t="str">
        <f>'NON-FILTER'!AG235</f>
        <v/>
      </c>
      <c r="AN235" s="282" t="str">
        <f>'NON-FILTER'!AH235</f>
        <v/>
      </c>
      <c r="AO235" s="282" t="str">
        <f>'NON-FILTER'!AI235</f>
        <v/>
      </c>
      <c r="AP235" s="282" t="str">
        <f>'NON-FILTER'!AJ235</f>
        <v/>
      </c>
      <c r="AQ235" s="282" t="str">
        <f>'NON-FILTER'!AK235</f>
        <v/>
      </c>
      <c r="AR235" s="283" t="str">
        <f>'NON-FILTER'!AL235</f>
        <v/>
      </c>
      <c r="AS235" s="283" t="str">
        <f>'NON-FILTER'!AM235</f>
        <v/>
      </c>
      <c r="AT235" s="283" t="str">
        <f>'NON-FILTER'!AN235</f>
        <v/>
      </c>
      <c r="AU235" s="283" t="str">
        <f>'NON-FILTER'!AO235</f>
        <v/>
      </c>
      <c r="AV235" s="283" t="str">
        <f>'NON-FILTER'!AP235</f>
        <v/>
      </c>
      <c r="AW235" s="283" t="str">
        <f>'NON-FILTER'!AQ235</f>
        <v/>
      </c>
      <c r="AX235" s="283" t="str">
        <f>'NON-FILTER'!AR235</f>
        <v/>
      </c>
      <c r="AY235" s="283" t="str">
        <f>'NON-FILTER'!AS235</f>
        <v/>
      </c>
      <c r="AZ235" s="283" t="str">
        <f>'NON-FILTER'!AT235</f>
        <v/>
      </c>
      <c r="BA235" s="283" t="str">
        <f>'NON-FILTER'!AU235</f>
        <v/>
      </c>
      <c r="BB235" s="284"/>
    </row>
    <row r="236" ht="14.25" customHeight="1">
      <c r="A236" s="123" t="str">
        <f>'NON-FILTER'!A236</f>
        <v/>
      </c>
      <c r="B236" s="281" t="str">
        <f t="shared" si="1"/>
        <v/>
      </c>
      <c r="C236" s="282" t="str">
        <f>'NON-FILTER'!B236</f>
        <v/>
      </c>
      <c r="D236" s="123"/>
      <c r="E236" s="123"/>
      <c r="F236" s="283" t="str">
        <f>'NON-FILTER'!E236</f>
        <v/>
      </c>
      <c r="G236" s="283" t="str">
        <f>'NON-FILTER'!F236</f>
        <v/>
      </c>
      <c r="H236" s="283" t="str">
        <f>'NON-FILTER'!G236</f>
        <v/>
      </c>
      <c r="I236" s="283" t="str">
        <f>'NON-FILTER'!H236</f>
        <v/>
      </c>
      <c r="J236" s="283" t="str">
        <f>'NON-FILTER'!I236</f>
        <v/>
      </c>
      <c r="K236" s="283" t="str">
        <f>'NON-FILTER'!J236</f>
        <v/>
      </c>
      <c r="L236" s="283" t="str">
        <f>'NON-FILTER'!K236</f>
        <v/>
      </c>
      <c r="M236" s="283" t="str">
        <f t="shared" si="2"/>
        <v/>
      </c>
      <c r="N236" s="283" t="str">
        <f>'NON-FILTER'!L236</f>
        <v/>
      </c>
      <c r="O236" s="283" t="str">
        <f>'NON-FILTER'!M236</f>
        <v/>
      </c>
      <c r="P236" s="283" t="str">
        <f>'NON-FILTER'!N236</f>
        <v/>
      </c>
      <c r="Q236" s="283" t="str">
        <f>'NON-FILTER'!O236</f>
        <v/>
      </c>
      <c r="R236" s="283" t="str">
        <f>'NON-FILTER'!P236</f>
        <v/>
      </c>
      <c r="S236" s="283" t="str">
        <f>'NON-FILTER'!Q236</f>
        <v/>
      </c>
      <c r="T236" s="283" t="str">
        <f t="shared" si="3"/>
        <v/>
      </c>
      <c r="U236" s="283" t="str">
        <f>'NON-FILTER'!R236</f>
        <v/>
      </c>
      <c r="V236" s="283" t="str">
        <f>'NON-FILTER'!S236</f>
        <v/>
      </c>
      <c r="W236" s="283" t="str">
        <f>'NON-FILTER'!T236</f>
        <v/>
      </c>
      <c r="X236" s="283" t="str">
        <f>'NON-FILTER'!U236</f>
        <v/>
      </c>
      <c r="Y236" s="283" t="str">
        <f t="shared" si="4"/>
        <v/>
      </c>
      <c r="Z236" s="283" t="str">
        <f>'NON-FILTER'!V236</f>
        <v/>
      </c>
      <c r="AA236" s="283" t="str">
        <f>'NON-FILTER'!W236</f>
        <v/>
      </c>
      <c r="AB236" s="283" t="str">
        <f>'NON-FILTER'!X236</f>
        <v/>
      </c>
      <c r="AC236" s="283" t="str">
        <f>'NON-FILTER'!Y236</f>
        <v/>
      </c>
      <c r="AD236" s="283" t="str">
        <f t="shared" si="5"/>
        <v/>
      </c>
      <c r="AE236" s="283" t="str">
        <f>'NON-FILTER'!Z236</f>
        <v/>
      </c>
      <c r="AF236" s="283" t="str">
        <f>'NON-FILTER'!AA236</f>
        <v/>
      </c>
      <c r="AG236" s="283" t="str">
        <f t="shared" si="6"/>
        <v/>
      </c>
      <c r="AH236" s="283" t="str">
        <f>'NON-FILTER'!AB236</f>
        <v/>
      </c>
      <c r="AI236" s="283" t="str">
        <f>'NON-FILTER'!AC236</f>
        <v/>
      </c>
      <c r="AJ236" s="282" t="str">
        <f>'NON-FILTER'!AD236</f>
        <v/>
      </c>
      <c r="AK236" s="282" t="str">
        <f>'NON-FILTER'!AE236</f>
        <v/>
      </c>
      <c r="AL236" s="282" t="str">
        <f>'NON-FILTER'!AF236</f>
        <v/>
      </c>
      <c r="AM236" s="282" t="str">
        <f>'NON-FILTER'!AG236</f>
        <v/>
      </c>
      <c r="AN236" s="282" t="str">
        <f>'NON-FILTER'!AH236</f>
        <v/>
      </c>
      <c r="AO236" s="282" t="str">
        <f>'NON-FILTER'!AI236</f>
        <v/>
      </c>
      <c r="AP236" s="282" t="str">
        <f>'NON-FILTER'!AJ236</f>
        <v/>
      </c>
      <c r="AQ236" s="282" t="str">
        <f>'NON-FILTER'!AK236</f>
        <v/>
      </c>
      <c r="AR236" s="283" t="str">
        <f>'NON-FILTER'!AL236</f>
        <v/>
      </c>
      <c r="AS236" s="283" t="str">
        <f>'NON-FILTER'!AM236</f>
        <v/>
      </c>
      <c r="AT236" s="283" t="str">
        <f>'NON-FILTER'!AN236</f>
        <v/>
      </c>
      <c r="AU236" s="283" t="str">
        <f>'NON-FILTER'!AO236</f>
        <v/>
      </c>
      <c r="AV236" s="283" t="str">
        <f>'NON-FILTER'!AP236</f>
        <v/>
      </c>
      <c r="AW236" s="283" t="str">
        <f>'NON-FILTER'!AQ236</f>
        <v/>
      </c>
      <c r="AX236" s="283" t="str">
        <f>'NON-FILTER'!AR236</f>
        <v/>
      </c>
      <c r="AY236" s="283" t="str">
        <f>'NON-FILTER'!AS236</f>
        <v/>
      </c>
      <c r="AZ236" s="283" t="str">
        <f>'NON-FILTER'!AT236</f>
        <v/>
      </c>
      <c r="BA236" s="283" t="str">
        <f>'NON-FILTER'!AU236</f>
        <v/>
      </c>
      <c r="BB236" s="284"/>
    </row>
    <row r="237" ht="14.25" customHeight="1">
      <c r="A237" s="123" t="str">
        <f>'NON-FILTER'!A237</f>
        <v/>
      </c>
      <c r="B237" s="281" t="str">
        <f t="shared" si="1"/>
        <v/>
      </c>
      <c r="C237" s="282" t="str">
        <f>'NON-FILTER'!B237</f>
        <v/>
      </c>
      <c r="D237" s="123"/>
      <c r="E237" s="123"/>
      <c r="F237" s="283" t="str">
        <f>'NON-FILTER'!E237</f>
        <v/>
      </c>
      <c r="G237" s="283" t="str">
        <f>'NON-FILTER'!F237</f>
        <v/>
      </c>
      <c r="H237" s="283" t="str">
        <f>'NON-FILTER'!G237</f>
        <v/>
      </c>
      <c r="I237" s="283" t="str">
        <f>'NON-FILTER'!H237</f>
        <v/>
      </c>
      <c r="J237" s="283" t="str">
        <f>'NON-FILTER'!I237</f>
        <v/>
      </c>
      <c r="K237" s="283" t="str">
        <f>'NON-FILTER'!J237</f>
        <v/>
      </c>
      <c r="L237" s="283" t="str">
        <f>'NON-FILTER'!K237</f>
        <v/>
      </c>
      <c r="M237" s="283" t="str">
        <f t="shared" si="2"/>
        <v/>
      </c>
      <c r="N237" s="283" t="str">
        <f>'NON-FILTER'!L237</f>
        <v/>
      </c>
      <c r="O237" s="283" t="str">
        <f>'NON-FILTER'!M237</f>
        <v/>
      </c>
      <c r="P237" s="283" t="str">
        <f>'NON-FILTER'!N237</f>
        <v/>
      </c>
      <c r="Q237" s="283" t="str">
        <f>'NON-FILTER'!O237</f>
        <v/>
      </c>
      <c r="R237" s="283" t="str">
        <f>'NON-FILTER'!P237</f>
        <v/>
      </c>
      <c r="S237" s="283" t="str">
        <f>'NON-FILTER'!Q237</f>
        <v/>
      </c>
      <c r="T237" s="283" t="str">
        <f t="shared" si="3"/>
        <v/>
      </c>
      <c r="U237" s="283" t="str">
        <f>'NON-FILTER'!R237</f>
        <v/>
      </c>
      <c r="V237" s="283" t="str">
        <f>'NON-FILTER'!S237</f>
        <v/>
      </c>
      <c r="W237" s="283" t="str">
        <f>'NON-FILTER'!T237</f>
        <v/>
      </c>
      <c r="X237" s="283" t="str">
        <f>'NON-FILTER'!U237</f>
        <v/>
      </c>
      <c r="Y237" s="283" t="str">
        <f t="shared" si="4"/>
        <v/>
      </c>
      <c r="Z237" s="283" t="str">
        <f>'NON-FILTER'!V237</f>
        <v/>
      </c>
      <c r="AA237" s="283" t="str">
        <f>'NON-FILTER'!W237</f>
        <v/>
      </c>
      <c r="AB237" s="283" t="str">
        <f>'NON-FILTER'!X237</f>
        <v/>
      </c>
      <c r="AC237" s="283" t="str">
        <f>'NON-FILTER'!Y237</f>
        <v/>
      </c>
      <c r="AD237" s="283" t="str">
        <f t="shared" si="5"/>
        <v/>
      </c>
      <c r="AE237" s="283" t="str">
        <f>'NON-FILTER'!Z237</f>
        <v/>
      </c>
      <c r="AF237" s="283" t="str">
        <f>'NON-FILTER'!AA237</f>
        <v/>
      </c>
      <c r="AG237" s="283" t="str">
        <f t="shared" si="6"/>
        <v/>
      </c>
      <c r="AH237" s="283" t="str">
        <f>'NON-FILTER'!AB237</f>
        <v/>
      </c>
      <c r="AI237" s="283" t="str">
        <f>'NON-FILTER'!AC237</f>
        <v/>
      </c>
      <c r="AJ237" s="282" t="str">
        <f>'NON-FILTER'!AD237</f>
        <v/>
      </c>
      <c r="AK237" s="282" t="str">
        <f>'NON-FILTER'!AE237</f>
        <v/>
      </c>
      <c r="AL237" s="282" t="str">
        <f>'NON-FILTER'!AF237</f>
        <v/>
      </c>
      <c r="AM237" s="282" t="str">
        <f>'NON-FILTER'!AG237</f>
        <v/>
      </c>
      <c r="AN237" s="282" t="str">
        <f>'NON-FILTER'!AH237</f>
        <v/>
      </c>
      <c r="AO237" s="282" t="str">
        <f>'NON-FILTER'!AI237</f>
        <v/>
      </c>
      <c r="AP237" s="282" t="str">
        <f>'NON-FILTER'!AJ237</f>
        <v/>
      </c>
      <c r="AQ237" s="282" t="str">
        <f>'NON-FILTER'!AK237</f>
        <v/>
      </c>
      <c r="AR237" s="283" t="str">
        <f>'NON-FILTER'!AL237</f>
        <v/>
      </c>
      <c r="AS237" s="283" t="str">
        <f>'NON-FILTER'!AM237</f>
        <v/>
      </c>
      <c r="AT237" s="283" t="str">
        <f>'NON-FILTER'!AN237</f>
        <v/>
      </c>
      <c r="AU237" s="283" t="str">
        <f>'NON-FILTER'!AO237</f>
        <v/>
      </c>
      <c r="AV237" s="283" t="str">
        <f>'NON-FILTER'!AP237</f>
        <v/>
      </c>
      <c r="AW237" s="283" t="str">
        <f>'NON-FILTER'!AQ237</f>
        <v/>
      </c>
      <c r="AX237" s="283" t="str">
        <f>'NON-FILTER'!AR237</f>
        <v/>
      </c>
      <c r="AY237" s="283" t="str">
        <f>'NON-FILTER'!AS237</f>
        <v/>
      </c>
      <c r="AZ237" s="283" t="str">
        <f>'NON-FILTER'!AT237</f>
        <v/>
      </c>
      <c r="BA237" s="283" t="str">
        <f>'NON-FILTER'!AU237</f>
        <v/>
      </c>
      <c r="BB237" s="284"/>
    </row>
    <row r="238" ht="14.25" customHeight="1">
      <c r="A238" s="123" t="str">
        <f>'NON-FILTER'!A238</f>
        <v/>
      </c>
      <c r="B238" s="281" t="str">
        <f t="shared" si="1"/>
        <v/>
      </c>
      <c r="C238" s="282" t="str">
        <f>'NON-FILTER'!B238</f>
        <v/>
      </c>
      <c r="D238" s="123"/>
      <c r="E238" s="123"/>
      <c r="F238" s="283" t="str">
        <f>'NON-FILTER'!E238</f>
        <v/>
      </c>
      <c r="G238" s="283" t="str">
        <f>'NON-FILTER'!F238</f>
        <v/>
      </c>
      <c r="H238" s="283" t="str">
        <f>'NON-FILTER'!G238</f>
        <v/>
      </c>
      <c r="I238" s="283" t="str">
        <f>'NON-FILTER'!H238</f>
        <v/>
      </c>
      <c r="J238" s="283" t="str">
        <f>'NON-FILTER'!I238</f>
        <v/>
      </c>
      <c r="K238" s="283" t="str">
        <f>'NON-FILTER'!J238</f>
        <v/>
      </c>
      <c r="L238" s="283" t="str">
        <f>'NON-FILTER'!K238</f>
        <v/>
      </c>
      <c r="M238" s="283" t="str">
        <f t="shared" si="2"/>
        <v/>
      </c>
      <c r="N238" s="283" t="str">
        <f>'NON-FILTER'!L238</f>
        <v/>
      </c>
      <c r="O238" s="283" t="str">
        <f>'NON-FILTER'!M238</f>
        <v/>
      </c>
      <c r="P238" s="283" t="str">
        <f>'NON-FILTER'!N238</f>
        <v/>
      </c>
      <c r="Q238" s="283" t="str">
        <f>'NON-FILTER'!O238</f>
        <v/>
      </c>
      <c r="R238" s="283" t="str">
        <f>'NON-FILTER'!P238</f>
        <v/>
      </c>
      <c r="S238" s="283" t="str">
        <f>'NON-FILTER'!Q238</f>
        <v/>
      </c>
      <c r="T238" s="283" t="str">
        <f t="shared" si="3"/>
        <v/>
      </c>
      <c r="U238" s="283" t="str">
        <f>'NON-FILTER'!R238</f>
        <v/>
      </c>
      <c r="V238" s="283" t="str">
        <f>'NON-FILTER'!S238</f>
        <v/>
      </c>
      <c r="W238" s="283" t="str">
        <f>'NON-FILTER'!T238</f>
        <v/>
      </c>
      <c r="X238" s="283" t="str">
        <f>'NON-FILTER'!U238</f>
        <v/>
      </c>
      <c r="Y238" s="283" t="str">
        <f t="shared" si="4"/>
        <v/>
      </c>
      <c r="Z238" s="283" t="str">
        <f>'NON-FILTER'!V238</f>
        <v/>
      </c>
      <c r="AA238" s="283" t="str">
        <f>'NON-FILTER'!W238</f>
        <v/>
      </c>
      <c r="AB238" s="283" t="str">
        <f>'NON-FILTER'!X238</f>
        <v/>
      </c>
      <c r="AC238" s="283" t="str">
        <f>'NON-FILTER'!Y238</f>
        <v/>
      </c>
      <c r="AD238" s="283" t="str">
        <f t="shared" si="5"/>
        <v/>
      </c>
      <c r="AE238" s="283" t="str">
        <f>'NON-FILTER'!Z238</f>
        <v/>
      </c>
      <c r="AF238" s="283" t="str">
        <f>'NON-FILTER'!AA238</f>
        <v/>
      </c>
      <c r="AG238" s="283" t="str">
        <f t="shared" si="6"/>
        <v/>
      </c>
      <c r="AH238" s="283" t="str">
        <f>'NON-FILTER'!AB238</f>
        <v/>
      </c>
      <c r="AI238" s="283" t="str">
        <f>'NON-FILTER'!AC238</f>
        <v/>
      </c>
      <c r="AJ238" s="282" t="str">
        <f>'NON-FILTER'!AD238</f>
        <v/>
      </c>
      <c r="AK238" s="282" t="str">
        <f>'NON-FILTER'!AE238</f>
        <v/>
      </c>
      <c r="AL238" s="282" t="str">
        <f>'NON-FILTER'!AF238</f>
        <v/>
      </c>
      <c r="AM238" s="282" t="str">
        <f>'NON-FILTER'!AG238</f>
        <v/>
      </c>
      <c r="AN238" s="282" t="str">
        <f>'NON-FILTER'!AH238</f>
        <v/>
      </c>
      <c r="AO238" s="282" t="str">
        <f>'NON-FILTER'!AI238</f>
        <v/>
      </c>
      <c r="AP238" s="282" t="str">
        <f>'NON-FILTER'!AJ238</f>
        <v/>
      </c>
      <c r="AQ238" s="282" t="str">
        <f>'NON-FILTER'!AK238</f>
        <v/>
      </c>
      <c r="AR238" s="283" t="str">
        <f>'NON-FILTER'!AL238</f>
        <v/>
      </c>
      <c r="AS238" s="283" t="str">
        <f>'NON-FILTER'!AM238</f>
        <v/>
      </c>
      <c r="AT238" s="283" t="str">
        <f>'NON-FILTER'!AN238</f>
        <v/>
      </c>
      <c r="AU238" s="283" t="str">
        <f>'NON-FILTER'!AO238</f>
        <v/>
      </c>
      <c r="AV238" s="283" t="str">
        <f>'NON-FILTER'!AP238</f>
        <v/>
      </c>
      <c r="AW238" s="283" t="str">
        <f>'NON-FILTER'!AQ238</f>
        <v/>
      </c>
      <c r="AX238" s="283" t="str">
        <f>'NON-FILTER'!AR238</f>
        <v/>
      </c>
      <c r="AY238" s="283" t="str">
        <f>'NON-FILTER'!AS238</f>
        <v/>
      </c>
      <c r="AZ238" s="283" t="str">
        <f>'NON-FILTER'!AT238</f>
        <v/>
      </c>
      <c r="BA238" s="283" t="str">
        <f>'NON-FILTER'!AU238</f>
        <v/>
      </c>
      <c r="BB238" s="284"/>
    </row>
    <row r="239" ht="14.25" customHeight="1">
      <c r="A239" s="123" t="str">
        <f>'NON-FILTER'!A239</f>
        <v/>
      </c>
      <c r="B239" s="281" t="str">
        <f t="shared" si="1"/>
        <v/>
      </c>
      <c r="C239" s="282" t="str">
        <f>'NON-FILTER'!B239</f>
        <v/>
      </c>
      <c r="D239" s="123"/>
      <c r="E239" s="123"/>
      <c r="F239" s="283" t="str">
        <f>'NON-FILTER'!E239</f>
        <v/>
      </c>
      <c r="G239" s="283" t="str">
        <f>'NON-FILTER'!F239</f>
        <v/>
      </c>
      <c r="H239" s="283" t="str">
        <f>'NON-FILTER'!G239</f>
        <v/>
      </c>
      <c r="I239" s="283" t="str">
        <f>'NON-FILTER'!H239</f>
        <v/>
      </c>
      <c r="J239" s="283" t="str">
        <f>'NON-FILTER'!I239</f>
        <v/>
      </c>
      <c r="K239" s="283" t="str">
        <f>'NON-FILTER'!J239</f>
        <v/>
      </c>
      <c r="L239" s="283" t="str">
        <f>'NON-FILTER'!K239</f>
        <v/>
      </c>
      <c r="M239" s="283" t="str">
        <f t="shared" si="2"/>
        <v/>
      </c>
      <c r="N239" s="283" t="str">
        <f>'NON-FILTER'!L239</f>
        <v/>
      </c>
      <c r="O239" s="283" t="str">
        <f>'NON-FILTER'!M239</f>
        <v/>
      </c>
      <c r="P239" s="283" t="str">
        <f>'NON-FILTER'!N239</f>
        <v/>
      </c>
      <c r="Q239" s="283" t="str">
        <f>'NON-FILTER'!O239</f>
        <v/>
      </c>
      <c r="R239" s="283" t="str">
        <f>'NON-FILTER'!P239</f>
        <v/>
      </c>
      <c r="S239" s="283" t="str">
        <f>'NON-FILTER'!Q239</f>
        <v/>
      </c>
      <c r="T239" s="283" t="str">
        <f t="shared" si="3"/>
        <v/>
      </c>
      <c r="U239" s="283" t="str">
        <f>'NON-FILTER'!R239</f>
        <v/>
      </c>
      <c r="V239" s="283" t="str">
        <f>'NON-FILTER'!S239</f>
        <v/>
      </c>
      <c r="W239" s="283" t="str">
        <f>'NON-FILTER'!T239</f>
        <v/>
      </c>
      <c r="X239" s="283" t="str">
        <f>'NON-FILTER'!U239</f>
        <v/>
      </c>
      <c r="Y239" s="283" t="str">
        <f t="shared" si="4"/>
        <v/>
      </c>
      <c r="Z239" s="283" t="str">
        <f>'NON-FILTER'!V239</f>
        <v/>
      </c>
      <c r="AA239" s="283" t="str">
        <f>'NON-FILTER'!W239</f>
        <v/>
      </c>
      <c r="AB239" s="283" t="str">
        <f>'NON-FILTER'!X239</f>
        <v/>
      </c>
      <c r="AC239" s="283" t="str">
        <f>'NON-FILTER'!Y239</f>
        <v/>
      </c>
      <c r="AD239" s="283" t="str">
        <f t="shared" si="5"/>
        <v/>
      </c>
      <c r="AE239" s="283" t="str">
        <f>'NON-FILTER'!Z239</f>
        <v/>
      </c>
      <c r="AF239" s="283" t="str">
        <f>'NON-FILTER'!AA239</f>
        <v/>
      </c>
      <c r="AG239" s="283" t="str">
        <f t="shared" si="6"/>
        <v/>
      </c>
      <c r="AH239" s="283" t="str">
        <f>'NON-FILTER'!AB239</f>
        <v/>
      </c>
      <c r="AI239" s="283" t="str">
        <f>'NON-FILTER'!AC239</f>
        <v/>
      </c>
      <c r="AJ239" s="282" t="str">
        <f>'NON-FILTER'!AD239</f>
        <v/>
      </c>
      <c r="AK239" s="282" t="str">
        <f>'NON-FILTER'!AE239</f>
        <v/>
      </c>
      <c r="AL239" s="282" t="str">
        <f>'NON-FILTER'!AF239</f>
        <v/>
      </c>
      <c r="AM239" s="282" t="str">
        <f>'NON-FILTER'!AG239</f>
        <v/>
      </c>
      <c r="AN239" s="282" t="str">
        <f>'NON-FILTER'!AH239</f>
        <v/>
      </c>
      <c r="AO239" s="282" t="str">
        <f>'NON-FILTER'!AI239</f>
        <v/>
      </c>
      <c r="AP239" s="282" t="str">
        <f>'NON-FILTER'!AJ239</f>
        <v/>
      </c>
      <c r="AQ239" s="282" t="str">
        <f>'NON-FILTER'!AK239</f>
        <v/>
      </c>
      <c r="AR239" s="283" t="str">
        <f>'NON-FILTER'!AL239</f>
        <v/>
      </c>
      <c r="AS239" s="283" t="str">
        <f>'NON-FILTER'!AM239</f>
        <v/>
      </c>
      <c r="AT239" s="283" t="str">
        <f>'NON-FILTER'!AN239</f>
        <v/>
      </c>
      <c r="AU239" s="283" t="str">
        <f>'NON-FILTER'!AO239</f>
        <v/>
      </c>
      <c r="AV239" s="283" t="str">
        <f>'NON-FILTER'!AP239</f>
        <v/>
      </c>
      <c r="AW239" s="283" t="str">
        <f>'NON-FILTER'!AQ239</f>
        <v/>
      </c>
      <c r="AX239" s="283" t="str">
        <f>'NON-FILTER'!AR239</f>
        <v/>
      </c>
      <c r="AY239" s="283" t="str">
        <f>'NON-FILTER'!AS239</f>
        <v/>
      </c>
      <c r="AZ239" s="283" t="str">
        <f>'NON-FILTER'!AT239</f>
        <v/>
      </c>
      <c r="BA239" s="283" t="str">
        <f>'NON-FILTER'!AU239</f>
        <v/>
      </c>
      <c r="BB239" s="284"/>
    </row>
    <row r="240" ht="14.25" customHeight="1">
      <c r="A240" s="123" t="str">
        <f>'NON-FILTER'!A240</f>
        <v/>
      </c>
      <c r="B240" s="281" t="str">
        <f t="shared" si="1"/>
        <v/>
      </c>
      <c r="C240" s="282" t="str">
        <f>'NON-FILTER'!B240</f>
        <v/>
      </c>
      <c r="D240" s="123"/>
      <c r="E240" s="123"/>
      <c r="F240" s="283" t="str">
        <f>'NON-FILTER'!E240</f>
        <v/>
      </c>
      <c r="G240" s="283" t="str">
        <f>'NON-FILTER'!F240</f>
        <v/>
      </c>
      <c r="H240" s="283" t="str">
        <f>'NON-FILTER'!G240</f>
        <v/>
      </c>
      <c r="I240" s="283" t="str">
        <f>'NON-FILTER'!H240</f>
        <v/>
      </c>
      <c r="J240" s="283" t="str">
        <f>'NON-FILTER'!I240</f>
        <v/>
      </c>
      <c r="K240" s="283" t="str">
        <f>'NON-FILTER'!J240</f>
        <v/>
      </c>
      <c r="L240" s="283" t="str">
        <f>'NON-FILTER'!K240</f>
        <v/>
      </c>
      <c r="M240" s="283" t="str">
        <f t="shared" si="2"/>
        <v/>
      </c>
      <c r="N240" s="283" t="str">
        <f>'NON-FILTER'!L240</f>
        <v/>
      </c>
      <c r="O240" s="283" t="str">
        <f>'NON-FILTER'!M240</f>
        <v/>
      </c>
      <c r="P240" s="283" t="str">
        <f>'NON-FILTER'!N240</f>
        <v/>
      </c>
      <c r="Q240" s="283" t="str">
        <f>'NON-FILTER'!O240</f>
        <v/>
      </c>
      <c r="R240" s="283" t="str">
        <f>'NON-FILTER'!P240</f>
        <v/>
      </c>
      <c r="S240" s="283" t="str">
        <f>'NON-FILTER'!Q240</f>
        <v/>
      </c>
      <c r="T240" s="283" t="str">
        <f t="shared" si="3"/>
        <v/>
      </c>
      <c r="U240" s="283" t="str">
        <f>'NON-FILTER'!R240</f>
        <v/>
      </c>
      <c r="V240" s="283" t="str">
        <f>'NON-FILTER'!S240</f>
        <v/>
      </c>
      <c r="W240" s="283" t="str">
        <f>'NON-FILTER'!T240</f>
        <v/>
      </c>
      <c r="X240" s="283" t="str">
        <f>'NON-FILTER'!U240</f>
        <v/>
      </c>
      <c r="Y240" s="283" t="str">
        <f t="shared" si="4"/>
        <v/>
      </c>
      <c r="Z240" s="283" t="str">
        <f>'NON-FILTER'!V240</f>
        <v/>
      </c>
      <c r="AA240" s="283" t="str">
        <f>'NON-FILTER'!W240</f>
        <v/>
      </c>
      <c r="AB240" s="283" t="str">
        <f>'NON-FILTER'!X240</f>
        <v/>
      </c>
      <c r="AC240" s="283" t="str">
        <f>'NON-FILTER'!Y240</f>
        <v/>
      </c>
      <c r="AD240" s="283" t="str">
        <f t="shared" si="5"/>
        <v/>
      </c>
      <c r="AE240" s="283" t="str">
        <f>'NON-FILTER'!Z240</f>
        <v/>
      </c>
      <c r="AF240" s="283" t="str">
        <f>'NON-FILTER'!AA240</f>
        <v/>
      </c>
      <c r="AG240" s="283" t="str">
        <f t="shared" si="6"/>
        <v/>
      </c>
      <c r="AH240" s="283" t="str">
        <f>'NON-FILTER'!AB240</f>
        <v/>
      </c>
      <c r="AI240" s="283" t="str">
        <f>'NON-FILTER'!AC240</f>
        <v/>
      </c>
      <c r="AJ240" s="282" t="str">
        <f>'NON-FILTER'!AD240</f>
        <v/>
      </c>
      <c r="AK240" s="282" t="str">
        <f>'NON-FILTER'!AE240</f>
        <v/>
      </c>
      <c r="AL240" s="282" t="str">
        <f>'NON-FILTER'!AF240</f>
        <v/>
      </c>
      <c r="AM240" s="282" t="str">
        <f>'NON-FILTER'!AG240</f>
        <v/>
      </c>
      <c r="AN240" s="282" t="str">
        <f>'NON-FILTER'!AH240</f>
        <v/>
      </c>
      <c r="AO240" s="282" t="str">
        <f>'NON-FILTER'!AI240</f>
        <v/>
      </c>
      <c r="AP240" s="282" t="str">
        <f>'NON-FILTER'!AJ240</f>
        <v/>
      </c>
      <c r="AQ240" s="282" t="str">
        <f>'NON-FILTER'!AK240</f>
        <v/>
      </c>
      <c r="AR240" s="283" t="str">
        <f>'NON-FILTER'!AL240</f>
        <v/>
      </c>
      <c r="AS240" s="283" t="str">
        <f>'NON-FILTER'!AM240</f>
        <v/>
      </c>
      <c r="AT240" s="283" t="str">
        <f>'NON-FILTER'!AN240</f>
        <v/>
      </c>
      <c r="AU240" s="283" t="str">
        <f>'NON-FILTER'!AO240</f>
        <v/>
      </c>
      <c r="AV240" s="283" t="str">
        <f>'NON-FILTER'!AP240</f>
        <v/>
      </c>
      <c r="AW240" s="283" t="str">
        <f>'NON-FILTER'!AQ240</f>
        <v/>
      </c>
      <c r="AX240" s="283" t="str">
        <f>'NON-FILTER'!AR240</f>
        <v/>
      </c>
      <c r="AY240" s="283" t="str">
        <f>'NON-FILTER'!AS240</f>
        <v/>
      </c>
      <c r="AZ240" s="283" t="str">
        <f>'NON-FILTER'!AT240</f>
        <v/>
      </c>
      <c r="BA240" s="283" t="str">
        <f>'NON-FILTER'!AU240</f>
        <v/>
      </c>
      <c r="BB240" s="284"/>
    </row>
    <row r="241" ht="14.25" customHeight="1">
      <c r="A241" s="123" t="str">
        <f>'NON-FILTER'!A241</f>
        <v/>
      </c>
      <c r="B241" s="281" t="str">
        <f t="shared" si="1"/>
        <v/>
      </c>
      <c r="C241" s="282" t="str">
        <f>'NON-FILTER'!B241</f>
        <v/>
      </c>
      <c r="D241" s="123"/>
      <c r="E241" s="123"/>
      <c r="F241" s="283" t="str">
        <f>'NON-FILTER'!E241</f>
        <v/>
      </c>
      <c r="G241" s="283" t="str">
        <f>'NON-FILTER'!F241</f>
        <v/>
      </c>
      <c r="H241" s="283" t="str">
        <f>'NON-FILTER'!G241</f>
        <v/>
      </c>
      <c r="I241" s="283" t="str">
        <f>'NON-FILTER'!H241</f>
        <v/>
      </c>
      <c r="J241" s="283" t="str">
        <f>'NON-FILTER'!I241</f>
        <v/>
      </c>
      <c r="K241" s="283" t="str">
        <f>'NON-FILTER'!J241</f>
        <v/>
      </c>
      <c r="L241" s="283" t="str">
        <f>'NON-FILTER'!K241</f>
        <v/>
      </c>
      <c r="M241" s="283" t="str">
        <f t="shared" si="2"/>
        <v/>
      </c>
      <c r="N241" s="283" t="str">
        <f>'NON-FILTER'!L241</f>
        <v/>
      </c>
      <c r="O241" s="283" t="str">
        <f>'NON-FILTER'!M241</f>
        <v/>
      </c>
      <c r="P241" s="283" t="str">
        <f>'NON-FILTER'!N241</f>
        <v/>
      </c>
      <c r="Q241" s="283" t="str">
        <f>'NON-FILTER'!O241</f>
        <v/>
      </c>
      <c r="R241" s="283" t="str">
        <f>'NON-FILTER'!P241</f>
        <v/>
      </c>
      <c r="S241" s="283" t="str">
        <f>'NON-FILTER'!Q241</f>
        <v/>
      </c>
      <c r="T241" s="283" t="str">
        <f t="shared" si="3"/>
        <v/>
      </c>
      <c r="U241" s="283" t="str">
        <f>'NON-FILTER'!R241</f>
        <v/>
      </c>
      <c r="V241" s="283" t="str">
        <f>'NON-FILTER'!S241</f>
        <v/>
      </c>
      <c r="W241" s="283" t="str">
        <f>'NON-FILTER'!T241</f>
        <v/>
      </c>
      <c r="X241" s="283" t="str">
        <f>'NON-FILTER'!U241</f>
        <v/>
      </c>
      <c r="Y241" s="283" t="str">
        <f t="shared" si="4"/>
        <v/>
      </c>
      <c r="Z241" s="283" t="str">
        <f>'NON-FILTER'!V241</f>
        <v/>
      </c>
      <c r="AA241" s="283" t="str">
        <f>'NON-FILTER'!W241</f>
        <v/>
      </c>
      <c r="AB241" s="283" t="str">
        <f>'NON-FILTER'!X241</f>
        <v/>
      </c>
      <c r="AC241" s="283" t="str">
        <f>'NON-FILTER'!Y241</f>
        <v/>
      </c>
      <c r="AD241" s="283" t="str">
        <f t="shared" si="5"/>
        <v/>
      </c>
      <c r="AE241" s="283" t="str">
        <f>'NON-FILTER'!Z241</f>
        <v/>
      </c>
      <c r="AF241" s="283" t="str">
        <f>'NON-FILTER'!AA241</f>
        <v/>
      </c>
      <c r="AG241" s="283" t="str">
        <f t="shared" si="6"/>
        <v/>
      </c>
      <c r="AH241" s="283" t="str">
        <f>'NON-FILTER'!AB241</f>
        <v/>
      </c>
      <c r="AI241" s="283" t="str">
        <f>'NON-FILTER'!AC241</f>
        <v/>
      </c>
      <c r="AJ241" s="282" t="str">
        <f>'NON-FILTER'!AD241</f>
        <v/>
      </c>
      <c r="AK241" s="282" t="str">
        <f>'NON-FILTER'!AE241</f>
        <v/>
      </c>
      <c r="AL241" s="282" t="str">
        <f>'NON-FILTER'!AF241</f>
        <v/>
      </c>
      <c r="AM241" s="282" t="str">
        <f>'NON-FILTER'!AG241</f>
        <v/>
      </c>
      <c r="AN241" s="282" t="str">
        <f>'NON-FILTER'!AH241</f>
        <v/>
      </c>
      <c r="AO241" s="282" t="str">
        <f>'NON-FILTER'!AI241</f>
        <v/>
      </c>
      <c r="AP241" s="282" t="str">
        <f>'NON-FILTER'!AJ241</f>
        <v/>
      </c>
      <c r="AQ241" s="282" t="str">
        <f>'NON-FILTER'!AK241</f>
        <v/>
      </c>
      <c r="AR241" s="283" t="str">
        <f>'NON-FILTER'!AL241</f>
        <v/>
      </c>
      <c r="AS241" s="283" t="str">
        <f>'NON-FILTER'!AM241</f>
        <v/>
      </c>
      <c r="AT241" s="283" t="str">
        <f>'NON-FILTER'!AN241</f>
        <v/>
      </c>
      <c r="AU241" s="283" t="str">
        <f>'NON-FILTER'!AO241</f>
        <v/>
      </c>
      <c r="AV241" s="283" t="str">
        <f>'NON-FILTER'!AP241</f>
        <v/>
      </c>
      <c r="AW241" s="283" t="str">
        <f>'NON-FILTER'!AQ241</f>
        <v/>
      </c>
      <c r="AX241" s="283" t="str">
        <f>'NON-FILTER'!AR241</f>
        <v/>
      </c>
      <c r="AY241" s="283" t="str">
        <f>'NON-FILTER'!AS241</f>
        <v/>
      </c>
      <c r="AZ241" s="283" t="str">
        <f>'NON-FILTER'!AT241</f>
        <v/>
      </c>
      <c r="BA241" s="283" t="str">
        <f>'NON-FILTER'!AU241</f>
        <v/>
      </c>
      <c r="BB241" s="284"/>
    </row>
    <row r="242" ht="14.25" customHeight="1">
      <c r="A242" s="123" t="str">
        <f>'NON-FILTER'!A242</f>
        <v/>
      </c>
      <c r="B242" s="281" t="str">
        <f t="shared" si="1"/>
        <v/>
      </c>
      <c r="C242" s="282" t="str">
        <f>'NON-FILTER'!B242</f>
        <v/>
      </c>
      <c r="D242" s="123"/>
      <c r="E242" s="123"/>
      <c r="F242" s="283" t="str">
        <f>'NON-FILTER'!E242</f>
        <v/>
      </c>
      <c r="G242" s="283" t="str">
        <f>'NON-FILTER'!F242</f>
        <v/>
      </c>
      <c r="H242" s="283" t="str">
        <f>'NON-FILTER'!G242</f>
        <v/>
      </c>
      <c r="I242" s="283" t="str">
        <f>'NON-FILTER'!H242</f>
        <v/>
      </c>
      <c r="J242" s="283" t="str">
        <f>'NON-FILTER'!I242</f>
        <v/>
      </c>
      <c r="K242" s="283" t="str">
        <f>'NON-FILTER'!J242</f>
        <v/>
      </c>
      <c r="L242" s="283" t="str">
        <f>'NON-FILTER'!K242</f>
        <v/>
      </c>
      <c r="M242" s="283" t="str">
        <f t="shared" si="2"/>
        <v/>
      </c>
      <c r="N242" s="283" t="str">
        <f>'NON-FILTER'!L242</f>
        <v/>
      </c>
      <c r="O242" s="283" t="str">
        <f>'NON-FILTER'!M242</f>
        <v/>
      </c>
      <c r="P242" s="283" t="str">
        <f>'NON-FILTER'!N242</f>
        <v/>
      </c>
      <c r="Q242" s="283" t="str">
        <f>'NON-FILTER'!O242</f>
        <v/>
      </c>
      <c r="R242" s="283" t="str">
        <f>'NON-FILTER'!P242</f>
        <v/>
      </c>
      <c r="S242" s="283" t="str">
        <f>'NON-FILTER'!Q242</f>
        <v/>
      </c>
      <c r="T242" s="283" t="str">
        <f t="shared" si="3"/>
        <v/>
      </c>
      <c r="U242" s="283" t="str">
        <f>'NON-FILTER'!R242</f>
        <v/>
      </c>
      <c r="V242" s="283" t="str">
        <f>'NON-FILTER'!S242</f>
        <v/>
      </c>
      <c r="W242" s="283" t="str">
        <f>'NON-FILTER'!T242</f>
        <v/>
      </c>
      <c r="X242" s="283" t="str">
        <f>'NON-FILTER'!U242</f>
        <v/>
      </c>
      <c r="Y242" s="283" t="str">
        <f t="shared" si="4"/>
        <v/>
      </c>
      <c r="Z242" s="283" t="str">
        <f>'NON-FILTER'!V242</f>
        <v/>
      </c>
      <c r="AA242" s="283" t="str">
        <f>'NON-FILTER'!W242</f>
        <v/>
      </c>
      <c r="AB242" s="283" t="str">
        <f>'NON-FILTER'!X242</f>
        <v/>
      </c>
      <c r="AC242" s="283" t="str">
        <f>'NON-FILTER'!Y242</f>
        <v/>
      </c>
      <c r="AD242" s="283" t="str">
        <f t="shared" si="5"/>
        <v/>
      </c>
      <c r="AE242" s="283" t="str">
        <f>'NON-FILTER'!Z242</f>
        <v/>
      </c>
      <c r="AF242" s="283" t="str">
        <f>'NON-FILTER'!AA242</f>
        <v/>
      </c>
      <c r="AG242" s="283" t="str">
        <f t="shared" si="6"/>
        <v/>
      </c>
      <c r="AH242" s="283" t="str">
        <f>'NON-FILTER'!AB242</f>
        <v/>
      </c>
      <c r="AI242" s="283" t="str">
        <f>'NON-FILTER'!AC242</f>
        <v/>
      </c>
      <c r="AJ242" s="282" t="str">
        <f>'NON-FILTER'!AD242</f>
        <v/>
      </c>
      <c r="AK242" s="282" t="str">
        <f>'NON-FILTER'!AE242</f>
        <v/>
      </c>
      <c r="AL242" s="282" t="str">
        <f>'NON-FILTER'!AF242</f>
        <v/>
      </c>
      <c r="AM242" s="282" t="str">
        <f>'NON-FILTER'!AG242</f>
        <v/>
      </c>
      <c r="AN242" s="282" t="str">
        <f>'NON-FILTER'!AH242</f>
        <v/>
      </c>
      <c r="AO242" s="282" t="str">
        <f>'NON-FILTER'!AI242</f>
        <v/>
      </c>
      <c r="AP242" s="282" t="str">
        <f>'NON-FILTER'!AJ242</f>
        <v/>
      </c>
      <c r="AQ242" s="282" t="str">
        <f>'NON-FILTER'!AK242</f>
        <v/>
      </c>
      <c r="AR242" s="283" t="str">
        <f>'NON-FILTER'!AL242</f>
        <v/>
      </c>
      <c r="AS242" s="283" t="str">
        <f>'NON-FILTER'!AM242</f>
        <v/>
      </c>
      <c r="AT242" s="283" t="str">
        <f>'NON-FILTER'!AN242</f>
        <v/>
      </c>
      <c r="AU242" s="283" t="str">
        <f>'NON-FILTER'!AO242</f>
        <v/>
      </c>
      <c r="AV242" s="283" t="str">
        <f>'NON-FILTER'!AP242</f>
        <v/>
      </c>
      <c r="AW242" s="283" t="str">
        <f>'NON-FILTER'!AQ242</f>
        <v/>
      </c>
      <c r="AX242" s="283" t="str">
        <f>'NON-FILTER'!AR242</f>
        <v/>
      </c>
      <c r="AY242" s="283" t="str">
        <f>'NON-FILTER'!AS242</f>
        <v/>
      </c>
      <c r="AZ242" s="283" t="str">
        <f>'NON-FILTER'!AT242</f>
        <v/>
      </c>
      <c r="BA242" s="283" t="str">
        <f>'NON-FILTER'!AU242</f>
        <v/>
      </c>
      <c r="BB242" s="284"/>
    </row>
    <row r="243" ht="14.25" customHeight="1">
      <c r="A243" s="123" t="str">
        <f>'NON-FILTER'!A243</f>
        <v/>
      </c>
      <c r="B243" s="281" t="str">
        <f t="shared" si="1"/>
        <v/>
      </c>
      <c r="C243" s="282" t="str">
        <f>'NON-FILTER'!B243</f>
        <v/>
      </c>
      <c r="D243" s="123"/>
      <c r="E243" s="123"/>
      <c r="F243" s="283" t="str">
        <f>'NON-FILTER'!E243</f>
        <v/>
      </c>
      <c r="G243" s="283" t="str">
        <f>'NON-FILTER'!F243</f>
        <v/>
      </c>
      <c r="H243" s="283" t="str">
        <f>'NON-FILTER'!G243</f>
        <v/>
      </c>
      <c r="I243" s="283" t="str">
        <f>'NON-FILTER'!H243</f>
        <v/>
      </c>
      <c r="J243" s="283" t="str">
        <f>'NON-FILTER'!I243</f>
        <v/>
      </c>
      <c r="K243" s="283" t="str">
        <f>'NON-FILTER'!J243</f>
        <v/>
      </c>
      <c r="L243" s="283" t="str">
        <f>'NON-FILTER'!K243</f>
        <v/>
      </c>
      <c r="M243" s="283" t="str">
        <f t="shared" si="2"/>
        <v/>
      </c>
      <c r="N243" s="283" t="str">
        <f>'NON-FILTER'!L243</f>
        <v/>
      </c>
      <c r="O243" s="283" t="str">
        <f>'NON-FILTER'!M243</f>
        <v/>
      </c>
      <c r="P243" s="283" t="str">
        <f>'NON-FILTER'!N243</f>
        <v/>
      </c>
      <c r="Q243" s="283" t="str">
        <f>'NON-FILTER'!O243</f>
        <v/>
      </c>
      <c r="R243" s="283" t="str">
        <f>'NON-FILTER'!P243</f>
        <v/>
      </c>
      <c r="S243" s="283" t="str">
        <f>'NON-FILTER'!Q243</f>
        <v/>
      </c>
      <c r="T243" s="283" t="str">
        <f t="shared" si="3"/>
        <v/>
      </c>
      <c r="U243" s="283" t="str">
        <f>'NON-FILTER'!R243</f>
        <v/>
      </c>
      <c r="V243" s="283" t="str">
        <f>'NON-FILTER'!S243</f>
        <v/>
      </c>
      <c r="W243" s="283" t="str">
        <f>'NON-FILTER'!T243</f>
        <v/>
      </c>
      <c r="X243" s="283" t="str">
        <f>'NON-FILTER'!U243</f>
        <v/>
      </c>
      <c r="Y243" s="283" t="str">
        <f t="shared" si="4"/>
        <v/>
      </c>
      <c r="Z243" s="283" t="str">
        <f>'NON-FILTER'!V243</f>
        <v/>
      </c>
      <c r="AA243" s="283" t="str">
        <f>'NON-FILTER'!W243</f>
        <v/>
      </c>
      <c r="AB243" s="283" t="str">
        <f>'NON-FILTER'!X243</f>
        <v/>
      </c>
      <c r="AC243" s="283" t="str">
        <f>'NON-FILTER'!Y243</f>
        <v/>
      </c>
      <c r="AD243" s="283" t="str">
        <f t="shared" si="5"/>
        <v/>
      </c>
      <c r="AE243" s="283" t="str">
        <f>'NON-FILTER'!Z243</f>
        <v/>
      </c>
      <c r="AF243" s="283" t="str">
        <f>'NON-FILTER'!AA243</f>
        <v/>
      </c>
      <c r="AG243" s="283" t="str">
        <f t="shared" si="6"/>
        <v/>
      </c>
      <c r="AH243" s="283" t="str">
        <f>'NON-FILTER'!AB243</f>
        <v/>
      </c>
      <c r="AI243" s="283" t="str">
        <f>'NON-FILTER'!AC243</f>
        <v/>
      </c>
      <c r="AJ243" s="282" t="str">
        <f>'NON-FILTER'!AD243</f>
        <v/>
      </c>
      <c r="AK243" s="282" t="str">
        <f>'NON-FILTER'!AE243</f>
        <v/>
      </c>
      <c r="AL243" s="282" t="str">
        <f>'NON-FILTER'!AF243</f>
        <v/>
      </c>
      <c r="AM243" s="282" t="str">
        <f>'NON-FILTER'!AG243</f>
        <v/>
      </c>
      <c r="AN243" s="282" t="str">
        <f>'NON-FILTER'!AH243</f>
        <v/>
      </c>
      <c r="AO243" s="282" t="str">
        <f>'NON-FILTER'!AI243</f>
        <v/>
      </c>
      <c r="AP243" s="282" t="str">
        <f>'NON-FILTER'!AJ243</f>
        <v/>
      </c>
      <c r="AQ243" s="282" t="str">
        <f>'NON-FILTER'!AK243</f>
        <v/>
      </c>
      <c r="AR243" s="283" t="str">
        <f>'NON-FILTER'!AL243</f>
        <v/>
      </c>
      <c r="AS243" s="283" t="str">
        <f>'NON-FILTER'!AM243</f>
        <v/>
      </c>
      <c r="AT243" s="283" t="str">
        <f>'NON-FILTER'!AN243</f>
        <v/>
      </c>
      <c r="AU243" s="283" t="str">
        <f>'NON-FILTER'!AO243</f>
        <v/>
      </c>
      <c r="AV243" s="283" t="str">
        <f>'NON-FILTER'!AP243</f>
        <v/>
      </c>
      <c r="AW243" s="283" t="str">
        <f>'NON-FILTER'!AQ243</f>
        <v/>
      </c>
      <c r="AX243" s="283" t="str">
        <f>'NON-FILTER'!AR243</f>
        <v/>
      </c>
      <c r="AY243" s="283" t="str">
        <f>'NON-FILTER'!AS243</f>
        <v/>
      </c>
      <c r="AZ243" s="283" t="str">
        <f>'NON-FILTER'!AT243</f>
        <v/>
      </c>
      <c r="BA243" s="283" t="str">
        <f>'NON-FILTER'!AU243</f>
        <v/>
      </c>
      <c r="BB243" s="284"/>
    </row>
    <row r="244" ht="14.25" customHeight="1">
      <c r="A244" s="123" t="str">
        <f>'NON-FILTER'!A244</f>
        <v/>
      </c>
      <c r="B244" s="281" t="str">
        <f t="shared" si="1"/>
        <v/>
      </c>
      <c r="C244" s="282" t="str">
        <f>'NON-FILTER'!B244</f>
        <v/>
      </c>
      <c r="D244" s="123"/>
      <c r="E244" s="123"/>
      <c r="F244" s="283" t="str">
        <f>'NON-FILTER'!E244</f>
        <v/>
      </c>
      <c r="G244" s="283" t="str">
        <f>'NON-FILTER'!F244</f>
        <v/>
      </c>
      <c r="H244" s="283" t="str">
        <f>'NON-FILTER'!G244</f>
        <v/>
      </c>
      <c r="I244" s="283" t="str">
        <f>'NON-FILTER'!H244</f>
        <v/>
      </c>
      <c r="J244" s="283" t="str">
        <f>'NON-FILTER'!I244</f>
        <v/>
      </c>
      <c r="K244" s="283" t="str">
        <f>'NON-FILTER'!J244</f>
        <v/>
      </c>
      <c r="L244" s="283" t="str">
        <f>'NON-FILTER'!K244</f>
        <v/>
      </c>
      <c r="M244" s="283" t="str">
        <f t="shared" si="2"/>
        <v/>
      </c>
      <c r="N244" s="283" t="str">
        <f>'NON-FILTER'!L244</f>
        <v/>
      </c>
      <c r="O244" s="283" t="str">
        <f>'NON-FILTER'!M244</f>
        <v/>
      </c>
      <c r="P244" s="283" t="str">
        <f>'NON-FILTER'!N244</f>
        <v/>
      </c>
      <c r="Q244" s="283" t="str">
        <f>'NON-FILTER'!O244</f>
        <v/>
      </c>
      <c r="R244" s="283" t="str">
        <f>'NON-FILTER'!P244</f>
        <v/>
      </c>
      <c r="S244" s="283" t="str">
        <f>'NON-FILTER'!Q244</f>
        <v/>
      </c>
      <c r="T244" s="283" t="str">
        <f t="shared" si="3"/>
        <v/>
      </c>
      <c r="U244" s="283" t="str">
        <f>'NON-FILTER'!R244</f>
        <v/>
      </c>
      <c r="V244" s="283" t="str">
        <f>'NON-FILTER'!S244</f>
        <v/>
      </c>
      <c r="W244" s="283" t="str">
        <f>'NON-FILTER'!T244</f>
        <v/>
      </c>
      <c r="X244" s="283" t="str">
        <f>'NON-FILTER'!U244</f>
        <v/>
      </c>
      <c r="Y244" s="283" t="str">
        <f t="shared" si="4"/>
        <v/>
      </c>
      <c r="Z244" s="283" t="str">
        <f>'NON-FILTER'!V244</f>
        <v/>
      </c>
      <c r="AA244" s="283" t="str">
        <f>'NON-FILTER'!W244</f>
        <v/>
      </c>
      <c r="AB244" s="283" t="str">
        <f>'NON-FILTER'!X244</f>
        <v/>
      </c>
      <c r="AC244" s="283" t="str">
        <f>'NON-FILTER'!Y244</f>
        <v/>
      </c>
      <c r="AD244" s="283" t="str">
        <f t="shared" si="5"/>
        <v/>
      </c>
      <c r="AE244" s="283" t="str">
        <f>'NON-FILTER'!Z244</f>
        <v/>
      </c>
      <c r="AF244" s="283" t="str">
        <f>'NON-FILTER'!AA244</f>
        <v/>
      </c>
      <c r="AG244" s="283" t="str">
        <f t="shared" si="6"/>
        <v/>
      </c>
      <c r="AH244" s="283" t="str">
        <f>'NON-FILTER'!AB244</f>
        <v/>
      </c>
      <c r="AI244" s="283" t="str">
        <f>'NON-FILTER'!AC244</f>
        <v/>
      </c>
      <c r="AJ244" s="282" t="str">
        <f>'NON-FILTER'!AD244</f>
        <v/>
      </c>
      <c r="AK244" s="282" t="str">
        <f>'NON-FILTER'!AE244</f>
        <v/>
      </c>
      <c r="AL244" s="282" t="str">
        <f>'NON-FILTER'!AF244</f>
        <v/>
      </c>
      <c r="AM244" s="282" t="str">
        <f>'NON-FILTER'!AG244</f>
        <v/>
      </c>
      <c r="AN244" s="282" t="str">
        <f>'NON-FILTER'!AH244</f>
        <v/>
      </c>
      <c r="AO244" s="282" t="str">
        <f>'NON-FILTER'!AI244</f>
        <v/>
      </c>
      <c r="AP244" s="282" t="str">
        <f>'NON-FILTER'!AJ244</f>
        <v/>
      </c>
      <c r="AQ244" s="282" t="str">
        <f>'NON-FILTER'!AK244</f>
        <v/>
      </c>
      <c r="AR244" s="283" t="str">
        <f>'NON-FILTER'!AL244</f>
        <v/>
      </c>
      <c r="AS244" s="283" t="str">
        <f>'NON-FILTER'!AM244</f>
        <v/>
      </c>
      <c r="AT244" s="283" t="str">
        <f>'NON-FILTER'!AN244</f>
        <v/>
      </c>
      <c r="AU244" s="283" t="str">
        <f>'NON-FILTER'!AO244</f>
        <v/>
      </c>
      <c r="AV244" s="283" t="str">
        <f>'NON-FILTER'!AP244</f>
        <v/>
      </c>
      <c r="AW244" s="283" t="str">
        <f>'NON-FILTER'!AQ244</f>
        <v/>
      </c>
      <c r="AX244" s="283" t="str">
        <f>'NON-FILTER'!AR244</f>
        <v/>
      </c>
      <c r="AY244" s="283" t="str">
        <f>'NON-FILTER'!AS244</f>
        <v/>
      </c>
      <c r="AZ244" s="283" t="str">
        <f>'NON-FILTER'!AT244</f>
        <v/>
      </c>
      <c r="BA244" s="283" t="str">
        <f>'NON-FILTER'!AU244</f>
        <v/>
      </c>
      <c r="BB244" s="284"/>
    </row>
    <row r="245" ht="14.25" customHeight="1">
      <c r="A245" s="123" t="str">
        <f>'NON-FILTER'!A245</f>
        <v/>
      </c>
      <c r="B245" s="281" t="str">
        <f t="shared" si="1"/>
        <v/>
      </c>
      <c r="C245" s="282" t="str">
        <f>'NON-FILTER'!B245</f>
        <v/>
      </c>
      <c r="D245" s="123"/>
      <c r="E245" s="123"/>
      <c r="F245" s="283" t="str">
        <f>'NON-FILTER'!E245</f>
        <v/>
      </c>
      <c r="G245" s="283" t="str">
        <f>'NON-FILTER'!F245</f>
        <v/>
      </c>
      <c r="H245" s="283" t="str">
        <f>'NON-FILTER'!G245</f>
        <v/>
      </c>
      <c r="I245" s="283" t="str">
        <f>'NON-FILTER'!H245</f>
        <v/>
      </c>
      <c r="J245" s="283" t="str">
        <f>'NON-FILTER'!I245</f>
        <v/>
      </c>
      <c r="K245" s="283" t="str">
        <f>'NON-FILTER'!J245</f>
        <v/>
      </c>
      <c r="L245" s="283" t="str">
        <f>'NON-FILTER'!K245</f>
        <v/>
      </c>
      <c r="M245" s="283" t="str">
        <f t="shared" si="2"/>
        <v/>
      </c>
      <c r="N245" s="283" t="str">
        <f>'NON-FILTER'!L245</f>
        <v/>
      </c>
      <c r="O245" s="283" t="str">
        <f>'NON-FILTER'!M245</f>
        <v/>
      </c>
      <c r="P245" s="283" t="str">
        <f>'NON-FILTER'!N245</f>
        <v/>
      </c>
      <c r="Q245" s="283" t="str">
        <f>'NON-FILTER'!O245</f>
        <v/>
      </c>
      <c r="R245" s="283" t="str">
        <f>'NON-FILTER'!P245</f>
        <v/>
      </c>
      <c r="S245" s="283" t="str">
        <f>'NON-FILTER'!Q245</f>
        <v/>
      </c>
      <c r="T245" s="283" t="str">
        <f t="shared" si="3"/>
        <v/>
      </c>
      <c r="U245" s="283" t="str">
        <f>'NON-FILTER'!R245</f>
        <v/>
      </c>
      <c r="V245" s="283" t="str">
        <f>'NON-FILTER'!S245</f>
        <v/>
      </c>
      <c r="W245" s="283" t="str">
        <f>'NON-FILTER'!T245</f>
        <v/>
      </c>
      <c r="X245" s="283" t="str">
        <f>'NON-FILTER'!U245</f>
        <v/>
      </c>
      <c r="Y245" s="283" t="str">
        <f t="shared" si="4"/>
        <v/>
      </c>
      <c r="Z245" s="283" t="str">
        <f>'NON-FILTER'!V245</f>
        <v/>
      </c>
      <c r="AA245" s="283" t="str">
        <f>'NON-FILTER'!W245</f>
        <v/>
      </c>
      <c r="AB245" s="283" t="str">
        <f>'NON-FILTER'!X245</f>
        <v/>
      </c>
      <c r="AC245" s="283" t="str">
        <f>'NON-FILTER'!Y245</f>
        <v/>
      </c>
      <c r="AD245" s="283" t="str">
        <f t="shared" si="5"/>
        <v/>
      </c>
      <c r="AE245" s="283" t="str">
        <f>'NON-FILTER'!Z245</f>
        <v/>
      </c>
      <c r="AF245" s="283" t="str">
        <f>'NON-FILTER'!AA245</f>
        <v/>
      </c>
      <c r="AG245" s="283" t="str">
        <f t="shared" si="6"/>
        <v/>
      </c>
      <c r="AH245" s="283" t="str">
        <f>'NON-FILTER'!AB245</f>
        <v/>
      </c>
      <c r="AI245" s="283" t="str">
        <f>'NON-FILTER'!AC245</f>
        <v/>
      </c>
      <c r="AJ245" s="282" t="str">
        <f>'NON-FILTER'!AD245</f>
        <v/>
      </c>
      <c r="AK245" s="282" t="str">
        <f>'NON-FILTER'!AE245</f>
        <v/>
      </c>
      <c r="AL245" s="282" t="str">
        <f>'NON-FILTER'!AF245</f>
        <v/>
      </c>
      <c r="AM245" s="282" t="str">
        <f>'NON-FILTER'!AG245</f>
        <v/>
      </c>
      <c r="AN245" s="282" t="str">
        <f>'NON-FILTER'!AH245</f>
        <v/>
      </c>
      <c r="AO245" s="282" t="str">
        <f>'NON-FILTER'!AI245</f>
        <v/>
      </c>
      <c r="AP245" s="282" t="str">
        <f>'NON-FILTER'!AJ245</f>
        <v/>
      </c>
      <c r="AQ245" s="282" t="str">
        <f>'NON-FILTER'!AK245</f>
        <v/>
      </c>
      <c r="AR245" s="283" t="str">
        <f>'NON-FILTER'!AL245</f>
        <v/>
      </c>
      <c r="AS245" s="283" t="str">
        <f>'NON-FILTER'!AM245</f>
        <v/>
      </c>
      <c r="AT245" s="283" t="str">
        <f>'NON-FILTER'!AN245</f>
        <v/>
      </c>
      <c r="AU245" s="283" t="str">
        <f>'NON-FILTER'!AO245</f>
        <v/>
      </c>
      <c r="AV245" s="283" t="str">
        <f>'NON-FILTER'!AP245</f>
        <v/>
      </c>
      <c r="AW245" s="283" t="str">
        <f>'NON-FILTER'!AQ245</f>
        <v/>
      </c>
      <c r="AX245" s="283" t="str">
        <f>'NON-FILTER'!AR245</f>
        <v/>
      </c>
      <c r="AY245" s="283" t="str">
        <f>'NON-FILTER'!AS245</f>
        <v/>
      </c>
      <c r="AZ245" s="283" t="str">
        <f>'NON-FILTER'!AT245</f>
        <v/>
      </c>
      <c r="BA245" s="283" t="str">
        <f>'NON-FILTER'!AU245</f>
        <v/>
      </c>
      <c r="BB245" s="284"/>
    </row>
    <row r="246" ht="14.25" customHeight="1">
      <c r="A246" s="123" t="str">
        <f>'NON-FILTER'!A246</f>
        <v/>
      </c>
      <c r="B246" s="281" t="str">
        <f t="shared" si="1"/>
        <v/>
      </c>
      <c r="C246" s="282" t="str">
        <f>'NON-FILTER'!B246</f>
        <v/>
      </c>
      <c r="D246" s="123"/>
      <c r="E246" s="123"/>
      <c r="F246" s="283" t="str">
        <f>'NON-FILTER'!E246</f>
        <v/>
      </c>
      <c r="G246" s="283" t="str">
        <f>'NON-FILTER'!F246</f>
        <v/>
      </c>
      <c r="H246" s="283" t="str">
        <f>'NON-FILTER'!G246</f>
        <v/>
      </c>
      <c r="I246" s="283" t="str">
        <f>'NON-FILTER'!H246</f>
        <v/>
      </c>
      <c r="J246" s="283" t="str">
        <f>'NON-FILTER'!I246</f>
        <v/>
      </c>
      <c r="K246" s="283" t="str">
        <f>'NON-FILTER'!J246</f>
        <v/>
      </c>
      <c r="L246" s="283" t="str">
        <f>'NON-FILTER'!K246</f>
        <v/>
      </c>
      <c r="M246" s="283" t="str">
        <f t="shared" si="2"/>
        <v/>
      </c>
      <c r="N246" s="283" t="str">
        <f>'NON-FILTER'!L246</f>
        <v/>
      </c>
      <c r="O246" s="283" t="str">
        <f>'NON-FILTER'!M246</f>
        <v/>
      </c>
      <c r="P246" s="283" t="str">
        <f>'NON-FILTER'!N246</f>
        <v/>
      </c>
      <c r="Q246" s="283" t="str">
        <f>'NON-FILTER'!O246</f>
        <v/>
      </c>
      <c r="R246" s="283" t="str">
        <f>'NON-FILTER'!P246</f>
        <v/>
      </c>
      <c r="S246" s="283" t="str">
        <f>'NON-FILTER'!Q246</f>
        <v/>
      </c>
      <c r="T246" s="283" t="str">
        <f t="shared" si="3"/>
        <v/>
      </c>
      <c r="U246" s="283" t="str">
        <f>'NON-FILTER'!R246</f>
        <v/>
      </c>
      <c r="V246" s="283" t="str">
        <f>'NON-FILTER'!S246</f>
        <v/>
      </c>
      <c r="W246" s="283" t="str">
        <f>'NON-FILTER'!T246</f>
        <v/>
      </c>
      <c r="X246" s="283" t="str">
        <f>'NON-FILTER'!U246</f>
        <v/>
      </c>
      <c r="Y246" s="283" t="str">
        <f t="shared" si="4"/>
        <v/>
      </c>
      <c r="Z246" s="283" t="str">
        <f>'NON-FILTER'!V246</f>
        <v/>
      </c>
      <c r="AA246" s="283" t="str">
        <f>'NON-FILTER'!W246</f>
        <v/>
      </c>
      <c r="AB246" s="283" t="str">
        <f>'NON-FILTER'!X246</f>
        <v/>
      </c>
      <c r="AC246" s="283" t="str">
        <f>'NON-FILTER'!Y246</f>
        <v/>
      </c>
      <c r="AD246" s="283" t="str">
        <f t="shared" si="5"/>
        <v/>
      </c>
      <c r="AE246" s="283" t="str">
        <f>'NON-FILTER'!Z246</f>
        <v/>
      </c>
      <c r="AF246" s="283" t="str">
        <f>'NON-FILTER'!AA246</f>
        <v/>
      </c>
      <c r="AG246" s="283" t="str">
        <f t="shared" si="6"/>
        <v/>
      </c>
      <c r="AH246" s="283" t="str">
        <f>'NON-FILTER'!AB246</f>
        <v/>
      </c>
      <c r="AI246" s="283" t="str">
        <f>'NON-FILTER'!AC246</f>
        <v/>
      </c>
      <c r="AJ246" s="282" t="str">
        <f>'NON-FILTER'!AD246</f>
        <v/>
      </c>
      <c r="AK246" s="282" t="str">
        <f>'NON-FILTER'!AE246</f>
        <v/>
      </c>
      <c r="AL246" s="282" t="str">
        <f>'NON-FILTER'!AF246</f>
        <v/>
      </c>
      <c r="AM246" s="282" t="str">
        <f>'NON-FILTER'!AG246</f>
        <v/>
      </c>
      <c r="AN246" s="282" t="str">
        <f>'NON-FILTER'!AH246</f>
        <v/>
      </c>
      <c r="AO246" s="282" t="str">
        <f>'NON-FILTER'!AI246</f>
        <v/>
      </c>
      <c r="AP246" s="282" t="str">
        <f>'NON-FILTER'!AJ246</f>
        <v/>
      </c>
      <c r="AQ246" s="282" t="str">
        <f>'NON-FILTER'!AK246</f>
        <v/>
      </c>
      <c r="AR246" s="283" t="str">
        <f>'NON-FILTER'!AL246</f>
        <v/>
      </c>
      <c r="AS246" s="283" t="str">
        <f>'NON-FILTER'!AM246</f>
        <v/>
      </c>
      <c r="AT246" s="283" t="str">
        <f>'NON-FILTER'!AN246</f>
        <v/>
      </c>
      <c r="AU246" s="283" t="str">
        <f>'NON-FILTER'!AO246</f>
        <v/>
      </c>
      <c r="AV246" s="283" t="str">
        <f>'NON-FILTER'!AP246</f>
        <v/>
      </c>
      <c r="AW246" s="283" t="str">
        <f>'NON-FILTER'!AQ246</f>
        <v/>
      </c>
      <c r="AX246" s="283" t="str">
        <f>'NON-FILTER'!AR246</f>
        <v/>
      </c>
      <c r="AY246" s="283" t="str">
        <f>'NON-FILTER'!AS246</f>
        <v/>
      </c>
      <c r="AZ246" s="283" t="str">
        <f>'NON-FILTER'!AT246</f>
        <v/>
      </c>
      <c r="BA246" s="283" t="str">
        <f>'NON-FILTER'!AU246</f>
        <v/>
      </c>
      <c r="BB246" s="284"/>
    </row>
    <row r="247" ht="14.25" customHeight="1">
      <c r="A247" s="123" t="str">
        <f>'NON-FILTER'!A247</f>
        <v/>
      </c>
      <c r="B247" s="281" t="str">
        <f t="shared" si="1"/>
        <v/>
      </c>
      <c r="C247" s="282" t="str">
        <f>'NON-FILTER'!B247</f>
        <v/>
      </c>
      <c r="D247" s="123"/>
      <c r="E247" s="123"/>
      <c r="F247" s="283" t="str">
        <f>'NON-FILTER'!E247</f>
        <v/>
      </c>
      <c r="G247" s="283" t="str">
        <f>'NON-FILTER'!F247</f>
        <v/>
      </c>
      <c r="H247" s="283" t="str">
        <f>'NON-FILTER'!G247</f>
        <v/>
      </c>
      <c r="I247" s="283" t="str">
        <f>'NON-FILTER'!H247</f>
        <v/>
      </c>
      <c r="J247" s="283" t="str">
        <f>'NON-FILTER'!I247</f>
        <v/>
      </c>
      <c r="K247" s="283" t="str">
        <f>'NON-FILTER'!J247</f>
        <v/>
      </c>
      <c r="L247" s="283" t="str">
        <f>'NON-FILTER'!K247</f>
        <v/>
      </c>
      <c r="M247" s="283" t="str">
        <f t="shared" si="2"/>
        <v/>
      </c>
      <c r="N247" s="283" t="str">
        <f>'NON-FILTER'!L247</f>
        <v/>
      </c>
      <c r="O247" s="283" t="str">
        <f>'NON-FILTER'!M247</f>
        <v/>
      </c>
      <c r="P247" s="283" t="str">
        <f>'NON-FILTER'!N247</f>
        <v/>
      </c>
      <c r="Q247" s="283" t="str">
        <f>'NON-FILTER'!O247</f>
        <v/>
      </c>
      <c r="R247" s="283" t="str">
        <f>'NON-FILTER'!P247</f>
        <v/>
      </c>
      <c r="S247" s="283" t="str">
        <f>'NON-FILTER'!Q247</f>
        <v/>
      </c>
      <c r="T247" s="283" t="str">
        <f t="shared" si="3"/>
        <v/>
      </c>
      <c r="U247" s="283" t="str">
        <f>'NON-FILTER'!R247</f>
        <v/>
      </c>
      <c r="V247" s="283" t="str">
        <f>'NON-FILTER'!S247</f>
        <v/>
      </c>
      <c r="W247" s="283" t="str">
        <f>'NON-FILTER'!T247</f>
        <v/>
      </c>
      <c r="X247" s="283" t="str">
        <f>'NON-FILTER'!U247</f>
        <v/>
      </c>
      <c r="Y247" s="283" t="str">
        <f t="shared" si="4"/>
        <v/>
      </c>
      <c r="Z247" s="283" t="str">
        <f>'NON-FILTER'!V247</f>
        <v/>
      </c>
      <c r="AA247" s="283" t="str">
        <f>'NON-FILTER'!W247</f>
        <v/>
      </c>
      <c r="AB247" s="283" t="str">
        <f>'NON-FILTER'!X247</f>
        <v/>
      </c>
      <c r="AC247" s="283" t="str">
        <f>'NON-FILTER'!Y247</f>
        <v/>
      </c>
      <c r="AD247" s="283" t="str">
        <f t="shared" si="5"/>
        <v/>
      </c>
      <c r="AE247" s="283" t="str">
        <f>'NON-FILTER'!Z247</f>
        <v/>
      </c>
      <c r="AF247" s="283" t="str">
        <f>'NON-FILTER'!AA247</f>
        <v/>
      </c>
      <c r="AG247" s="283" t="str">
        <f t="shared" si="6"/>
        <v/>
      </c>
      <c r="AH247" s="283" t="str">
        <f>'NON-FILTER'!AB247</f>
        <v/>
      </c>
      <c r="AI247" s="283" t="str">
        <f>'NON-FILTER'!AC247</f>
        <v/>
      </c>
      <c r="AJ247" s="282" t="str">
        <f>'NON-FILTER'!AD247</f>
        <v/>
      </c>
      <c r="AK247" s="282" t="str">
        <f>'NON-FILTER'!AE247</f>
        <v/>
      </c>
      <c r="AL247" s="282" t="str">
        <f>'NON-FILTER'!AF247</f>
        <v/>
      </c>
      <c r="AM247" s="282" t="str">
        <f>'NON-FILTER'!AG247</f>
        <v/>
      </c>
      <c r="AN247" s="282" t="str">
        <f>'NON-FILTER'!AH247</f>
        <v/>
      </c>
      <c r="AO247" s="282" t="str">
        <f>'NON-FILTER'!AI247</f>
        <v/>
      </c>
      <c r="AP247" s="282" t="str">
        <f>'NON-FILTER'!AJ247</f>
        <v/>
      </c>
      <c r="AQ247" s="282" t="str">
        <f>'NON-FILTER'!AK247</f>
        <v/>
      </c>
      <c r="AR247" s="283" t="str">
        <f>'NON-FILTER'!AL247</f>
        <v/>
      </c>
      <c r="AS247" s="283" t="str">
        <f>'NON-FILTER'!AM247</f>
        <v/>
      </c>
      <c r="AT247" s="283" t="str">
        <f>'NON-FILTER'!AN247</f>
        <v/>
      </c>
      <c r="AU247" s="283" t="str">
        <f>'NON-FILTER'!AO247</f>
        <v/>
      </c>
      <c r="AV247" s="283" t="str">
        <f>'NON-FILTER'!AP247</f>
        <v/>
      </c>
      <c r="AW247" s="283" t="str">
        <f>'NON-FILTER'!AQ247</f>
        <v/>
      </c>
      <c r="AX247" s="283" t="str">
        <f>'NON-FILTER'!AR247</f>
        <v/>
      </c>
      <c r="AY247" s="283" t="str">
        <f>'NON-FILTER'!AS247</f>
        <v/>
      </c>
      <c r="AZ247" s="283" t="str">
        <f>'NON-FILTER'!AT247</f>
        <v/>
      </c>
      <c r="BA247" s="283" t="str">
        <f>'NON-FILTER'!AU247</f>
        <v/>
      </c>
      <c r="BB247" s="284"/>
    </row>
    <row r="248" ht="14.25" customHeight="1">
      <c r="A248" s="123" t="str">
        <f>'NON-FILTER'!A248</f>
        <v/>
      </c>
      <c r="B248" s="281" t="str">
        <f t="shared" si="1"/>
        <v/>
      </c>
      <c r="C248" s="282" t="str">
        <f>'NON-FILTER'!B248</f>
        <v/>
      </c>
      <c r="D248" s="123"/>
      <c r="E248" s="123"/>
      <c r="F248" s="283" t="str">
        <f>'NON-FILTER'!E248</f>
        <v/>
      </c>
      <c r="G248" s="283" t="str">
        <f>'NON-FILTER'!F248</f>
        <v/>
      </c>
      <c r="H248" s="283" t="str">
        <f>'NON-FILTER'!G248</f>
        <v/>
      </c>
      <c r="I248" s="283" t="str">
        <f>'NON-FILTER'!H248</f>
        <v/>
      </c>
      <c r="J248" s="283" t="str">
        <f>'NON-FILTER'!I248</f>
        <v/>
      </c>
      <c r="K248" s="283" t="str">
        <f>'NON-FILTER'!J248</f>
        <v/>
      </c>
      <c r="L248" s="283" t="str">
        <f>'NON-FILTER'!K248</f>
        <v/>
      </c>
      <c r="M248" s="283" t="str">
        <f t="shared" si="2"/>
        <v/>
      </c>
      <c r="N248" s="283" t="str">
        <f>'NON-FILTER'!L248</f>
        <v/>
      </c>
      <c r="O248" s="283" t="str">
        <f>'NON-FILTER'!M248</f>
        <v/>
      </c>
      <c r="P248" s="283" t="str">
        <f>'NON-FILTER'!N248</f>
        <v/>
      </c>
      <c r="Q248" s="283" t="str">
        <f>'NON-FILTER'!O248</f>
        <v/>
      </c>
      <c r="R248" s="283" t="str">
        <f>'NON-FILTER'!P248</f>
        <v/>
      </c>
      <c r="S248" s="283" t="str">
        <f>'NON-FILTER'!Q248</f>
        <v/>
      </c>
      <c r="T248" s="283" t="str">
        <f t="shared" si="3"/>
        <v/>
      </c>
      <c r="U248" s="283" t="str">
        <f>'NON-FILTER'!R248</f>
        <v/>
      </c>
      <c r="V248" s="283" t="str">
        <f>'NON-FILTER'!S248</f>
        <v/>
      </c>
      <c r="W248" s="283" t="str">
        <f>'NON-FILTER'!T248</f>
        <v/>
      </c>
      <c r="X248" s="283" t="str">
        <f>'NON-FILTER'!U248</f>
        <v/>
      </c>
      <c r="Y248" s="283" t="str">
        <f t="shared" si="4"/>
        <v/>
      </c>
      <c r="Z248" s="283" t="str">
        <f>'NON-FILTER'!V248</f>
        <v/>
      </c>
      <c r="AA248" s="283" t="str">
        <f>'NON-FILTER'!W248</f>
        <v/>
      </c>
      <c r="AB248" s="283" t="str">
        <f>'NON-FILTER'!X248</f>
        <v/>
      </c>
      <c r="AC248" s="283" t="str">
        <f>'NON-FILTER'!Y248</f>
        <v/>
      </c>
      <c r="AD248" s="283" t="str">
        <f t="shared" si="5"/>
        <v/>
      </c>
      <c r="AE248" s="283" t="str">
        <f>'NON-FILTER'!Z248</f>
        <v/>
      </c>
      <c r="AF248" s="283" t="str">
        <f>'NON-FILTER'!AA248</f>
        <v/>
      </c>
      <c r="AG248" s="283" t="str">
        <f t="shared" si="6"/>
        <v/>
      </c>
      <c r="AH248" s="283" t="str">
        <f>'NON-FILTER'!AB248</f>
        <v/>
      </c>
      <c r="AI248" s="283" t="str">
        <f>'NON-FILTER'!AC248</f>
        <v/>
      </c>
      <c r="AJ248" s="282" t="str">
        <f>'NON-FILTER'!AD248</f>
        <v/>
      </c>
      <c r="AK248" s="282" t="str">
        <f>'NON-FILTER'!AE248</f>
        <v/>
      </c>
      <c r="AL248" s="282" t="str">
        <f>'NON-FILTER'!AF248</f>
        <v/>
      </c>
      <c r="AM248" s="282" t="str">
        <f>'NON-FILTER'!AG248</f>
        <v/>
      </c>
      <c r="AN248" s="282" t="str">
        <f>'NON-FILTER'!AH248</f>
        <v/>
      </c>
      <c r="AO248" s="282" t="str">
        <f>'NON-FILTER'!AI248</f>
        <v/>
      </c>
      <c r="AP248" s="282" t="str">
        <f>'NON-FILTER'!AJ248</f>
        <v/>
      </c>
      <c r="AQ248" s="282" t="str">
        <f>'NON-FILTER'!AK248</f>
        <v/>
      </c>
      <c r="AR248" s="283" t="str">
        <f>'NON-FILTER'!AL248</f>
        <v/>
      </c>
      <c r="AS248" s="283" t="str">
        <f>'NON-FILTER'!AM248</f>
        <v/>
      </c>
      <c r="AT248" s="283" t="str">
        <f>'NON-FILTER'!AN248</f>
        <v/>
      </c>
      <c r="AU248" s="283" t="str">
        <f>'NON-FILTER'!AO248</f>
        <v/>
      </c>
      <c r="AV248" s="283" t="str">
        <f>'NON-FILTER'!AP248</f>
        <v/>
      </c>
      <c r="AW248" s="283" t="str">
        <f>'NON-FILTER'!AQ248</f>
        <v/>
      </c>
      <c r="AX248" s="283" t="str">
        <f>'NON-FILTER'!AR248</f>
        <v/>
      </c>
      <c r="AY248" s="283" t="str">
        <f>'NON-FILTER'!AS248</f>
        <v/>
      </c>
      <c r="AZ248" s="283" t="str">
        <f>'NON-FILTER'!AT248</f>
        <v/>
      </c>
      <c r="BA248" s="283" t="str">
        <f>'NON-FILTER'!AU248</f>
        <v/>
      </c>
      <c r="BB248" s="284"/>
    </row>
    <row r="249" ht="14.25" customHeight="1">
      <c r="A249" s="123" t="str">
        <f>'NON-FILTER'!A249</f>
        <v/>
      </c>
      <c r="B249" s="281" t="str">
        <f t="shared" si="1"/>
        <v/>
      </c>
      <c r="C249" s="282" t="str">
        <f>'NON-FILTER'!B249</f>
        <v/>
      </c>
      <c r="D249" s="123"/>
      <c r="E249" s="123"/>
      <c r="F249" s="283" t="str">
        <f>'NON-FILTER'!E249</f>
        <v/>
      </c>
      <c r="G249" s="283" t="str">
        <f>'NON-FILTER'!F249</f>
        <v/>
      </c>
      <c r="H249" s="283" t="str">
        <f>'NON-FILTER'!G249</f>
        <v/>
      </c>
      <c r="I249" s="283" t="str">
        <f>'NON-FILTER'!H249</f>
        <v/>
      </c>
      <c r="J249" s="283" t="str">
        <f>'NON-FILTER'!I249</f>
        <v/>
      </c>
      <c r="K249" s="283" t="str">
        <f>'NON-FILTER'!J249</f>
        <v/>
      </c>
      <c r="L249" s="283" t="str">
        <f>'NON-FILTER'!K249</f>
        <v/>
      </c>
      <c r="M249" s="283" t="str">
        <f t="shared" si="2"/>
        <v/>
      </c>
      <c r="N249" s="283" t="str">
        <f>'NON-FILTER'!L249</f>
        <v/>
      </c>
      <c r="O249" s="283" t="str">
        <f>'NON-FILTER'!M249</f>
        <v/>
      </c>
      <c r="P249" s="283" t="str">
        <f>'NON-FILTER'!N249</f>
        <v/>
      </c>
      <c r="Q249" s="283" t="str">
        <f>'NON-FILTER'!O249</f>
        <v/>
      </c>
      <c r="R249" s="283" t="str">
        <f>'NON-FILTER'!P249</f>
        <v/>
      </c>
      <c r="S249" s="283" t="str">
        <f>'NON-FILTER'!Q249</f>
        <v/>
      </c>
      <c r="T249" s="283" t="str">
        <f t="shared" si="3"/>
        <v/>
      </c>
      <c r="U249" s="283" t="str">
        <f>'NON-FILTER'!R249</f>
        <v/>
      </c>
      <c r="V249" s="283" t="str">
        <f>'NON-FILTER'!S249</f>
        <v/>
      </c>
      <c r="W249" s="283" t="str">
        <f>'NON-FILTER'!T249</f>
        <v/>
      </c>
      <c r="X249" s="283" t="str">
        <f>'NON-FILTER'!U249</f>
        <v/>
      </c>
      <c r="Y249" s="283" t="str">
        <f t="shared" si="4"/>
        <v/>
      </c>
      <c r="Z249" s="283" t="str">
        <f>'NON-FILTER'!V249</f>
        <v/>
      </c>
      <c r="AA249" s="283" t="str">
        <f>'NON-FILTER'!W249</f>
        <v/>
      </c>
      <c r="AB249" s="283" t="str">
        <f>'NON-FILTER'!X249</f>
        <v/>
      </c>
      <c r="AC249" s="283" t="str">
        <f>'NON-FILTER'!Y249</f>
        <v/>
      </c>
      <c r="AD249" s="283" t="str">
        <f t="shared" si="5"/>
        <v/>
      </c>
      <c r="AE249" s="283" t="str">
        <f>'NON-FILTER'!Z249</f>
        <v/>
      </c>
      <c r="AF249" s="283" t="str">
        <f>'NON-FILTER'!AA249</f>
        <v/>
      </c>
      <c r="AG249" s="283" t="str">
        <f t="shared" si="6"/>
        <v/>
      </c>
      <c r="AH249" s="283" t="str">
        <f>'NON-FILTER'!AB249</f>
        <v/>
      </c>
      <c r="AI249" s="283" t="str">
        <f>'NON-FILTER'!AC249</f>
        <v/>
      </c>
      <c r="AJ249" s="282" t="str">
        <f>'NON-FILTER'!AD249</f>
        <v/>
      </c>
      <c r="AK249" s="282" t="str">
        <f>'NON-FILTER'!AE249</f>
        <v/>
      </c>
      <c r="AL249" s="282" t="str">
        <f>'NON-FILTER'!AF249</f>
        <v/>
      </c>
      <c r="AM249" s="282" t="str">
        <f>'NON-FILTER'!AG249</f>
        <v/>
      </c>
      <c r="AN249" s="282" t="str">
        <f>'NON-FILTER'!AH249</f>
        <v/>
      </c>
      <c r="AO249" s="282" t="str">
        <f>'NON-FILTER'!AI249</f>
        <v/>
      </c>
      <c r="AP249" s="282" t="str">
        <f>'NON-FILTER'!AJ249</f>
        <v/>
      </c>
      <c r="AQ249" s="282" t="str">
        <f>'NON-FILTER'!AK249</f>
        <v/>
      </c>
      <c r="AR249" s="283" t="str">
        <f>'NON-FILTER'!AL249</f>
        <v/>
      </c>
      <c r="AS249" s="283" t="str">
        <f>'NON-FILTER'!AM249</f>
        <v/>
      </c>
      <c r="AT249" s="283" t="str">
        <f>'NON-FILTER'!AN249</f>
        <v/>
      </c>
      <c r="AU249" s="283" t="str">
        <f>'NON-FILTER'!AO249</f>
        <v/>
      </c>
      <c r="AV249" s="283" t="str">
        <f>'NON-FILTER'!AP249</f>
        <v/>
      </c>
      <c r="AW249" s="283" t="str">
        <f>'NON-FILTER'!AQ249</f>
        <v/>
      </c>
      <c r="AX249" s="283" t="str">
        <f>'NON-FILTER'!AR249</f>
        <v/>
      </c>
      <c r="AY249" s="283" t="str">
        <f>'NON-FILTER'!AS249</f>
        <v/>
      </c>
      <c r="AZ249" s="283" t="str">
        <f>'NON-FILTER'!AT249</f>
        <v/>
      </c>
      <c r="BA249" s="283" t="str">
        <f>'NON-FILTER'!AU249</f>
        <v/>
      </c>
      <c r="BB249" s="284"/>
    </row>
    <row r="250" ht="14.25" customHeight="1">
      <c r="A250" s="123" t="str">
        <f>'NON-FILTER'!A250</f>
        <v/>
      </c>
      <c r="B250" s="281" t="str">
        <f t="shared" si="1"/>
        <v/>
      </c>
      <c r="C250" s="282" t="str">
        <f>'NON-FILTER'!B250</f>
        <v/>
      </c>
      <c r="D250" s="123"/>
      <c r="E250" s="123"/>
      <c r="F250" s="283" t="str">
        <f>'NON-FILTER'!E250</f>
        <v/>
      </c>
      <c r="G250" s="283" t="str">
        <f>'NON-FILTER'!F250</f>
        <v/>
      </c>
      <c r="H250" s="283" t="str">
        <f>'NON-FILTER'!G250</f>
        <v/>
      </c>
      <c r="I250" s="283" t="str">
        <f>'NON-FILTER'!H250</f>
        <v/>
      </c>
      <c r="J250" s="283" t="str">
        <f>'NON-FILTER'!I250</f>
        <v/>
      </c>
      <c r="K250" s="283" t="str">
        <f>'NON-FILTER'!J250</f>
        <v/>
      </c>
      <c r="L250" s="283" t="str">
        <f>'NON-FILTER'!K250</f>
        <v/>
      </c>
      <c r="M250" s="283" t="str">
        <f t="shared" si="2"/>
        <v/>
      </c>
      <c r="N250" s="283" t="str">
        <f>'NON-FILTER'!L250</f>
        <v/>
      </c>
      <c r="O250" s="283" t="str">
        <f>'NON-FILTER'!M250</f>
        <v/>
      </c>
      <c r="P250" s="283" t="str">
        <f>'NON-FILTER'!N250</f>
        <v/>
      </c>
      <c r="Q250" s="283" t="str">
        <f>'NON-FILTER'!O250</f>
        <v/>
      </c>
      <c r="R250" s="283" t="str">
        <f>'NON-FILTER'!P250</f>
        <v/>
      </c>
      <c r="S250" s="283" t="str">
        <f>'NON-FILTER'!Q250</f>
        <v/>
      </c>
      <c r="T250" s="283" t="str">
        <f t="shared" si="3"/>
        <v/>
      </c>
      <c r="U250" s="283" t="str">
        <f>'NON-FILTER'!R250</f>
        <v/>
      </c>
      <c r="V250" s="283" t="str">
        <f>'NON-FILTER'!S250</f>
        <v/>
      </c>
      <c r="W250" s="283" t="str">
        <f>'NON-FILTER'!T250</f>
        <v/>
      </c>
      <c r="X250" s="283" t="str">
        <f>'NON-FILTER'!U250</f>
        <v/>
      </c>
      <c r="Y250" s="283" t="str">
        <f t="shared" si="4"/>
        <v/>
      </c>
      <c r="Z250" s="283" t="str">
        <f>'NON-FILTER'!V250</f>
        <v/>
      </c>
      <c r="AA250" s="283" t="str">
        <f>'NON-FILTER'!W250</f>
        <v/>
      </c>
      <c r="AB250" s="283" t="str">
        <f>'NON-FILTER'!X250</f>
        <v/>
      </c>
      <c r="AC250" s="283" t="str">
        <f>'NON-FILTER'!Y250</f>
        <v/>
      </c>
      <c r="AD250" s="283" t="str">
        <f t="shared" si="5"/>
        <v/>
      </c>
      <c r="AE250" s="283" t="str">
        <f>'NON-FILTER'!Z250</f>
        <v/>
      </c>
      <c r="AF250" s="283" t="str">
        <f>'NON-FILTER'!AA250</f>
        <v/>
      </c>
      <c r="AG250" s="283" t="str">
        <f t="shared" si="6"/>
        <v/>
      </c>
      <c r="AH250" s="283" t="str">
        <f>'NON-FILTER'!AB250</f>
        <v/>
      </c>
      <c r="AI250" s="283" t="str">
        <f>'NON-FILTER'!AC250</f>
        <v/>
      </c>
      <c r="AJ250" s="282" t="str">
        <f>'NON-FILTER'!AD250</f>
        <v/>
      </c>
      <c r="AK250" s="282" t="str">
        <f>'NON-FILTER'!AE250</f>
        <v/>
      </c>
      <c r="AL250" s="282" t="str">
        <f>'NON-FILTER'!AF250</f>
        <v/>
      </c>
      <c r="AM250" s="282" t="str">
        <f>'NON-FILTER'!AG250</f>
        <v/>
      </c>
      <c r="AN250" s="282" t="str">
        <f>'NON-FILTER'!AH250</f>
        <v/>
      </c>
      <c r="AO250" s="282" t="str">
        <f>'NON-FILTER'!AI250</f>
        <v/>
      </c>
      <c r="AP250" s="282" t="str">
        <f>'NON-FILTER'!AJ250</f>
        <v/>
      </c>
      <c r="AQ250" s="282" t="str">
        <f>'NON-FILTER'!AK250</f>
        <v/>
      </c>
      <c r="AR250" s="283" t="str">
        <f>'NON-FILTER'!AL250</f>
        <v/>
      </c>
      <c r="AS250" s="283" t="str">
        <f>'NON-FILTER'!AM250</f>
        <v/>
      </c>
      <c r="AT250" s="283" t="str">
        <f>'NON-FILTER'!AN250</f>
        <v/>
      </c>
      <c r="AU250" s="283" t="str">
        <f>'NON-FILTER'!AO250</f>
        <v/>
      </c>
      <c r="AV250" s="283" t="str">
        <f>'NON-FILTER'!AP250</f>
        <v/>
      </c>
      <c r="AW250" s="283" t="str">
        <f>'NON-FILTER'!AQ250</f>
        <v/>
      </c>
      <c r="AX250" s="283" t="str">
        <f>'NON-FILTER'!AR250</f>
        <v/>
      </c>
      <c r="AY250" s="283" t="str">
        <f>'NON-FILTER'!AS250</f>
        <v/>
      </c>
      <c r="AZ250" s="283" t="str">
        <f>'NON-FILTER'!AT250</f>
        <v/>
      </c>
      <c r="BA250" s="283" t="str">
        <f>'NON-FILTER'!AU250</f>
        <v/>
      </c>
      <c r="BB250" s="284"/>
    </row>
    <row r="251" ht="14.25" customHeight="1">
      <c r="A251" s="123" t="str">
        <f>'NON-FILTER'!A251</f>
        <v/>
      </c>
      <c r="B251" s="281" t="str">
        <f t="shared" si="1"/>
        <v/>
      </c>
      <c r="C251" s="282" t="str">
        <f>'NON-FILTER'!B251</f>
        <v/>
      </c>
      <c r="D251" s="123"/>
      <c r="E251" s="123"/>
      <c r="F251" s="283" t="str">
        <f>'NON-FILTER'!E251</f>
        <v/>
      </c>
      <c r="G251" s="283" t="str">
        <f>'NON-FILTER'!F251</f>
        <v/>
      </c>
      <c r="H251" s="283" t="str">
        <f>'NON-FILTER'!G251</f>
        <v/>
      </c>
      <c r="I251" s="283" t="str">
        <f>'NON-FILTER'!H251</f>
        <v/>
      </c>
      <c r="J251" s="283" t="str">
        <f>'NON-FILTER'!I251</f>
        <v/>
      </c>
      <c r="K251" s="283" t="str">
        <f>'NON-FILTER'!J251</f>
        <v/>
      </c>
      <c r="L251" s="283" t="str">
        <f>'NON-FILTER'!K251</f>
        <v/>
      </c>
      <c r="M251" s="283" t="str">
        <f t="shared" si="2"/>
        <v/>
      </c>
      <c r="N251" s="283" t="str">
        <f>'NON-FILTER'!L251</f>
        <v/>
      </c>
      <c r="O251" s="283" t="str">
        <f>'NON-FILTER'!M251</f>
        <v/>
      </c>
      <c r="P251" s="283" t="str">
        <f>'NON-FILTER'!N251</f>
        <v/>
      </c>
      <c r="Q251" s="283" t="str">
        <f>'NON-FILTER'!O251</f>
        <v/>
      </c>
      <c r="R251" s="283" t="str">
        <f>'NON-FILTER'!P251</f>
        <v/>
      </c>
      <c r="S251" s="283" t="str">
        <f>'NON-FILTER'!Q251</f>
        <v/>
      </c>
      <c r="T251" s="283" t="str">
        <f t="shared" si="3"/>
        <v/>
      </c>
      <c r="U251" s="283" t="str">
        <f>'NON-FILTER'!R251</f>
        <v/>
      </c>
      <c r="V251" s="283" t="str">
        <f>'NON-FILTER'!S251</f>
        <v/>
      </c>
      <c r="W251" s="283" t="str">
        <f>'NON-FILTER'!T251</f>
        <v/>
      </c>
      <c r="X251" s="283" t="str">
        <f>'NON-FILTER'!U251</f>
        <v/>
      </c>
      <c r="Y251" s="283" t="str">
        <f t="shared" si="4"/>
        <v/>
      </c>
      <c r="Z251" s="283" t="str">
        <f>'NON-FILTER'!V251</f>
        <v/>
      </c>
      <c r="AA251" s="283" t="str">
        <f>'NON-FILTER'!W251</f>
        <v/>
      </c>
      <c r="AB251" s="283" t="str">
        <f>'NON-FILTER'!X251</f>
        <v/>
      </c>
      <c r="AC251" s="283" t="str">
        <f>'NON-FILTER'!Y251</f>
        <v/>
      </c>
      <c r="AD251" s="283" t="str">
        <f t="shared" si="5"/>
        <v/>
      </c>
      <c r="AE251" s="283" t="str">
        <f>'NON-FILTER'!Z251</f>
        <v/>
      </c>
      <c r="AF251" s="283" t="str">
        <f>'NON-FILTER'!AA251</f>
        <v/>
      </c>
      <c r="AG251" s="283" t="str">
        <f t="shared" si="6"/>
        <v/>
      </c>
      <c r="AH251" s="283" t="str">
        <f>'NON-FILTER'!AB251</f>
        <v/>
      </c>
      <c r="AI251" s="283" t="str">
        <f>'NON-FILTER'!AC251</f>
        <v/>
      </c>
      <c r="AJ251" s="282" t="str">
        <f>'NON-FILTER'!AD251</f>
        <v/>
      </c>
      <c r="AK251" s="282" t="str">
        <f>'NON-FILTER'!AE251</f>
        <v/>
      </c>
      <c r="AL251" s="282" t="str">
        <f>'NON-FILTER'!AF251</f>
        <v/>
      </c>
      <c r="AM251" s="282" t="str">
        <f>'NON-FILTER'!AG251</f>
        <v/>
      </c>
      <c r="AN251" s="282" t="str">
        <f>'NON-FILTER'!AH251</f>
        <v/>
      </c>
      <c r="AO251" s="282" t="str">
        <f>'NON-FILTER'!AI251</f>
        <v/>
      </c>
      <c r="AP251" s="282" t="str">
        <f>'NON-FILTER'!AJ251</f>
        <v/>
      </c>
      <c r="AQ251" s="282" t="str">
        <f>'NON-FILTER'!AK251</f>
        <v/>
      </c>
      <c r="AR251" s="283" t="str">
        <f>'NON-FILTER'!AL251</f>
        <v/>
      </c>
      <c r="AS251" s="283" t="str">
        <f>'NON-FILTER'!AM251</f>
        <v/>
      </c>
      <c r="AT251" s="283" t="str">
        <f>'NON-FILTER'!AN251</f>
        <v/>
      </c>
      <c r="AU251" s="283" t="str">
        <f>'NON-FILTER'!AO251</f>
        <v/>
      </c>
      <c r="AV251" s="283" t="str">
        <f>'NON-FILTER'!AP251</f>
        <v/>
      </c>
      <c r="AW251" s="283" t="str">
        <f>'NON-FILTER'!AQ251</f>
        <v/>
      </c>
      <c r="AX251" s="283" t="str">
        <f>'NON-FILTER'!AR251</f>
        <v/>
      </c>
      <c r="AY251" s="283" t="str">
        <f>'NON-FILTER'!AS251</f>
        <v/>
      </c>
      <c r="AZ251" s="283" t="str">
        <f>'NON-FILTER'!AT251</f>
        <v/>
      </c>
      <c r="BA251" s="283" t="str">
        <f>'NON-FILTER'!AU251</f>
        <v/>
      </c>
      <c r="BB251" s="284"/>
    </row>
    <row r="252" ht="14.25" customHeight="1">
      <c r="A252" s="123" t="str">
        <f>'NON-FILTER'!A252</f>
        <v/>
      </c>
      <c r="B252" s="281" t="str">
        <f t="shared" si="1"/>
        <v/>
      </c>
      <c r="C252" s="282" t="str">
        <f>'NON-FILTER'!B252</f>
        <v/>
      </c>
      <c r="D252" s="123"/>
      <c r="E252" s="123"/>
      <c r="F252" s="283" t="str">
        <f>'NON-FILTER'!E252</f>
        <v/>
      </c>
      <c r="G252" s="283" t="str">
        <f>'NON-FILTER'!F252</f>
        <v/>
      </c>
      <c r="H252" s="283" t="str">
        <f>'NON-FILTER'!G252</f>
        <v/>
      </c>
      <c r="I252" s="283" t="str">
        <f>'NON-FILTER'!H252</f>
        <v/>
      </c>
      <c r="J252" s="283" t="str">
        <f>'NON-FILTER'!I252</f>
        <v/>
      </c>
      <c r="K252" s="283" t="str">
        <f>'NON-FILTER'!J252</f>
        <v/>
      </c>
      <c r="L252" s="283" t="str">
        <f>'NON-FILTER'!K252</f>
        <v/>
      </c>
      <c r="M252" s="283" t="str">
        <f t="shared" si="2"/>
        <v/>
      </c>
      <c r="N252" s="283" t="str">
        <f>'NON-FILTER'!L252</f>
        <v/>
      </c>
      <c r="O252" s="283" t="str">
        <f>'NON-FILTER'!M252</f>
        <v/>
      </c>
      <c r="P252" s="283" t="str">
        <f>'NON-FILTER'!N252</f>
        <v/>
      </c>
      <c r="Q252" s="283" t="str">
        <f>'NON-FILTER'!O252</f>
        <v/>
      </c>
      <c r="R252" s="283" t="str">
        <f>'NON-FILTER'!P252</f>
        <v/>
      </c>
      <c r="S252" s="283" t="str">
        <f>'NON-FILTER'!Q252</f>
        <v/>
      </c>
      <c r="T252" s="283" t="str">
        <f t="shared" si="3"/>
        <v/>
      </c>
      <c r="U252" s="283" t="str">
        <f>'NON-FILTER'!R252</f>
        <v/>
      </c>
      <c r="V252" s="283" t="str">
        <f>'NON-FILTER'!S252</f>
        <v/>
      </c>
      <c r="W252" s="283" t="str">
        <f>'NON-FILTER'!T252</f>
        <v/>
      </c>
      <c r="X252" s="283" t="str">
        <f>'NON-FILTER'!U252</f>
        <v/>
      </c>
      <c r="Y252" s="283" t="str">
        <f t="shared" si="4"/>
        <v/>
      </c>
      <c r="Z252" s="283" t="str">
        <f>'NON-FILTER'!V252</f>
        <v/>
      </c>
      <c r="AA252" s="283" t="str">
        <f>'NON-FILTER'!W252</f>
        <v/>
      </c>
      <c r="AB252" s="283" t="str">
        <f>'NON-FILTER'!X252</f>
        <v/>
      </c>
      <c r="AC252" s="283" t="str">
        <f>'NON-FILTER'!Y252</f>
        <v/>
      </c>
      <c r="AD252" s="283" t="str">
        <f t="shared" si="5"/>
        <v/>
      </c>
      <c r="AE252" s="283" t="str">
        <f>'NON-FILTER'!Z252</f>
        <v/>
      </c>
      <c r="AF252" s="283" t="str">
        <f>'NON-FILTER'!AA252</f>
        <v/>
      </c>
      <c r="AG252" s="283" t="str">
        <f t="shared" si="6"/>
        <v/>
      </c>
      <c r="AH252" s="283" t="str">
        <f>'NON-FILTER'!AB252</f>
        <v/>
      </c>
      <c r="AI252" s="283" t="str">
        <f>'NON-FILTER'!AC252</f>
        <v/>
      </c>
      <c r="AJ252" s="282" t="str">
        <f>'NON-FILTER'!AD252</f>
        <v/>
      </c>
      <c r="AK252" s="282" t="str">
        <f>'NON-FILTER'!AE252</f>
        <v/>
      </c>
      <c r="AL252" s="282" t="str">
        <f>'NON-FILTER'!AF252</f>
        <v/>
      </c>
      <c r="AM252" s="282" t="str">
        <f>'NON-FILTER'!AG252</f>
        <v/>
      </c>
      <c r="AN252" s="282" t="str">
        <f>'NON-FILTER'!AH252</f>
        <v/>
      </c>
      <c r="AO252" s="282" t="str">
        <f>'NON-FILTER'!AI252</f>
        <v/>
      </c>
      <c r="AP252" s="282" t="str">
        <f>'NON-FILTER'!AJ252</f>
        <v/>
      </c>
      <c r="AQ252" s="282" t="str">
        <f>'NON-FILTER'!AK252</f>
        <v/>
      </c>
      <c r="AR252" s="283" t="str">
        <f>'NON-FILTER'!AL252</f>
        <v/>
      </c>
      <c r="AS252" s="283" t="str">
        <f>'NON-FILTER'!AM252</f>
        <v/>
      </c>
      <c r="AT252" s="283" t="str">
        <f>'NON-FILTER'!AN252</f>
        <v/>
      </c>
      <c r="AU252" s="283" t="str">
        <f>'NON-FILTER'!AO252</f>
        <v/>
      </c>
      <c r="AV252" s="283" t="str">
        <f>'NON-FILTER'!AP252</f>
        <v/>
      </c>
      <c r="AW252" s="283" t="str">
        <f>'NON-FILTER'!AQ252</f>
        <v/>
      </c>
      <c r="AX252" s="283" t="str">
        <f>'NON-FILTER'!AR252</f>
        <v/>
      </c>
      <c r="AY252" s="283" t="str">
        <f>'NON-FILTER'!AS252</f>
        <v/>
      </c>
      <c r="AZ252" s="283" t="str">
        <f>'NON-FILTER'!AT252</f>
        <v/>
      </c>
      <c r="BA252" s="283" t="str">
        <f>'NON-FILTER'!AU252</f>
        <v/>
      </c>
      <c r="BB252" s="284"/>
    </row>
    <row r="253" ht="14.25" customHeight="1">
      <c r="A253" s="123" t="str">
        <f>'NON-FILTER'!A253</f>
        <v/>
      </c>
      <c r="B253" s="281" t="str">
        <f t="shared" si="1"/>
        <v/>
      </c>
      <c r="C253" s="282" t="str">
        <f>'NON-FILTER'!B253</f>
        <v/>
      </c>
      <c r="D253" s="123"/>
      <c r="E253" s="123"/>
      <c r="F253" s="283" t="str">
        <f>'NON-FILTER'!E253</f>
        <v/>
      </c>
      <c r="G253" s="283" t="str">
        <f>'NON-FILTER'!F253</f>
        <v/>
      </c>
      <c r="H253" s="283" t="str">
        <f>'NON-FILTER'!G253</f>
        <v/>
      </c>
      <c r="I253" s="283" t="str">
        <f>'NON-FILTER'!H253</f>
        <v/>
      </c>
      <c r="J253" s="283" t="str">
        <f>'NON-FILTER'!I253</f>
        <v/>
      </c>
      <c r="K253" s="283" t="str">
        <f>'NON-FILTER'!J253</f>
        <v/>
      </c>
      <c r="L253" s="283" t="str">
        <f>'NON-FILTER'!K253</f>
        <v/>
      </c>
      <c r="M253" s="283" t="str">
        <f t="shared" si="2"/>
        <v/>
      </c>
      <c r="N253" s="283" t="str">
        <f>'NON-FILTER'!L253</f>
        <v/>
      </c>
      <c r="O253" s="283" t="str">
        <f>'NON-FILTER'!M253</f>
        <v/>
      </c>
      <c r="P253" s="283" t="str">
        <f>'NON-FILTER'!N253</f>
        <v/>
      </c>
      <c r="Q253" s="283" t="str">
        <f>'NON-FILTER'!O253</f>
        <v/>
      </c>
      <c r="R253" s="283" t="str">
        <f>'NON-FILTER'!P253</f>
        <v/>
      </c>
      <c r="S253" s="283" t="str">
        <f>'NON-FILTER'!Q253</f>
        <v/>
      </c>
      <c r="T253" s="283" t="str">
        <f t="shared" si="3"/>
        <v/>
      </c>
      <c r="U253" s="283" t="str">
        <f>'NON-FILTER'!R253</f>
        <v/>
      </c>
      <c r="V253" s="283" t="str">
        <f>'NON-FILTER'!S253</f>
        <v/>
      </c>
      <c r="W253" s="283" t="str">
        <f>'NON-FILTER'!T253</f>
        <v/>
      </c>
      <c r="X253" s="283" t="str">
        <f>'NON-FILTER'!U253</f>
        <v/>
      </c>
      <c r="Y253" s="283" t="str">
        <f t="shared" si="4"/>
        <v/>
      </c>
      <c r="Z253" s="283" t="str">
        <f>'NON-FILTER'!V253</f>
        <v/>
      </c>
      <c r="AA253" s="283" t="str">
        <f>'NON-FILTER'!W253</f>
        <v/>
      </c>
      <c r="AB253" s="283" t="str">
        <f>'NON-FILTER'!X253</f>
        <v/>
      </c>
      <c r="AC253" s="283" t="str">
        <f>'NON-FILTER'!Y253</f>
        <v/>
      </c>
      <c r="AD253" s="283" t="str">
        <f t="shared" si="5"/>
        <v/>
      </c>
      <c r="AE253" s="283" t="str">
        <f>'NON-FILTER'!Z253</f>
        <v/>
      </c>
      <c r="AF253" s="283" t="str">
        <f>'NON-FILTER'!AA253</f>
        <v/>
      </c>
      <c r="AG253" s="283" t="str">
        <f t="shared" si="6"/>
        <v/>
      </c>
      <c r="AH253" s="283" t="str">
        <f>'NON-FILTER'!AB253</f>
        <v/>
      </c>
      <c r="AI253" s="283" t="str">
        <f>'NON-FILTER'!AC253</f>
        <v/>
      </c>
      <c r="AJ253" s="282" t="str">
        <f>'NON-FILTER'!AD253</f>
        <v/>
      </c>
      <c r="AK253" s="282" t="str">
        <f>'NON-FILTER'!AE253</f>
        <v/>
      </c>
      <c r="AL253" s="282" t="str">
        <f>'NON-FILTER'!AF253</f>
        <v/>
      </c>
      <c r="AM253" s="282" t="str">
        <f>'NON-FILTER'!AG253</f>
        <v/>
      </c>
      <c r="AN253" s="282" t="str">
        <f>'NON-FILTER'!AH253</f>
        <v/>
      </c>
      <c r="AO253" s="282" t="str">
        <f>'NON-FILTER'!AI253</f>
        <v/>
      </c>
      <c r="AP253" s="282" t="str">
        <f>'NON-FILTER'!AJ253</f>
        <v/>
      </c>
      <c r="AQ253" s="282" t="str">
        <f>'NON-FILTER'!AK253</f>
        <v/>
      </c>
      <c r="AR253" s="283" t="str">
        <f>'NON-FILTER'!AL253</f>
        <v/>
      </c>
      <c r="AS253" s="283" t="str">
        <f>'NON-FILTER'!AM253</f>
        <v/>
      </c>
      <c r="AT253" s="283" t="str">
        <f>'NON-FILTER'!AN253</f>
        <v/>
      </c>
      <c r="AU253" s="283" t="str">
        <f>'NON-FILTER'!AO253</f>
        <v/>
      </c>
      <c r="AV253" s="283" t="str">
        <f>'NON-FILTER'!AP253</f>
        <v/>
      </c>
      <c r="AW253" s="283" t="str">
        <f>'NON-FILTER'!AQ253</f>
        <v/>
      </c>
      <c r="AX253" s="283" t="str">
        <f>'NON-FILTER'!AR253</f>
        <v/>
      </c>
      <c r="AY253" s="283" t="str">
        <f>'NON-FILTER'!AS253</f>
        <v/>
      </c>
      <c r="AZ253" s="283" t="str">
        <f>'NON-FILTER'!AT253</f>
        <v/>
      </c>
      <c r="BA253" s="283" t="str">
        <f>'NON-FILTER'!AU253</f>
        <v/>
      </c>
      <c r="BB253" s="284"/>
    </row>
    <row r="254" ht="14.25" customHeight="1">
      <c r="A254" s="123" t="str">
        <f>'NON-FILTER'!A254</f>
        <v/>
      </c>
      <c r="B254" s="281" t="str">
        <f t="shared" si="1"/>
        <v/>
      </c>
      <c r="C254" s="282" t="str">
        <f>'NON-FILTER'!B254</f>
        <v/>
      </c>
      <c r="D254" s="123"/>
      <c r="E254" s="123"/>
      <c r="F254" s="283" t="str">
        <f>'NON-FILTER'!E254</f>
        <v/>
      </c>
      <c r="G254" s="283" t="str">
        <f>'NON-FILTER'!F254</f>
        <v/>
      </c>
      <c r="H254" s="283" t="str">
        <f>'NON-FILTER'!G254</f>
        <v/>
      </c>
      <c r="I254" s="283" t="str">
        <f>'NON-FILTER'!H254</f>
        <v/>
      </c>
      <c r="J254" s="283" t="str">
        <f>'NON-FILTER'!I254</f>
        <v/>
      </c>
      <c r="K254" s="283" t="str">
        <f>'NON-FILTER'!J254</f>
        <v/>
      </c>
      <c r="L254" s="283" t="str">
        <f>'NON-FILTER'!K254</f>
        <v/>
      </c>
      <c r="M254" s="283" t="str">
        <f t="shared" si="2"/>
        <v/>
      </c>
      <c r="N254" s="283" t="str">
        <f>'NON-FILTER'!L254</f>
        <v/>
      </c>
      <c r="O254" s="283" t="str">
        <f>'NON-FILTER'!M254</f>
        <v/>
      </c>
      <c r="P254" s="283" t="str">
        <f>'NON-FILTER'!N254</f>
        <v/>
      </c>
      <c r="Q254" s="283" t="str">
        <f>'NON-FILTER'!O254</f>
        <v/>
      </c>
      <c r="R254" s="283" t="str">
        <f>'NON-FILTER'!P254</f>
        <v/>
      </c>
      <c r="S254" s="283" t="str">
        <f>'NON-FILTER'!Q254</f>
        <v/>
      </c>
      <c r="T254" s="283" t="str">
        <f t="shared" si="3"/>
        <v/>
      </c>
      <c r="U254" s="283" t="str">
        <f>'NON-FILTER'!R254</f>
        <v/>
      </c>
      <c r="V254" s="283" t="str">
        <f>'NON-FILTER'!S254</f>
        <v/>
      </c>
      <c r="W254" s="283" t="str">
        <f>'NON-FILTER'!T254</f>
        <v/>
      </c>
      <c r="X254" s="283" t="str">
        <f>'NON-FILTER'!U254</f>
        <v/>
      </c>
      <c r="Y254" s="283" t="str">
        <f t="shared" si="4"/>
        <v/>
      </c>
      <c r="Z254" s="283" t="str">
        <f>'NON-FILTER'!V254</f>
        <v/>
      </c>
      <c r="AA254" s="283" t="str">
        <f>'NON-FILTER'!W254</f>
        <v/>
      </c>
      <c r="AB254" s="283" t="str">
        <f>'NON-FILTER'!X254</f>
        <v/>
      </c>
      <c r="AC254" s="283" t="str">
        <f>'NON-FILTER'!Y254</f>
        <v/>
      </c>
      <c r="AD254" s="283" t="str">
        <f t="shared" si="5"/>
        <v/>
      </c>
      <c r="AE254" s="283" t="str">
        <f>'NON-FILTER'!Z254</f>
        <v/>
      </c>
      <c r="AF254" s="283" t="str">
        <f>'NON-FILTER'!AA254</f>
        <v/>
      </c>
      <c r="AG254" s="283" t="str">
        <f t="shared" si="6"/>
        <v/>
      </c>
      <c r="AH254" s="283" t="str">
        <f>'NON-FILTER'!AB254</f>
        <v/>
      </c>
      <c r="AI254" s="283" t="str">
        <f>'NON-FILTER'!AC254</f>
        <v/>
      </c>
      <c r="AJ254" s="282" t="str">
        <f>'NON-FILTER'!AD254</f>
        <v/>
      </c>
      <c r="AK254" s="282" t="str">
        <f>'NON-FILTER'!AE254</f>
        <v/>
      </c>
      <c r="AL254" s="282" t="str">
        <f>'NON-FILTER'!AF254</f>
        <v/>
      </c>
      <c r="AM254" s="282" t="str">
        <f>'NON-FILTER'!AG254</f>
        <v/>
      </c>
      <c r="AN254" s="282" t="str">
        <f>'NON-FILTER'!AH254</f>
        <v/>
      </c>
      <c r="AO254" s="282" t="str">
        <f>'NON-FILTER'!AI254</f>
        <v/>
      </c>
      <c r="AP254" s="282" t="str">
        <f>'NON-FILTER'!AJ254</f>
        <v/>
      </c>
      <c r="AQ254" s="282" t="str">
        <f>'NON-FILTER'!AK254</f>
        <v/>
      </c>
      <c r="AR254" s="283" t="str">
        <f>'NON-FILTER'!AL254</f>
        <v/>
      </c>
      <c r="AS254" s="283" t="str">
        <f>'NON-FILTER'!AM254</f>
        <v/>
      </c>
      <c r="AT254" s="283" t="str">
        <f>'NON-FILTER'!AN254</f>
        <v/>
      </c>
      <c r="AU254" s="283" t="str">
        <f>'NON-FILTER'!AO254</f>
        <v/>
      </c>
      <c r="AV254" s="283" t="str">
        <f>'NON-FILTER'!AP254</f>
        <v/>
      </c>
      <c r="AW254" s="283" t="str">
        <f>'NON-FILTER'!AQ254</f>
        <v/>
      </c>
      <c r="AX254" s="283" t="str">
        <f>'NON-FILTER'!AR254</f>
        <v/>
      </c>
      <c r="AY254" s="283" t="str">
        <f>'NON-FILTER'!AS254</f>
        <v/>
      </c>
      <c r="AZ254" s="283" t="str">
        <f>'NON-FILTER'!AT254</f>
        <v/>
      </c>
      <c r="BA254" s="283" t="str">
        <f>'NON-FILTER'!AU254</f>
        <v/>
      </c>
      <c r="BB254" s="284"/>
    </row>
    <row r="255" ht="14.25" customHeight="1">
      <c r="A255" s="123" t="str">
        <f>'NON-FILTER'!A255</f>
        <v/>
      </c>
      <c r="B255" s="281" t="str">
        <f t="shared" si="1"/>
        <v/>
      </c>
      <c r="C255" s="282" t="str">
        <f>'NON-FILTER'!B255</f>
        <v/>
      </c>
      <c r="D255" s="123"/>
      <c r="E255" s="123"/>
      <c r="F255" s="283" t="str">
        <f>'NON-FILTER'!E255</f>
        <v/>
      </c>
      <c r="G255" s="283" t="str">
        <f>'NON-FILTER'!F255</f>
        <v/>
      </c>
      <c r="H255" s="283" t="str">
        <f>'NON-FILTER'!G255</f>
        <v/>
      </c>
      <c r="I255" s="283" t="str">
        <f>'NON-FILTER'!H255</f>
        <v/>
      </c>
      <c r="J255" s="283" t="str">
        <f>'NON-FILTER'!I255</f>
        <v/>
      </c>
      <c r="K255" s="283" t="str">
        <f>'NON-FILTER'!J255</f>
        <v/>
      </c>
      <c r="L255" s="283" t="str">
        <f>'NON-FILTER'!K255</f>
        <v/>
      </c>
      <c r="M255" s="283" t="str">
        <f t="shared" si="2"/>
        <v/>
      </c>
      <c r="N255" s="283" t="str">
        <f>'NON-FILTER'!L255</f>
        <v/>
      </c>
      <c r="O255" s="283" t="str">
        <f>'NON-FILTER'!M255</f>
        <v/>
      </c>
      <c r="P255" s="283" t="str">
        <f>'NON-FILTER'!N255</f>
        <v/>
      </c>
      <c r="Q255" s="283" t="str">
        <f>'NON-FILTER'!O255</f>
        <v/>
      </c>
      <c r="R255" s="283" t="str">
        <f>'NON-FILTER'!P255</f>
        <v/>
      </c>
      <c r="S255" s="283" t="str">
        <f>'NON-FILTER'!Q255</f>
        <v/>
      </c>
      <c r="T255" s="283" t="str">
        <f t="shared" si="3"/>
        <v/>
      </c>
      <c r="U255" s="283" t="str">
        <f>'NON-FILTER'!R255</f>
        <v/>
      </c>
      <c r="V255" s="283" t="str">
        <f>'NON-FILTER'!S255</f>
        <v/>
      </c>
      <c r="W255" s="283" t="str">
        <f>'NON-FILTER'!T255</f>
        <v/>
      </c>
      <c r="X255" s="283" t="str">
        <f>'NON-FILTER'!U255</f>
        <v/>
      </c>
      <c r="Y255" s="283" t="str">
        <f t="shared" si="4"/>
        <v/>
      </c>
      <c r="Z255" s="283" t="str">
        <f>'NON-FILTER'!V255</f>
        <v/>
      </c>
      <c r="AA255" s="283" t="str">
        <f>'NON-FILTER'!W255</f>
        <v/>
      </c>
      <c r="AB255" s="283" t="str">
        <f>'NON-FILTER'!X255</f>
        <v/>
      </c>
      <c r="AC255" s="283" t="str">
        <f>'NON-FILTER'!Y255</f>
        <v/>
      </c>
      <c r="AD255" s="283" t="str">
        <f t="shared" si="5"/>
        <v/>
      </c>
      <c r="AE255" s="283" t="str">
        <f>'NON-FILTER'!Z255</f>
        <v/>
      </c>
      <c r="AF255" s="283" t="str">
        <f>'NON-FILTER'!AA255</f>
        <v/>
      </c>
      <c r="AG255" s="283" t="str">
        <f t="shared" si="6"/>
        <v/>
      </c>
      <c r="AH255" s="283" t="str">
        <f>'NON-FILTER'!AB255</f>
        <v/>
      </c>
      <c r="AI255" s="283" t="str">
        <f>'NON-FILTER'!AC255</f>
        <v/>
      </c>
      <c r="AJ255" s="282" t="str">
        <f>'NON-FILTER'!AD255</f>
        <v/>
      </c>
      <c r="AK255" s="282" t="str">
        <f>'NON-FILTER'!AE255</f>
        <v/>
      </c>
      <c r="AL255" s="282" t="str">
        <f>'NON-FILTER'!AF255</f>
        <v/>
      </c>
      <c r="AM255" s="282" t="str">
        <f>'NON-FILTER'!AG255</f>
        <v/>
      </c>
      <c r="AN255" s="282" t="str">
        <f>'NON-FILTER'!AH255</f>
        <v/>
      </c>
      <c r="AO255" s="282" t="str">
        <f>'NON-FILTER'!AI255</f>
        <v/>
      </c>
      <c r="AP255" s="282" t="str">
        <f>'NON-FILTER'!AJ255</f>
        <v/>
      </c>
      <c r="AQ255" s="282" t="str">
        <f>'NON-FILTER'!AK255</f>
        <v/>
      </c>
      <c r="AR255" s="283" t="str">
        <f>'NON-FILTER'!AL255</f>
        <v/>
      </c>
      <c r="AS255" s="283" t="str">
        <f>'NON-FILTER'!AM255</f>
        <v/>
      </c>
      <c r="AT255" s="283" t="str">
        <f>'NON-FILTER'!AN255</f>
        <v/>
      </c>
      <c r="AU255" s="283" t="str">
        <f>'NON-FILTER'!AO255</f>
        <v/>
      </c>
      <c r="AV255" s="283" t="str">
        <f>'NON-FILTER'!AP255</f>
        <v/>
      </c>
      <c r="AW255" s="283" t="str">
        <f>'NON-FILTER'!AQ255</f>
        <v/>
      </c>
      <c r="AX255" s="283" t="str">
        <f>'NON-FILTER'!AR255</f>
        <v/>
      </c>
      <c r="AY255" s="283" t="str">
        <f>'NON-FILTER'!AS255</f>
        <v/>
      </c>
      <c r="AZ255" s="283" t="str">
        <f>'NON-FILTER'!AT255</f>
        <v/>
      </c>
      <c r="BA255" s="283" t="str">
        <f>'NON-FILTER'!AU255</f>
        <v/>
      </c>
      <c r="BB255" s="284"/>
    </row>
    <row r="256" ht="14.25" customHeight="1">
      <c r="A256" s="123" t="str">
        <f>'NON-FILTER'!A256</f>
        <v/>
      </c>
      <c r="B256" s="281" t="str">
        <f t="shared" si="1"/>
        <v/>
      </c>
      <c r="C256" s="282" t="str">
        <f>'NON-FILTER'!B256</f>
        <v/>
      </c>
      <c r="D256" s="123"/>
      <c r="E256" s="123"/>
      <c r="F256" s="283" t="str">
        <f>'NON-FILTER'!E256</f>
        <v/>
      </c>
      <c r="G256" s="283" t="str">
        <f>'NON-FILTER'!F256</f>
        <v/>
      </c>
      <c r="H256" s="283" t="str">
        <f>'NON-FILTER'!G256</f>
        <v/>
      </c>
      <c r="I256" s="283" t="str">
        <f>'NON-FILTER'!H256</f>
        <v/>
      </c>
      <c r="J256" s="283" t="str">
        <f>'NON-FILTER'!I256</f>
        <v/>
      </c>
      <c r="K256" s="283" t="str">
        <f>'NON-FILTER'!J256</f>
        <v/>
      </c>
      <c r="L256" s="283" t="str">
        <f>'NON-FILTER'!K256</f>
        <v/>
      </c>
      <c r="M256" s="283" t="str">
        <f t="shared" si="2"/>
        <v/>
      </c>
      <c r="N256" s="283" t="str">
        <f>'NON-FILTER'!L256</f>
        <v/>
      </c>
      <c r="O256" s="283" t="str">
        <f>'NON-FILTER'!M256</f>
        <v/>
      </c>
      <c r="P256" s="283" t="str">
        <f>'NON-FILTER'!N256</f>
        <v/>
      </c>
      <c r="Q256" s="283" t="str">
        <f>'NON-FILTER'!O256</f>
        <v/>
      </c>
      <c r="R256" s="283" t="str">
        <f>'NON-FILTER'!P256</f>
        <v/>
      </c>
      <c r="S256" s="283" t="str">
        <f>'NON-FILTER'!Q256</f>
        <v/>
      </c>
      <c r="T256" s="283" t="str">
        <f t="shared" si="3"/>
        <v/>
      </c>
      <c r="U256" s="283" t="str">
        <f>'NON-FILTER'!R256</f>
        <v/>
      </c>
      <c r="V256" s="283" t="str">
        <f>'NON-FILTER'!S256</f>
        <v/>
      </c>
      <c r="W256" s="283" t="str">
        <f>'NON-FILTER'!T256</f>
        <v/>
      </c>
      <c r="X256" s="283" t="str">
        <f>'NON-FILTER'!U256</f>
        <v/>
      </c>
      <c r="Y256" s="283" t="str">
        <f t="shared" si="4"/>
        <v/>
      </c>
      <c r="Z256" s="283" t="str">
        <f>'NON-FILTER'!V256</f>
        <v/>
      </c>
      <c r="AA256" s="283" t="str">
        <f>'NON-FILTER'!W256</f>
        <v/>
      </c>
      <c r="AB256" s="283" t="str">
        <f>'NON-FILTER'!X256</f>
        <v/>
      </c>
      <c r="AC256" s="283" t="str">
        <f>'NON-FILTER'!Y256</f>
        <v/>
      </c>
      <c r="AD256" s="283" t="str">
        <f t="shared" si="5"/>
        <v/>
      </c>
      <c r="AE256" s="283" t="str">
        <f>'NON-FILTER'!Z256</f>
        <v/>
      </c>
      <c r="AF256" s="283" t="str">
        <f>'NON-FILTER'!AA256</f>
        <v/>
      </c>
      <c r="AG256" s="283" t="str">
        <f t="shared" si="6"/>
        <v/>
      </c>
      <c r="AH256" s="283" t="str">
        <f>'NON-FILTER'!AB256</f>
        <v/>
      </c>
      <c r="AI256" s="283" t="str">
        <f>'NON-FILTER'!AC256</f>
        <v/>
      </c>
      <c r="AJ256" s="282" t="str">
        <f>'NON-FILTER'!AD256</f>
        <v/>
      </c>
      <c r="AK256" s="282" t="str">
        <f>'NON-FILTER'!AE256</f>
        <v/>
      </c>
      <c r="AL256" s="282" t="str">
        <f>'NON-FILTER'!AF256</f>
        <v/>
      </c>
      <c r="AM256" s="282" t="str">
        <f>'NON-FILTER'!AG256</f>
        <v/>
      </c>
      <c r="AN256" s="282" t="str">
        <f>'NON-FILTER'!AH256</f>
        <v/>
      </c>
      <c r="AO256" s="282" t="str">
        <f>'NON-FILTER'!AI256</f>
        <v/>
      </c>
      <c r="AP256" s="282" t="str">
        <f>'NON-FILTER'!AJ256</f>
        <v/>
      </c>
      <c r="AQ256" s="282" t="str">
        <f>'NON-FILTER'!AK256</f>
        <v/>
      </c>
      <c r="AR256" s="283" t="str">
        <f>'NON-FILTER'!AL256</f>
        <v/>
      </c>
      <c r="AS256" s="283" t="str">
        <f>'NON-FILTER'!AM256</f>
        <v/>
      </c>
      <c r="AT256" s="283" t="str">
        <f>'NON-FILTER'!AN256</f>
        <v/>
      </c>
      <c r="AU256" s="283" t="str">
        <f>'NON-FILTER'!AO256</f>
        <v/>
      </c>
      <c r="AV256" s="283" t="str">
        <f>'NON-FILTER'!AP256</f>
        <v/>
      </c>
      <c r="AW256" s="283" t="str">
        <f>'NON-FILTER'!AQ256</f>
        <v/>
      </c>
      <c r="AX256" s="283" t="str">
        <f>'NON-FILTER'!AR256</f>
        <v/>
      </c>
      <c r="AY256" s="283" t="str">
        <f>'NON-FILTER'!AS256</f>
        <v/>
      </c>
      <c r="AZ256" s="283" t="str">
        <f>'NON-FILTER'!AT256</f>
        <v/>
      </c>
      <c r="BA256" s="283" t="str">
        <f>'NON-FILTER'!AU256</f>
        <v/>
      </c>
      <c r="BB256" s="284"/>
    </row>
    <row r="257" ht="14.25" customHeight="1">
      <c r="A257" s="123" t="str">
        <f>'NON-FILTER'!A257</f>
        <v/>
      </c>
      <c r="B257" s="281" t="str">
        <f t="shared" si="1"/>
        <v/>
      </c>
      <c r="C257" s="282" t="str">
        <f>'NON-FILTER'!B257</f>
        <v/>
      </c>
      <c r="D257" s="123"/>
      <c r="E257" s="123"/>
      <c r="F257" s="283" t="str">
        <f>'NON-FILTER'!E257</f>
        <v/>
      </c>
      <c r="G257" s="283" t="str">
        <f>'NON-FILTER'!F257</f>
        <v/>
      </c>
      <c r="H257" s="283" t="str">
        <f>'NON-FILTER'!G257</f>
        <v/>
      </c>
      <c r="I257" s="283" t="str">
        <f>'NON-FILTER'!H257</f>
        <v/>
      </c>
      <c r="J257" s="283" t="str">
        <f>'NON-FILTER'!I257</f>
        <v/>
      </c>
      <c r="K257" s="283" t="str">
        <f>'NON-FILTER'!J257</f>
        <v/>
      </c>
      <c r="L257" s="283" t="str">
        <f>'NON-FILTER'!K257</f>
        <v/>
      </c>
      <c r="M257" s="283" t="str">
        <f t="shared" si="2"/>
        <v/>
      </c>
      <c r="N257" s="283" t="str">
        <f>'NON-FILTER'!L257</f>
        <v/>
      </c>
      <c r="O257" s="283" t="str">
        <f>'NON-FILTER'!M257</f>
        <v/>
      </c>
      <c r="P257" s="283" t="str">
        <f>'NON-FILTER'!N257</f>
        <v/>
      </c>
      <c r="Q257" s="283" t="str">
        <f>'NON-FILTER'!O257</f>
        <v/>
      </c>
      <c r="R257" s="283" t="str">
        <f>'NON-FILTER'!P257</f>
        <v/>
      </c>
      <c r="S257" s="283" t="str">
        <f>'NON-FILTER'!Q257</f>
        <v/>
      </c>
      <c r="T257" s="283" t="str">
        <f t="shared" si="3"/>
        <v/>
      </c>
      <c r="U257" s="283" t="str">
        <f>'NON-FILTER'!R257</f>
        <v/>
      </c>
      <c r="V257" s="283" t="str">
        <f>'NON-FILTER'!S257</f>
        <v/>
      </c>
      <c r="W257" s="283" t="str">
        <f>'NON-FILTER'!T257</f>
        <v/>
      </c>
      <c r="X257" s="283" t="str">
        <f>'NON-FILTER'!U257</f>
        <v/>
      </c>
      <c r="Y257" s="283" t="str">
        <f t="shared" si="4"/>
        <v/>
      </c>
      <c r="Z257" s="283" t="str">
        <f>'NON-FILTER'!V257</f>
        <v/>
      </c>
      <c r="AA257" s="283" t="str">
        <f>'NON-FILTER'!W257</f>
        <v/>
      </c>
      <c r="AB257" s="283" t="str">
        <f>'NON-FILTER'!X257</f>
        <v/>
      </c>
      <c r="AC257" s="283" t="str">
        <f>'NON-FILTER'!Y257</f>
        <v/>
      </c>
      <c r="AD257" s="283" t="str">
        <f t="shared" si="5"/>
        <v/>
      </c>
      <c r="AE257" s="283" t="str">
        <f>'NON-FILTER'!Z257</f>
        <v/>
      </c>
      <c r="AF257" s="283" t="str">
        <f>'NON-FILTER'!AA257</f>
        <v/>
      </c>
      <c r="AG257" s="283" t="str">
        <f t="shared" si="6"/>
        <v/>
      </c>
      <c r="AH257" s="283" t="str">
        <f>'NON-FILTER'!AB257</f>
        <v/>
      </c>
      <c r="AI257" s="283" t="str">
        <f>'NON-FILTER'!AC257</f>
        <v/>
      </c>
      <c r="AJ257" s="282" t="str">
        <f>'NON-FILTER'!AD257</f>
        <v/>
      </c>
      <c r="AK257" s="282" t="str">
        <f>'NON-FILTER'!AE257</f>
        <v/>
      </c>
      <c r="AL257" s="282" t="str">
        <f>'NON-FILTER'!AF257</f>
        <v/>
      </c>
      <c r="AM257" s="282" t="str">
        <f>'NON-FILTER'!AG257</f>
        <v/>
      </c>
      <c r="AN257" s="282" t="str">
        <f>'NON-FILTER'!AH257</f>
        <v/>
      </c>
      <c r="AO257" s="282" t="str">
        <f>'NON-FILTER'!AI257</f>
        <v/>
      </c>
      <c r="AP257" s="282" t="str">
        <f>'NON-FILTER'!AJ257</f>
        <v/>
      </c>
      <c r="AQ257" s="282" t="str">
        <f>'NON-FILTER'!AK257</f>
        <v/>
      </c>
      <c r="AR257" s="283" t="str">
        <f>'NON-FILTER'!AL257</f>
        <v/>
      </c>
      <c r="AS257" s="283" t="str">
        <f>'NON-FILTER'!AM257</f>
        <v/>
      </c>
      <c r="AT257" s="283" t="str">
        <f>'NON-FILTER'!AN257</f>
        <v/>
      </c>
      <c r="AU257" s="283" t="str">
        <f>'NON-FILTER'!AO257</f>
        <v/>
      </c>
      <c r="AV257" s="283" t="str">
        <f>'NON-FILTER'!AP257</f>
        <v/>
      </c>
      <c r="AW257" s="283" t="str">
        <f>'NON-FILTER'!AQ257</f>
        <v/>
      </c>
      <c r="AX257" s="283" t="str">
        <f>'NON-FILTER'!AR257</f>
        <v/>
      </c>
      <c r="AY257" s="283" t="str">
        <f>'NON-FILTER'!AS257</f>
        <v/>
      </c>
      <c r="AZ257" s="283" t="str">
        <f>'NON-FILTER'!AT257</f>
        <v/>
      </c>
      <c r="BA257" s="283" t="str">
        <f>'NON-FILTER'!AU257</f>
        <v/>
      </c>
      <c r="BB257" s="284"/>
    </row>
    <row r="258" ht="14.25" customHeight="1">
      <c r="A258" s="123" t="str">
        <f>'NON-FILTER'!A258</f>
        <v/>
      </c>
      <c r="B258" s="281" t="str">
        <f t="shared" si="1"/>
        <v/>
      </c>
      <c r="C258" s="282" t="str">
        <f>'NON-FILTER'!B258</f>
        <v/>
      </c>
      <c r="D258" s="123"/>
      <c r="E258" s="123"/>
      <c r="F258" s="283" t="str">
        <f>'NON-FILTER'!E258</f>
        <v/>
      </c>
      <c r="G258" s="283" t="str">
        <f>'NON-FILTER'!F258</f>
        <v/>
      </c>
      <c r="H258" s="283" t="str">
        <f>'NON-FILTER'!G258</f>
        <v/>
      </c>
      <c r="I258" s="283" t="str">
        <f>'NON-FILTER'!H258</f>
        <v/>
      </c>
      <c r="J258" s="283" t="str">
        <f>'NON-FILTER'!I258</f>
        <v/>
      </c>
      <c r="K258" s="283" t="str">
        <f>'NON-FILTER'!J258</f>
        <v/>
      </c>
      <c r="L258" s="283" t="str">
        <f>'NON-FILTER'!K258</f>
        <v/>
      </c>
      <c r="M258" s="283" t="str">
        <f t="shared" si="2"/>
        <v/>
      </c>
      <c r="N258" s="283" t="str">
        <f>'NON-FILTER'!L258</f>
        <v/>
      </c>
      <c r="O258" s="283" t="str">
        <f>'NON-FILTER'!M258</f>
        <v/>
      </c>
      <c r="P258" s="283" t="str">
        <f>'NON-FILTER'!N258</f>
        <v/>
      </c>
      <c r="Q258" s="283" t="str">
        <f>'NON-FILTER'!O258</f>
        <v/>
      </c>
      <c r="R258" s="283" t="str">
        <f>'NON-FILTER'!P258</f>
        <v/>
      </c>
      <c r="S258" s="283" t="str">
        <f>'NON-FILTER'!Q258</f>
        <v/>
      </c>
      <c r="T258" s="283" t="str">
        <f t="shared" si="3"/>
        <v/>
      </c>
      <c r="U258" s="283" t="str">
        <f>'NON-FILTER'!R258</f>
        <v/>
      </c>
      <c r="V258" s="283" t="str">
        <f>'NON-FILTER'!S258</f>
        <v/>
      </c>
      <c r="W258" s="283" t="str">
        <f>'NON-FILTER'!T258</f>
        <v/>
      </c>
      <c r="X258" s="283" t="str">
        <f>'NON-FILTER'!U258</f>
        <v/>
      </c>
      <c r="Y258" s="283" t="str">
        <f t="shared" si="4"/>
        <v/>
      </c>
      <c r="Z258" s="283" t="str">
        <f>'NON-FILTER'!V258</f>
        <v/>
      </c>
      <c r="AA258" s="283" t="str">
        <f>'NON-FILTER'!W258</f>
        <v/>
      </c>
      <c r="AB258" s="283" t="str">
        <f>'NON-FILTER'!X258</f>
        <v/>
      </c>
      <c r="AC258" s="283" t="str">
        <f>'NON-FILTER'!Y258</f>
        <v/>
      </c>
      <c r="AD258" s="283" t="str">
        <f t="shared" si="5"/>
        <v/>
      </c>
      <c r="AE258" s="283" t="str">
        <f>'NON-FILTER'!Z258</f>
        <v/>
      </c>
      <c r="AF258" s="283" t="str">
        <f>'NON-FILTER'!AA258</f>
        <v/>
      </c>
      <c r="AG258" s="283" t="str">
        <f t="shared" si="6"/>
        <v/>
      </c>
      <c r="AH258" s="283" t="str">
        <f>'NON-FILTER'!AB258</f>
        <v/>
      </c>
      <c r="AI258" s="283" t="str">
        <f>'NON-FILTER'!AC258</f>
        <v/>
      </c>
      <c r="AJ258" s="282" t="str">
        <f>'NON-FILTER'!AD258</f>
        <v/>
      </c>
      <c r="AK258" s="282" t="str">
        <f>'NON-FILTER'!AE258</f>
        <v/>
      </c>
      <c r="AL258" s="282" t="str">
        <f>'NON-FILTER'!AF258</f>
        <v/>
      </c>
      <c r="AM258" s="282" t="str">
        <f>'NON-FILTER'!AG258</f>
        <v/>
      </c>
      <c r="AN258" s="282" t="str">
        <f>'NON-FILTER'!AH258</f>
        <v/>
      </c>
      <c r="AO258" s="282" t="str">
        <f>'NON-FILTER'!AI258</f>
        <v/>
      </c>
      <c r="AP258" s="282" t="str">
        <f>'NON-FILTER'!AJ258</f>
        <v/>
      </c>
      <c r="AQ258" s="282" t="str">
        <f>'NON-FILTER'!AK258</f>
        <v/>
      </c>
      <c r="AR258" s="283" t="str">
        <f>'NON-FILTER'!AL258</f>
        <v/>
      </c>
      <c r="AS258" s="283" t="str">
        <f>'NON-FILTER'!AM258</f>
        <v/>
      </c>
      <c r="AT258" s="283" t="str">
        <f>'NON-FILTER'!AN258</f>
        <v/>
      </c>
      <c r="AU258" s="283" t="str">
        <f>'NON-FILTER'!AO258</f>
        <v/>
      </c>
      <c r="AV258" s="283" t="str">
        <f>'NON-FILTER'!AP258</f>
        <v/>
      </c>
      <c r="AW258" s="283" t="str">
        <f>'NON-FILTER'!AQ258</f>
        <v/>
      </c>
      <c r="AX258" s="283" t="str">
        <f>'NON-FILTER'!AR258</f>
        <v/>
      </c>
      <c r="AY258" s="283" t="str">
        <f>'NON-FILTER'!AS258</f>
        <v/>
      </c>
      <c r="AZ258" s="283" t="str">
        <f>'NON-FILTER'!AT258</f>
        <v/>
      </c>
      <c r="BA258" s="283" t="str">
        <f>'NON-FILTER'!AU258</f>
        <v/>
      </c>
      <c r="BB258" s="284"/>
    </row>
    <row r="259" ht="14.25" customHeight="1">
      <c r="A259" s="123" t="str">
        <f>'NON-FILTER'!A259</f>
        <v/>
      </c>
      <c r="B259" s="281" t="str">
        <f t="shared" si="1"/>
        <v/>
      </c>
      <c r="C259" s="282" t="str">
        <f>'NON-FILTER'!B259</f>
        <v/>
      </c>
      <c r="D259" s="123"/>
      <c r="E259" s="123"/>
      <c r="F259" s="283" t="str">
        <f>'NON-FILTER'!E259</f>
        <v/>
      </c>
      <c r="G259" s="283" t="str">
        <f>'NON-FILTER'!F259</f>
        <v/>
      </c>
      <c r="H259" s="283" t="str">
        <f>'NON-FILTER'!G259</f>
        <v/>
      </c>
      <c r="I259" s="283" t="str">
        <f>'NON-FILTER'!H259</f>
        <v/>
      </c>
      <c r="J259" s="283" t="str">
        <f>'NON-FILTER'!I259</f>
        <v/>
      </c>
      <c r="K259" s="283" t="str">
        <f>'NON-FILTER'!J259</f>
        <v/>
      </c>
      <c r="L259" s="283" t="str">
        <f>'NON-FILTER'!K259</f>
        <v/>
      </c>
      <c r="M259" s="283" t="str">
        <f t="shared" si="2"/>
        <v/>
      </c>
      <c r="N259" s="283" t="str">
        <f>'NON-FILTER'!L259</f>
        <v/>
      </c>
      <c r="O259" s="283" t="str">
        <f>'NON-FILTER'!M259</f>
        <v/>
      </c>
      <c r="P259" s="283" t="str">
        <f>'NON-FILTER'!N259</f>
        <v/>
      </c>
      <c r="Q259" s="283" t="str">
        <f>'NON-FILTER'!O259</f>
        <v/>
      </c>
      <c r="R259" s="283" t="str">
        <f>'NON-FILTER'!P259</f>
        <v/>
      </c>
      <c r="S259" s="283" t="str">
        <f>'NON-FILTER'!Q259</f>
        <v/>
      </c>
      <c r="T259" s="283" t="str">
        <f t="shared" si="3"/>
        <v/>
      </c>
      <c r="U259" s="283" t="str">
        <f>'NON-FILTER'!R259</f>
        <v/>
      </c>
      <c r="V259" s="283" t="str">
        <f>'NON-FILTER'!S259</f>
        <v/>
      </c>
      <c r="W259" s="283" t="str">
        <f>'NON-FILTER'!T259</f>
        <v/>
      </c>
      <c r="X259" s="283" t="str">
        <f>'NON-FILTER'!U259</f>
        <v/>
      </c>
      <c r="Y259" s="283" t="str">
        <f t="shared" si="4"/>
        <v/>
      </c>
      <c r="Z259" s="283" t="str">
        <f>'NON-FILTER'!V259</f>
        <v/>
      </c>
      <c r="AA259" s="283" t="str">
        <f>'NON-FILTER'!W259</f>
        <v/>
      </c>
      <c r="AB259" s="283" t="str">
        <f>'NON-FILTER'!X259</f>
        <v/>
      </c>
      <c r="AC259" s="283" t="str">
        <f>'NON-FILTER'!Y259</f>
        <v/>
      </c>
      <c r="AD259" s="283" t="str">
        <f t="shared" si="5"/>
        <v/>
      </c>
      <c r="AE259" s="283" t="str">
        <f>'NON-FILTER'!Z259</f>
        <v/>
      </c>
      <c r="AF259" s="283" t="str">
        <f>'NON-FILTER'!AA259</f>
        <v/>
      </c>
      <c r="AG259" s="283" t="str">
        <f t="shared" si="6"/>
        <v/>
      </c>
      <c r="AH259" s="283" t="str">
        <f>'NON-FILTER'!AB259</f>
        <v/>
      </c>
      <c r="AI259" s="283" t="str">
        <f>'NON-FILTER'!AC259</f>
        <v/>
      </c>
      <c r="AJ259" s="282" t="str">
        <f>'NON-FILTER'!AD259</f>
        <v/>
      </c>
      <c r="AK259" s="282" t="str">
        <f>'NON-FILTER'!AE259</f>
        <v/>
      </c>
      <c r="AL259" s="282" t="str">
        <f>'NON-FILTER'!AF259</f>
        <v/>
      </c>
      <c r="AM259" s="282" t="str">
        <f>'NON-FILTER'!AG259</f>
        <v/>
      </c>
      <c r="AN259" s="282" t="str">
        <f>'NON-FILTER'!AH259</f>
        <v/>
      </c>
      <c r="AO259" s="282" t="str">
        <f>'NON-FILTER'!AI259</f>
        <v/>
      </c>
      <c r="AP259" s="282" t="str">
        <f>'NON-FILTER'!AJ259</f>
        <v/>
      </c>
      <c r="AQ259" s="282" t="str">
        <f>'NON-FILTER'!AK259</f>
        <v/>
      </c>
      <c r="AR259" s="283" t="str">
        <f>'NON-FILTER'!AL259</f>
        <v/>
      </c>
      <c r="AS259" s="283" t="str">
        <f>'NON-FILTER'!AM259</f>
        <v/>
      </c>
      <c r="AT259" s="283" t="str">
        <f>'NON-FILTER'!AN259</f>
        <v/>
      </c>
      <c r="AU259" s="283" t="str">
        <f>'NON-FILTER'!AO259</f>
        <v/>
      </c>
      <c r="AV259" s="283" t="str">
        <f>'NON-FILTER'!AP259</f>
        <v/>
      </c>
      <c r="AW259" s="283" t="str">
        <f>'NON-FILTER'!AQ259</f>
        <v/>
      </c>
      <c r="AX259" s="283" t="str">
        <f>'NON-FILTER'!AR259</f>
        <v/>
      </c>
      <c r="AY259" s="283" t="str">
        <f>'NON-FILTER'!AS259</f>
        <v/>
      </c>
      <c r="AZ259" s="283" t="str">
        <f>'NON-FILTER'!AT259</f>
        <v/>
      </c>
      <c r="BA259" s="283" t="str">
        <f>'NON-FILTER'!AU259</f>
        <v/>
      </c>
      <c r="BB259" s="284"/>
    </row>
    <row r="260" ht="14.25" customHeight="1">
      <c r="A260" s="123" t="str">
        <f>'NON-FILTER'!A260</f>
        <v/>
      </c>
      <c r="B260" s="281" t="str">
        <f t="shared" si="1"/>
        <v/>
      </c>
      <c r="C260" s="282" t="str">
        <f>'NON-FILTER'!B260</f>
        <v/>
      </c>
      <c r="D260" s="123"/>
      <c r="E260" s="123"/>
      <c r="F260" s="283" t="str">
        <f>'NON-FILTER'!E260</f>
        <v/>
      </c>
      <c r="G260" s="283" t="str">
        <f>'NON-FILTER'!F260</f>
        <v/>
      </c>
      <c r="H260" s="283" t="str">
        <f>'NON-FILTER'!G260</f>
        <v/>
      </c>
      <c r="I260" s="283" t="str">
        <f>'NON-FILTER'!H260</f>
        <v/>
      </c>
      <c r="J260" s="283" t="str">
        <f>'NON-FILTER'!I260</f>
        <v/>
      </c>
      <c r="K260" s="283" t="str">
        <f>'NON-FILTER'!J260</f>
        <v/>
      </c>
      <c r="L260" s="283" t="str">
        <f>'NON-FILTER'!K260</f>
        <v/>
      </c>
      <c r="M260" s="283" t="str">
        <f t="shared" si="2"/>
        <v/>
      </c>
      <c r="N260" s="283" t="str">
        <f>'NON-FILTER'!L260</f>
        <v/>
      </c>
      <c r="O260" s="283" t="str">
        <f>'NON-FILTER'!M260</f>
        <v/>
      </c>
      <c r="P260" s="283" t="str">
        <f>'NON-FILTER'!N260</f>
        <v/>
      </c>
      <c r="Q260" s="283" t="str">
        <f>'NON-FILTER'!O260</f>
        <v/>
      </c>
      <c r="R260" s="283" t="str">
        <f>'NON-FILTER'!P260</f>
        <v/>
      </c>
      <c r="S260" s="283" t="str">
        <f>'NON-FILTER'!Q260</f>
        <v/>
      </c>
      <c r="T260" s="283" t="str">
        <f t="shared" si="3"/>
        <v/>
      </c>
      <c r="U260" s="283" t="str">
        <f>'NON-FILTER'!R260</f>
        <v/>
      </c>
      <c r="V260" s="283" t="str">
        <f>'NON-FILTER'!S260</f>
        <v/>
      </c>
      <c r="W260" s="283" t="str">
        <f>'NON-FILTER'!T260</f>
        <v/>
      </c>
      <c r="X260" s="283" t="str">
        <f>'NON-FILTER'!U260</f>
        <v/>
      </c>
      <c r="Y260" s="283" t="str">
        <f t="shared" si="4"/>
        <v/>
      </c>
      <c r="Z260" s="283" t="str">
        <f>'NON-FILTER'!V260</f>
        <v/>
      </c>
      <c r="AA260" s="283" t="str">
        <f>'NON-FILTER'!W260</f>
        <v/>
      </c>
      <c r="AB260" s="283" t="str">
        <f>'NON-FILTER'!X260</f>
        <v/>
      </c>
      <c r="AC260" s="283" t="str">
        <f>'NON-FILTER'!Y260</f>
        <v/>
      </c>
      <c r="AD260" s="283" t="str">
        <f t="shared" si="5"/>
        <v/>
      </c>
      <c r="AE260" s="283" t="str">
        <f>'NON-FILTER'!Z260</f>
        <v/>
      </c>
      <c r="AF260" s="283" t="str">
        <f>'NON-FILTER'!AA260</f>
        <v/>
      </c>
      <c r="AG260" s="283" t="str">
        <f t="shared" si="6"/>
        <v/>
      </c>
      <c r="AH260" s="283" t="str">
        <f>'NON-FILTER'!AB260</f>
        <v/>
      </c>
      <c r="AI260" s="283" t="str">
        <f>'NON-FILTER'!AC260</f>
        <v/>
      </c>
      <c r="AJ260" s="282" t="str">
        <f>'NON-FILTER'!AD260</f>
        <v/>
      </c>
      <c r="AK260" s="282" t="str">
        <f>'NON-FILTER'!AE260</f>
        <v/>
      </c>
      <c r="AL260" s="282" t="str">
        <f>'NON-FILTER'!AF260</f>
        <v/>
      </c>
      <c r="AM260" s="282" t="str">
        <f>'NON-FILTER'!AG260</f>
        <v/>
      </c>
      <c r="AN260" s="282" t="str">
        <f>'NON-FILTER'!AH260</f>
        <v/>
      </c>
      <c r="AO260" s="282" t="str">
        <f>'NON-FILTER'!AI260</f>
        <v/>
      </c>
      <c r="AP260" s="282" t="str">
        <f>'NON-FILTER'!AJ260</f>
        <v/>
      </c>
      <c r="AQ260" s="282" t="str">
        <f>'NON-FILTER'!AK260</f>
        <v/>
      </c>
      <c r="AR260" s="283" t="str">
        <f>'NON-FILTER'!AL260</f>
        <v/>
      </c>
      <c r="AS260" s="283" t="str">
        <f>'NON-FILTER'!AM260</f>
        <v/>
      </c>
      <c r="AT260" s="283" t="str">
        <f>'NON-FILTER'!AN260</f>
        <v/>
      </c>
      <c r="AU260" s="283" t="str">
        <f>'NON-FILTER'!AO260</f>
        <v/>
      </c>
      <c r="AV260" s="283" t="str">
        <f>'NON-FILTER'!AP260</f>
        <v/>
      </c>
      <c r="AW260" s="283" t="str">
        <f>'NON-FILTER'!AQ260</f>
        <v/>
      </c>
      <c r="AX260" s="283" t="str">
        <f>'NON-FILTER'!AR260</f>
        <v/>
      </c>
      <c r="AY260" s="283" t="str">
        <f>'NON-FILTER'!AS260</f>
        <v/>
      </c>
      <c r="AZ260" s="283" t="str">
        <f>'NON-FILTER'!AT260</f>
        <v/>
      </c>
      <c r="BA260" s="283" t="str">
        <f>'NON-FILTER'!AU260</f>
        <v/>
      </c>
      <c r="BB260" s="284"/>
    </row>
    <row r="261" ht="14.25" customHeight="1">
      <c r="A261" s="123" t="str">
        <f>'NON-FILTER'!A261</f>
        <v/>
      </c>
      <c r="B261" s="281" t="str">
        <f t="shared" si="1"/>
        <v/>
      </c>
      <c r="C261" s="282" t="str">
        <f>'NON-FILTER'!B261</f>
        <v/>
      </c>
      <c r="D261" s="123"/>
      <c r="E261" s="123"/>
      <c r="F261" s="283" t="str">
        <f>'NON-FILTER'!E261</f>
        <v/>
      </c>
      <c r="G261" s="283" t="str">
        <f>'NON-FILTER'!F261</f>
        <v/>
      </c>
      <c r="H261" s="283" t="str">
        <f>'NON-FILTER'!G261</f>
        <v/>
      </c>
      <c r="I261" s="283" t="str">
        <f>'NON-FILTER'!H261</f>
        <v/>
      </c>
      <c r="J261" s="283" t="str">
        <f>'NON-FILTER'!I261</f>
        <v/>
      </c>
      <c r="K261" s="283" t="str">
        <f>'NON-FILTER'!J261</f>
        <v/>
      </c>
      <c r="L261" s="283" t="str">
        <f>'NON-FILTER'!K261</f>
        <v/>
      </c>
      <c r="M261" s="283" t="str">
        <f t="shared" si="2"/>
        <v/>
      </c>
      <c r="N261" s="283" t="str">
        <f>'NON-FILTER'!L261</f>
        <v/>
      </c>
      <c r="O261" s="283" t="str">
        <f>'NON-FILTER'!M261</f>
        <v/>
      </c>
      <c r="P261" s="283" t="str">
        <f>'NON-FILTER'!N261</f>
        <v/>
      </c>
      <c r="Q261" s="283" t="str">
        <f>'NON-FILTER'!O261</f>
        <v/>
      </c>
      <c r="R261" s="283" t="str">
        <f>'NON-FILTER'!P261</f>
        <v/>
      </c>
      <c r="S261" s="283" t="str">
        <f>'NON-FILTER'!Q261</f>
        <v/>
      </c>
      <c r="T261" s="283" t="str">
        <f t="shared" si="3"/>
        <v/>
      </c>
      <c r="U261" s="283" t="str">
        <f>'NON-FILTER'!R261</f>
        <v/>
      </c>
      <c r="V261" s="283" t="str">
        <f>'NON-FILTER'!S261</f>
        <v/>
      </c>
      <c r="W261" s="283" t="str">
        <f>'NON-FILTER'!T261</f>
        <v/>
      </c>
      <c r="X261" s="283" t="str">
        <f>'NON-FILTER'!U261</f>
        <v/>
      </c>
      <c r="Y261" s="283" t="str">
        <f t="shared" si="4"/>
        <v/>
      </c>
      <c r="Z261" s="283" t="str">
        <f>'NON-FILTER'!V261</f>
        <v/>
      </c>
      <c r="AA261" s="283" t="str">
        <f>'NON-FILTER'!W261</f>
        <v/>
      </c>
      <c r="AB261" s="283" t="str">
        <f>'NON-FILTER'!X261</f>
        <v/>
      </c>
      <c r="AC261" s="283" t="str">
        <f>'NON-FILTER'!Y261</f>
        <v/>
      </c>
      <c r="AD261" s="283" t="str">
        <f t="shared" si="5"/>
        <v/>
      </c>
      <c r="AE261" s="283" t="str">
        <f>'NON-FILTER'!Z261</f>
        <v/>
      </c>
      <c r="AF261" s="283" t="str">
        <f>'NON-FILTER'!AA261</f>
        <v/>
      </c>
      <c r="AG261" s="283" t="str">
        <f t="shared" si="6"/>
        <v/>
      </c>
      <c r="AH261" s="283" t="str">
        <f>'NON-FILTER'!AB261</f>
        <v/>
      </c>
      <c r="AI261" s="283" t="str">
        <f>'NON-FILTER'!AC261</f>
        <v/>
      </c>
      <c r="AJ261" s="282" t="str">
        <f>'NON-FILTER'!AD261</f>
        <v/>
      </c>
      <c r="AK261" s="282" t="str">
        <f>'NON-FILTER'!AE261</f>
        <v/>
      </c>
      <c r="AL261" s="282" t="str">
        <f>'NON-FILTER'!AF261</f>
        <v/>
      </c>
      <c r="AM261" s="282" t="str">
        <f>'NON-FILTER'!AG261</f>
        <v/>
      </c>
      <c r="AN261" s="282" t="str">
        <f>'NON-FILTER'!AH261</f>
        <v/>
      </c>
      <c r="AO261" s="282" t="str">
        <f>'NON-FILTER'!AI261</f>
        <v/>
      </c>
      <c r="AP261" s="282" t="str">
        <f>'NON-FILTER'!AJ261</f>
        <v/>
      </c>
      <c r="AQ261" s="282" t="str">
        <f>'NON-FILTER'!AK261</f>
        <v/>
      </c>
      <c r="AR261" s="283" t="str">
        <f>'NON-FILTER'!AL261</f>
        <v/>
      </c>
      <c r="AS261" s="283" t="str">
        <f>'NON-FILTER'!AM261</f>
        <v/>
      </c>
      <c r="AT261" s="283" t="str">
        <f>'NON-FILTER'!AN261</f>
        <v/>
      </c>
      <c r="AU261" s="283" t="str">
        <f>'NON-FILTER'!AO261</f>
        <v/>
      </c>
      <c r="AV261" s="283" t="str">
        <f>'NON-FILTER'!AP261</f>
        <v/>
      </c>
      <c r="AW261" s="283" t="str">
        <f>'NON-FILTER'!AQ261</f>
        <v/>
      </c>
      <c r="AX261" s="283" t="str">
        <f>'NON-FILTER'!AR261</f>
        <v/>
      </c>
      <c r="AY261" s="283" t="str">
        <f>'NON-FILTER'!AS261</f>
        <v/>
      </c>
      <c r="AZ261" s="283" t="str">
        <f>'NON-FILTER'!AT261</f>
        <v/>
      </c>
      <c r="BA261" s="283" t="str">
        <f>'NON-FILTER'!AU261</f>
        <v/>
      </c>
      <c r="BB261" s="284"/>
    </row>
    <row r="262" ht="14.25" customHeight="1">
      <c r="A262" s="123" t="str">
        <f>'NON-FILTER'!A262</f>
        <v/>
      </c>
      <c r="B262" s="281" t="str">
        <f t="shared" si="1"/>
        <v/>
      </c>
      <c r="C262" s="282" t="str">
        <f>'NON-FILTER'!B262</f>
        <v/>
      </c>
      <c r="D262" s="123"/>
      <c r="E262" s="123"/>
      <c r="F262" s="283" t="str">
        <f>'NON-FILTER'!E262</f>
        <v/>
      </c>
      <c r="G262" s="283" t="str">
        <f>'NON-FILTER'!F262</f>
        <v/>
      </c>
      <c r="H262" s="283" t="str">
        <f>'NON-FILTER'!G262</f>
        <v/>
      </c>
      <c r="I262" s="283" t="str">
        <f>'NON-FILTER'!H262</f>
        <v/>
      </c>
      <c r="J262" s="283" t="str">
        <f>'NON-FILTER'!I262</f>
        <v/>
      </c>
      <c r="K262" s="283" t="str">
        <f>'NON-FILTER'!J262</f>
        <v/>
      </c>
      <c r="L262" s="283" t="str">
        <f>'NON-FILTER'!K262</f>
        <v/>
      </c>
      <c r="M262" s="283" t="str">
        <f t="shared" si="2"/>
        <v/>
      </c>
      <c r="N262" s="283" t="str">
        <f>'NON-FILTER'!L262</f>
        <v/>
      </c>
      <c r="O262" s="283" t="str">
        <f>'NON-FILTER'!M262</f>
        <v/>
      </c>
      <c r="P262" s="283" t="str">
        <f>'NON-FILTER'!N262</f>
        <v/>
      </c>
      <c r="Q262" s="283" t="str">
        <f>'NON-FILTER'!O262</f>
        <v/>
      </c>
      <c r="R262" s="283" t="str">
        <f>'NON-FILTER'!P262</f>
        <v/>
      </c>
      <c r="S262" s="283" t="str">
        <f>'NON-FILTER'!Q262</f>
        <v/>
      </c>
      <c r="T262" s="283" t="str">
        <f t="shared" si="3"/>
        <v/>
      </c>
      <c r="U262" s="283" t="str">
        <f>'NON-FILTER'!R262</f>
        <v/>
      </c>
      <c r="V262" s="283" t="str">
        <f>'NON-FILTER'!S262</f>
        <v/>
      </c>
      <c r="W262" s="283" t="str">
        <f>'NON-FILTER'!T262</f>
        <v/>
      </c>
      <c r="X262" s="283" t="str">
        <f>'NON-FILTER'!U262</f>
        <v/>
      </c>
      <c r="Y262" s="283" t="str">
        <f t="shared" si="4"/>
        <v/>
      </c>
      <c r="Z262" s="283" t="str">
        <f>'NON-FILTER'!V262</f>
        <v/>
      </c>
      <c r="AA262" s="283" t="str">
        <f>'NON-FILTER'!W262</f>
        <v/>
      </c>
      <c r="AB262" s="283" t="str">
        <f>'NON-FILTER'!X262</f>
        <v/>
      </c>
      <c r="AC262" s="283" t="str">
        <f>'NON-FILTER'!Y262</f>
        <v/>
      </c>
      <c r="AD262" s="283" t="str">
        <f t="shared" si="5"/>
        <v/>
      </c>
      <c r="AE262" s="283" t="str">
        <f>'NON-FILTER'!Z262</f>
        <v/>
      </c>
      <c r="AF262" s="283" t="str">
        <f>'NON-FILTER'!AA262</f>
        <v/>
      </c>
      <c r="AG262" s="283" t="str">
        <f t="shared" si="6"/>
        <v/>
      </c>
      <c r="AH262" s="283" t="str">
        <f>'NON-FILTER'!AB262</f>
        <v/>
      </c>
      <c r="AI262" s="283" t="str">
        <f>'NON-FILTER'!AC262</f>
        <v/>
      </c>
      <c r="AJ262" s="282" t="str">
        <f>'NON-FILTER'!AD262</f>
        <v/>
      </c>
      <c r="AK262" s="282" t="str">
        <f>'NON-FILTER'!AE262</f>
        <v/>
      </c>
      <c r="AL262" s="282" t="str">
        <f>'NON-FILTER'!AF262</f>
        <v/>
      </c>
      <c r="AM262" s="282" t="str">
        <f>'NON-FILTER'!AG262</f>
        <v/>
      </c>
      <c r="AN262" s="282" t="str">
        <f>'NON-FILTER'!AH262</f>
        <v/>
      </c>
      <c r="AO262" s="282" t="str">
        <f>'NON-FILTER'!AI262</f>
        <v/>
      </c>
      <c r="AP262" s="282" t="str">
        <f>'NON-FILTER'!AJ262</f>
        <v/>
      </c>
      <c r="AQ262" s="282" t="str">
        <f>'NON-FILTER'!AK262</f>
        <v/>
      </c>
      <c r="AR262" s="283" t="str">
        <f>'NON-FILTER'!AL262</f>
        <v/>
      </c>
      <c r="AS262" s="283" t="str">
        <f>'NON-FILTER'!AM262</f>
        <v/>
      </c>
      <c r="AT262" s="283" t="str">
        <f>'NON-FILTER'!AN262</f>
        <v/>
      </c>
      <c r="AU262" s="283" t="str">
        <f>'NON-FILTER'!AO262</f>
        <v/>
      </c>
      <c r="AV262" s="283" t="str">
        <f>'NON-FILTER'!AP262</f>
        <v/>
      </c>
      <c r="AW262" s="283" t="str">
        <f>'NON-FILTER'!AQ262</f>
        <v/>
      </c>
      <c r="AX262" s="283" t="str">
        <f>'NON-FILTER'!AR262</f>
        <v/>
      </c>
      <c r="AY262" s="283" t="str">
        <f>'NON-FILTER'!AS262</f>
        <v/>
      </c>
      <c r="AZ262" s="283" t="str">
        <f>'NON-FILTER'!AT262</f>
        <v/>
      </c>
      <c r="BA262" s="283" t="str">
        <f>'NON-FILTER'!AU262</f>
        <v/>
      </c>
      <c r="BB262" s="284"/>
    </row>
    <row r="263" ht="14.25" customHeight="1">
      <c r="A263" s="123" t="str">
        <f>'NON-FILTER'!A263</f>
        <v/>
      </c>
      <c r="B263" s="281" t="str">
        <f t="shared" si="1"/>
        <v/>
      </c>
      <c r="C263" s="282" t="str">
        <f>'NON-FILTER'!B263</f>
        <v/>
      </c>
      <c r="D263" s="123"/>
      <c r="E263" s="123"/>
      <c r="F263" s="283" t="str">
        <f>'NON-FILTER'!E263</f>
        <v/>
      </c>
      <c r="G263" s="283" t="str">
        <f>'NON-FILTER'!F263</f>
        <v/>
      </c>
      <c r="H263" s="283" t="str">
        <f>'NON-FILTER'!G263</f>
        <v/>
      </c>
      <c r="I263" s="283" t="str">
        <f>'NON-FILTER'!H263</f>
        <v/>
      </c>
      <c r="J263" s="283" t="str">
        <f>'NON-FILTER'!I263</f>
        <v/>
      </c>
      <c r="K263" s="283" t="str">
        <f>'NON-FILTER'!J263</f>
        <v/>
      </c>
      <c r="L263" s="283" t="str">
        <f>'NON-FILTER'!K263</f>
        <v/>
      </c>
      <c r="M263" s="283" t="str">
        <f t="shared" si="2"/>
        <v/>
      </c>
      <c r="N263" s="283" t="str">
        <f>'NON-FILTER'!L263</f>
        <v/>
      </c>
      <c r="O263" s="283" t="str">
        <f>'NON-FILTER'!M263</f>
        <v/>
      </c>
      <c r="P263" s="283" t="str">
        <f>'NON-FILTER'!N263</f>
        <v/>
      </c>
      <c r="Q263" s="283" t="str">
        <f>'NON-FILTER'!O263</f>
        <v/>
      </c>
      <c r="R263" s="283" t="str">
        <f>'NON-FILTER'!P263</f>
        <v/>
      </c>
      <c r="S263" s="283" t="str">
        <f>'NON-FILTER'!Q263</f>
        <v/>
      </c>
      <c r="T263" s="283" t="str">
        <f t="shared" si="3"/>
        <v/>
      </c>
      <c r="U263" s="283" t="str">
        <f>'NON-FILTER'!R263</f>
        <v/>
      </c>
      <c r="V263" s="283" t="str">
        <f>'NON-FILTER'!S263</f>
        <v/>
      </c>
      <c r="W263" s="283" t="str">
        <f>'NON-FILTER'!T263</f>
        <v/>
      </c>
      <c r="X263" s="283" t="str">
        <f>'NON-FILTER'!U263</f>
        <v/>
      </c>
      <c r="Y263" s="283" t="str">
        <f t="shared" si="4"/>
        <v/>
      </c>
      <c r="Z263" s="283" t="str">
        <f>'NON-FILTER'!V263</f>
        <v/>
      </c>
      <c r="AA263" s="283" t="str">
        <f>'NON-FILTER'!W263</f>
        <v/>
      </c>
      <c r="AB263" s="283" t="str">
        <f>'NON-FILTER'!X263</f>
        <v/>
      </c>
      <c r="AC263" s="283" t="str">
        <f>'NON-FILTER'!Y263</f>
        <v/>
      </c>
      <c r="AD263" s="283" t="str">
        <f t="shared" si="5"/>
        <v/>
      </c>
      <c r="AE263" s="283" t="str">
        <f>'NON-FILTER'!Z263</f>
        <v/>
      </c>
      <c r="AF263" s="283" t="str">
        <f>'NON-FILTER'!AA263</f>
        <v/>
      </c>
      <c r="AG263" s="283" t="str">
        <f t="shared" si="6"/>
        <v/>
      </c>
      <c r="AH263" s="283" t="str">
        <f>'NON-FILTER'!AB263</f>
        <v/>
      </c>
      <c r="AI263" s="283" t="str">
        <f>'NON-FILTER'!AC263</f>
        <v/>
      </c>
      <c r="AJ263" s="282" t="str">
        <f>'NON-FILTER'!AD263</f>
        <v/>
      </c>
      <c r="AK263" s="282" t="str">
        <f>'NON-FILTER'!AE263</f>
        <v/>
      </c>
      <c r="AL263" s="282" t="str">
        <f>'NON-FILTER'!AF263</f>
        <v/>
      </c>
      <c r="AM263" s="282" t="str">
        <f>'NON-FILTER'!AG263</f>
        <v/>
      </c>
      <c r="AN263" s="282" t="str">
        <f>'NON-FILTER'!AH263</f>
        <v/>
      </c>
      <c r="AO263" s="282" t="str">
        <f>'NON-FILTER'!AI263</f>
        <v/>
      </c>
      <c r="AP263" s="282" t="str">
        <f>'NON-FILTER'!AJ263</f>
        <v/>
      </c>
      <c r="AQ263" s="282" t="str">
        <f>'NON-FILTER'!AK263</f>
        <v/>
      </c>
      <c r="AR263" s="283" t="str">
        <f>'NON-FILTER'!AL263</f>
        <v/>
      </c>
      <c r="AS263" s="283" t="str">
        <f>'NON-FILTER'!AM263</f>
        <v/>
      </c>
      <c r="AT263" s="283" t="str">
        <f>'NON-FILTER'!AN263</f>
        <v/>
      </c>
      <c r="AU263" s="283" t="str">
        <f>'NON-FILTER'!AO263</f>
        <v/>
      </c>
      <c r="AV263" s="283" t="str">
        <f>'NON-FILTER'!AP263</f>
        <v/>
      </c>
      <c r="AW263" s="283" t="str">
        <f>'NON-FILTER'!AQ263</f>
        <v/>
      </c>
      <c r="AX263" s="283" t="str">
        <f>'NON-FILTER'!AR263</f>
        <v/>
      </c>
      <c r="AY263" s="283" t="str">
        <f>'NON-FILTER'!AS263</f>
        <v/>
      </c>
      <c r="AZ263" s="283" t="str">
        <f>'NON-FILTER'!AT263</f>
        <v/>
      </c>
      <c r="BA263" s="283" t="str">
        <f>'NON-FILTER'!AU263</f>
        <v/>
      </c>
      <c r="BB263" s="284"/>
    </row>
    <row r="264" ht="14.25" customHeight="1">
      <c r="A264" s="123" t="str">
        <f>'NON-FILTER'!A264</f>
        <v/>
      </c>
      <c r="B264" s="281" t="str">
        <f t="shared" si="1"/>
        <v/>
      </c>
      <c r="C264" s="282" t="str">
        <f>'NON-FILTER'!B264</f>
        <v/>
      </c>
      <c r="D264" s="123"/>
      <c r="E264" s="123"/>
      <c r="F264" s="283" t="str">
        <f>'NON-FILTER'!E264</f>
        <v/>
      </c>
      <c r="G264" s="283" t="str">
        <f>'NON-FILTER'!F264</f>
        <v/>
      </c>
      <c r="H264" s="283" t="str">
        <f>'NON-FILTER'!G264</f>
        <v/>
      </c>
      <c r="I264" s="283" t="str">
        <f>'NON-FILTER'!H264</f>
        <v/>
      </c>
      <c r="J264" s="283" t="str">
        <f>'NON-FILTER'!I264</f>
        <v/>
      </c>
      <c r="K264" s="283" t="str">
        <f>'NON-FILTER'!J264</f>
        <v/>
      </c>
      <c r="L264" s="283" t="str">
        <f>'NON-FILTER'!K264</f>
        <v/>
      </c>
      <c r="M264" s="283" t="str">
        <f t="shared" si="2"/>
        <v/>
      </c>
      <c r="N264" s="283" t="str">
        <f>'NON-FILTER'!L264</f>
        <v/>
      </c>
      <c r="O264" s="283" t="str">
        <f>'NON-FILTER'!M264</f>
        <v/>
      </c>
      <c r="P264" s="283" t="str">
        <f>'NON-FILTER'!N264</f>
        <v/>
      </c>
      <c r="Q264" s="283" t="str">
        <f>'NON-FILTER'!O264</f>
        <v/>
      </c>
      <c r="R264" s="283" t="str">
        <f>'NON-FILTER'!P264</f>
        <v/>
      </c>
      <c r="S264" s="283" t="str">
        <f>'NON-FILTER'!Q264</f>
        <v/>
      </c>
      <c r="T264" s="283" t="str">
        <f t="shared" si="3"/>
        <v/>
      </c>
      <c r="U264" s="283" t="str">
        <f>'NON-FILTER'!R264</f>
        <v/>
      </c>
      <c r="V264" s="283" t="str">
        <f>'NON-FILTER'!S264</f>
        <v/>
      </c>
      <c r="W264" s="283" t="str">
        <f>'NON-FILTER'!T264</f>
        <v/>
      </c>
      <c r="X264" s="283" t="str">
        <f>'NON-FILTER'!U264</f>
        <v/>
      </c>
      <c r="Y264" s="283" t="str">
        <f t="shared" si="4"/>
        <v/>
      </c>
      <c r="Z264" s="283" t="str">
        <f>'NON-FILTER'!V264</f>
        <v/>
      </c>
      <c r="AA264" s="283" t="str">
        <f>'NON-FILTER'!W264</f>
        <v/>
      </c>
      <c r="AB264" s="283" t="str">
        <f>'NON-FILTER'!X264</f>
        <v/>
      </c>
      <c r="AC264" s="283" t="str">
        <f>'NON-FILTER'!Y264</f>
        <v/>
      </c>
      <c r="AD264" s="283" t="str">
        <f t="shared" si="5"/>
        <v/>
      </c>
      <c r="AE264" s="283" t="str">
        <f>'NON-FILTER'!Z264</f>
        <v/>
      </c>
      <c r="AF264" s="283" t="str">
        <f>'NON-FILTER'!AA264</f>
        <v/>
      </c>
      <c r="AG264" s="283" t="str">
        <f t="shared" si="6"/>
        <v/>
      </c>
      <c r="AH264" s="283" t="str">
        <f>'NON-FILTER'!AB264</f>
        <v/>
      </c>
      <c r="AI264" s="283" t="str">
        <f>'NON-FILTER'!AC264</f>
        <v/>
      </c>
      <c r="AJ264" s="282" t="str">
        <f>'NON-FILTER'!AD264</f>
        <v/>
      </c>
      <c r="AK264" s="282" t="str">
        <f>'NON-FILTER'!AE264</f>
        <v/>
      </c>
      <c r="AL264" s="282" t="str">
        <f>'NON-FILTER'!AF264</f>
        <v/>
      </c>
      <c r="AM264" s="282" t="str">
        <f>'NON-FILTER'!AG264</f>
        <v/>
      </c>
      <c r="AN264" s="282" t="str">
        <f>'NON-FILTER'!AH264</f>
        <v/>
      </c>
      <c r="AO264" s="282" t="str">
        <f>'NON-FILTER'!AI264</f>
        <v/>
      </c>
      <c r="AP264" s="282" t="str">
        <f>'NON-FILTER'!AJ264</f>
        <v/>
      </c>
      <c r="AQ264" s="282" t="str">
        <f>'NON-FILTER'!AK264</f>
        <v/>
      </c>
      <c r="AR264" s="283" t="str">
        <f>'NON-FILTER'!AL264</f>
        <v/>
      </c>
      <c r="AS264" s="283" t="str">
        <f>'NON-FILTER'!AM264</f>
        <v/>
      </c>
      <c r="AT264" s="283" t="str">
        <f>'NON-FILTER'!AN264</f>
        <v/>
      </c>
      <c r="AU264" s="283" t="str">
        <f>'NON-FILTER'!AO264</f>
        <v/>
      </c>
      <c r="AV264" s="283" t="str">
        <f>'NON-FILTER'!AP264</f>
        <v/>
      </c>
      <c r="AW264" s="283" t="str">
        <f>'NON-FILTER'!AQ264</f>
        <v/>
      </c>
      <c r="AX264" s="283" t="str">
        <f>'NON-FILTER'!AR264</f>
        <v/>
      </c>
      <c r="AY264" s="283" t="str">
        <f>'NON-FILTER'!AS264</f>
        <v/>
      </c>
      <c r="AZ264" s="283" t="str">
        <f>'NON-FILTER'!AT264</f>
        <v/>
      </c>
      <c r="BA264" s="283" t="str">
        <f>'NON-FILTER'!AU264</f>
        <v/>
      </c>
      <c r="BB264" s="284"/>
    </row>
    <row r="265" ht="14.25" customHeight="1">
      <c r="A265" s="123" t="str">
        <f>'NON-FILTER'!A265</f>
        <v/>
      </c>
      <c r="B265" s="281" t="str">
        <f t="shared" si="1"/>
        <v/>
      </c>
      <c r="C265" s="282" t="str">
        <f>'NON-FILTER'!B265</f>
        <v/>
      </c>
      <c r="D265" s="123"/>
      <c r="E265" s="123"/>
      <c r="F265" s="283" t="str">
        <f>'NON-FILTER'!E265</f>
        <v/>
      </c>
      <c r="G265" s="283" t="str">
        <f>'NON-FILTER'!F265</f>
        <v/>
      </c>
      <c r="H265" s="283" t="str">
        <f>'NON-FILTER'!G265</f>
        <v/>
      </c>
      <c r="I265" s="283" t="str">
        <f>'NON-FILTER'!H265</f>
        <v/>
      </c>
      <c r="J265" s="283" t="str">
        <f>'NON-FILTER'!I265</f>
        <v/>
      </c>
      <c r="K265" s="283" t="str">
        <f>'NON-FILTER'!J265</f>
        <v/>
      </c>
      <c r="L265" s="283" t="str">
        <f>'NON-FILTER'!K265</f>
        <v/>
      </c>
      <c r="M265" s="283" t="str">
        <f t="shared" si="2"/>
        <v/>
      </c>
      <c r="N265" s="283" t="str">
        <f>'NON-FILTER'!L265</f>
        <v/>
      </c>
      <c r="O265" s="283" t="str">
        <f>'NON-FILTER'!M265</f>
        <v/>
      </c>
      <c r="P265" s="283" t="str">
        <f>'NON-FILTER'!N265</f>
        <v/>
      </c>
      <c r="Q265" s="283" t="str">
        <f>'NON-FILTER'!O265</f>
        <v/>
      </c>
      <c r="R265" s="283" t="str">
        <f>'NON-FILTER'!P265</f>
        <v/>
      </c>
      <c r="S265" s="283" t="str">
        <f>'NON-FILTER'!Q265</f>
        <v/>
      </c>
      <c r="T265" s="283" t="str">
        <f t="shared" si="3"/>
        <v/>
      </c>
      <c r="U265" s="283" t="str">
        <f>'NON-FILTER'!R265</f>
        <v/>
      </c>
      <c r="V265" s="283" t="str">
        <f>'NON-FILTER'!S265</f>
        <v/>
      </c>
      <c r="W265" s="283" t="str">
        <f>'NON-FILTER'!T265</f>
        <v/>
      </c>
      <c r="X265" s="283" t="str">
        <f>'NON-FILTER'!U265</f>
        <v/>
      </c>
      <c r="Y265" s="283" t="str">
        <f t="shared" si="4"/>
        <v/>
      </c>
      <c r="Z265" s="283" t="str">
        <f>'NON-FILTER'!V265</f>
        <v/>
      </c>
      <c r="AA265" s="283" t="str">
        <f>'NON-FILTER'!W265</f>
        <v/>
      </c>
      <c r="AB265" s="283" t="str">
        <f>'NON-FILTER'!X265</f>
        <v/>
      </c>
      <c r="AC265" s="283" t="str">
        <f>'NON-FILTER'!Y265</f>
        <v/>
      </c>
      <c r="AD265" s="283" t="str">
        <f t="shared" si="5"/>
        <v/>
      </c>
      <c r="AE265" s="283" t="str">
        <f>'NON-FILTER'!Z265</f>
        <v/>
      </c>
      <c r="AF265" s="283" t="str">
        <f>'NON-FILTER'!AA265</f>
        <v/>
      </c>
      <c r="AG265" s="283" t="str">
        <f t="shared" si="6"/>
        <v/>
      </c>
      <c r="AH265" s="283" t="str">
        <f>'NON-FILTER'!AB265</f>
        <v/>
      </c>
      <c r="AI265" s="283" t="str">
        <f>'NON-FILTER'!AC265</f>
        <v/>
      </c>
      <c r="AJ265" s="282" t="str">
        <f>'NON-FILTER'!AD265</f>
        <v/>
      </c>
      <c r="AK265" s="282" t="str">
        <f>'NON-FILTER'!AE265</f>
        <v/>
      </c>
      <c r="AL265" s="282" t="str">
        <f>'NON-FILTER'!AF265</f>
        <v/>
      </c>
      <c r="AM265" s="282" t="str">
        <f>'NON-FILTER'!AG265</f>
        <v/>
      </c>
      <c r="AN265" s="282" t="str">
        <f>'NON-FILTER'!AH265</f>
        <v/>
      </c>
      <c r="AO265" s="282" t="str">
        <f>'NON-FILTER'!AI265</f>
        <v/>
      </c>
      <c r="AP265" s="282" t="str">
        <f>'NON-FILTER'!AJ265</f>
        <v/>
      </c>
      <c r="AQ265" s="282" t="str">
        <f>'NON-FILTER'!AK265</f>
        <v/>
      </c>
      <c r="AR265" s="283" t="str">
        <f>'NON-FILTER'!AL265</f>
        <v/>
      </c>
      <c r="AS265" s="283" t="str">
        <f>'NON-FILTER'!AM265</f>
        <v/>
      </c>
      <c r="AT265" s="283" t="str">
        <f>'NON-FILTER'!AN265</f>
        <v/>
      </c>
      <c r="AU265" s="283" t="str">
        <f>'NON-FILTER'!AO265</f>
        <v/>
      </c>
      <c r="AV265" s="283" t="str">
        <f>'NON-FILTER'!AP265</f>
        <v/>
      </c>
      <c r="AW265" s="283" t="str">
        <f>'NON-FILTER'!AQ265</f>
        <v/>
      </c>
      <c r="AX265" s="283" t="str">
        <f>'NON-FILTER'!AR265</f>
        <v/>
      </c>
      <c r="AY265" s="283" t="str">
        <f>'NON-FILTER'!AS265</f>
        <v/>
      </c>
      <c r="AZ265" s="283" t="str">
        <f>'NON-FILTER'!AT265</f>
        <v/>
      </c>
      <c r="BA265" s="283" t="str">
        <f>'NON-FILTER'!AU265</f>
        <v/>
      </c>
      <c r="BB265" s="284"/>
    </row>
    <row r="266" ht="14.25" customHeight="1">
      <c r="A266" s="123" t="str">
        <f>'NON-FILTER'!A266</f>
        <v/>
      </c>
      <c r="B266" s="281" t="str">
        <f t="shared" si="1"/>
        <v/>
      </c>
      <c r="C266" s="282" t="str">
        <f>'NON-FILTER'!B266</f>
        <v/>
      </c>
      <c r="D266" s="123"/>
      <c r="E266" s="123"/>
      <c r="F266" s="283" t="str">
        <f>'NON-FILTER'!E266</f>
        <v/>
      </c>
      <c r="G266" s="283" t="str">
        <f>'NON-FILTER'!F266</f>
        <v/>
      </c>
      <c r="H266" s="283" t="str">
        <f>'NON-FILTER'!G266</f>
        <v/>
      </c>
      <c r="I266" s="283" t="str">
        <f>'NON-FILTER'!H266</f>
        <v/>
      </c>
      <c r="J266" s="283" t="str">
        <f>'NON-FILTER'!I266</f>
        <v/>
      </c>
      <c r="K266" s="283" t="str">
        <f>'NON-FILTER'!J266</f>
        <v/>
      </c>
      <c r="L266" s="283" t="str">
        <f>'NON-FILTER'!K266</f>
        <v/>
      </c>
      <c r="M266" s="283" t="str">
        <f t="shared" si="2"/>
        <v/>
      </c>
      <c r="N266" s="283" t="str">
        <f>'NON-FILTER'!L266</f>
        <v/>
      </c>
      <c r="O266" s="283" t="str">
        <f>'NON-FILTER'!M266</f>
        <v/>
      </c>
      <c r="P266" s="283" t="str">
        <f>'NON-FILTER'!N266</f>
        <v/>
      </c>
      <c r="Q266" s="283" t="str">
        <f>'NON-FILTER'!O266</f>
        <v/>
      </c>
      <c r="R266" s="283" t="str">
        <f>'NON-FILTER'!P266</f>
        <v/>
      </c>
      <c r="S266" s="283" t="str">
        <f>'NON-FILTER'!Q266</f>
        <v/>
      </c>
      <c r="T266" s="283" t="str">
        <f t="shared" si="3"/>
        <v/>
      </c>
      <c r="U266" s="283" t="str">
        <f>'NON-FILTER'!R266</f>
        <v/>
      </c>
      <c r="V266" s="283" t="str">
        <f>'NON-FILTER'!S266</f>
        <v/>
      </c>
      <c r="W266" s="283" t="str">
        <f>'NON-FILTER'!T266</f>
        <v/>
      </c>
      <c r="X266" s="283" t="str">
        <f>'NON-FILTER'!U266</f>
        <v/>
      </c>
      <c r="Y266" s="283" t="str">
        <f t="shared" si="4"/>
        <v/>
      </c>
      <c r="Z266" s="283" t="str">
        <f>'NON-FILTER'!V266</f>
        <v/>
      </c>
      <c r="AA266" s="283" t="str">
        <f>'NON-FILTER'!W266</f>
        <v/>
      </c>
      <c r="AB266" s="283" t="str">
        <f>'NON-FILTER'!X266</f>
        <v/>
      </c>
      <c r="AC266" s="283" t="str">
        <f>'NON-FILTER'!Y266</f>
        <v/>
      </c>
      <c r="AD266" s="283" t="str">
        <f t="shared" si="5"/>
        <v/>
      </c>
      <c r="AE266" s="283" t="str">
        <f>'NON-FILTER'!Z266</f>
        <v/>
      </c>
      <c r="AF266" s="283" t="str">
        <f>'NON-FILTER'!AA266</f>
        <v/>
      </c>
      <c r="AG266" s="283" t="str">
        <f t="shared" si="6"/>
        <v/>
      </c>
      <c r="AH266" s="283" t="str">
        <f>'NON-FILTER'!AB266</f>
        <v/>
      </c>
      <c r="AI266" s="283" t="str">
        <f>'NON-FILTER'!AC266</f>
        <v/>
      </c>
      <c r="AJ266" s="282" t="str">
        <f>'NON-FILTER'!AD266</f>
        <v/>
      </c>
      <c r="AK266" s="282" t="str">
        <f>'NON-FILTER'!AE266</f>
        <v/>
      </c>
      <c r="AL266" s="282" t="str">
        <f>'NON-FILTER'!AF266</f>
        <v/>
      </c>
      <c r="AM266" s="282" t="str">
        <f>'NON-FILTER'!AG266</f>
        <v/>
      </c>
      <c r="AN266" s="282" t="str">
        <f>'NON-FILTER'!AH266</f>
        <v/>
      </c>
      <c r="AO266" s="282" t="str">
        <f>'NON-FILTER'!AI266</f>
        <v/>
      </c>
      <c r="AP266" s="282" t="str">
        <f>'NON-FILTER'!AJ266</f>
        <v/>
      </c>
      <c r="AQ266" s="282" t="str">
        <f>'NON-FILTER'!AK266</f>
        <v/>
      </c>
      <c r="AR266" s="283" t="str">
        <f>'NON-FILTER'!AL266</f>
        <v/>
      </c>
      <c r="AS266" s="283" t="str">
        <f>'NON-FILTER'!AM266</f>
        <v/>
      </c>
      <c r="AT266" s="283" t="str">
        <f>'NON-FILTER'!AN266</f>
        <v/>
      </c>
      <c r="AU266" s="283" t="str">
        <f>'NON-FILTER'!AO266</f>
        <v/>
      </c>
      <c r="AV266" s="283" t="str">
        <f>'NON-FILTER'!AP266</f>
        <v/>
      </c>
      <c r="AW266" s="283" t="str">
        <f>'NON-FILTER'!AQ266</f>
        <v/>
      </c>
      <c r="AX266" s="283" t="str">
        <f>'NON-FILTER'!AR266</f>
        <v/>
      </c>
      <c r="AY266" s="283" t="str">
        <f>'NON-FILTER'!AS266</f>
        <v/>
      </c>
      <c r="AZ266" s="283" t="str">
        <f>'NON-FILTER'!AT266</f>
        <v/>
      </c>
      <c r="BA266" s="283" t="str">
        <f>'NON-FILTER'!AU266</f>
        <v/>
      </c>
      <c r="BB266" s="284"/>
    </row>
    <row r="267" ht="14.25" customHeight="1">
      <c r="A267" s="123" t="str">
        <f>'NON-FILTER'!A267</f>
        <v/>
      </c>
      <c r="B267" s="281" t="str">
        <f t="shared" si="1"/>
        <v/>
      </c>
      <c r="C267" s="282" t="str">
        <f>'NON-FILTER'!B267</f>
        <v/>
      </c>
      <c r="D267" s="123"/>
      <c r="E267" s="123"/>
      <c r="F267" s="283" t="str">
        <f>'NON-FILTER'!E267</f>
        <v/>
      </c>
      <c r="G267" s="283" t="str">
        <f>'NON-FILTER'!F267</f>
        <v/>
      </c>
      <c r="H267" s="283" t="str">
        <f>'NON-FILTER'!G267</f>
        <v/>
      </c>
      <c r="I267" s="283" t="str">
        <f>'NON-FILTER'!H267</f>
        <v/>
      </c>
      <c r="J267" s="283" t="str">
        <f>'NON-FILTER'!I267</f>
        <v/>
      </c>
      <c r="K267" s="283" t="str">
        <f>'NON-FILTER'!J267</f>
        <v/>
      </c>
      <c r="L267" s="283" t="str">
        <f>'NON-FILTER'!K267</f>
        <v/>
      </c>
      <c r="M267" s="283" t="str">
        <f t="shared" si="2"/>
        <v/>
      </c>
      <c r="N267" s="283" t="str">
        <f>'NON-FILTER'!L267</f>
        <v/>
      </c>
      <c r="O267" s="283" t="str">
        <f>'NON-FILTER'!M267</f>
        <v/>
      </c>
      <c r="P267" s="283" t="str">
        <f>'NON-FILTER'!N267</f>
        <v/>
      </c>
      <c r="Q267" s="283" t="str">
        <f>'NON-FILTER'!O267</f>
        <v/>
      </c>
      <c r="R267" s="283" t="str">
        <f>'NON-FILTER'!P267</f>
        <v/>
      </c>
      <c r="S267" s="283" t="str">
        <f>'NON-FILTER'!Q267</f>
        <v/>
      </c>
      <c r="T267" s="283" t="str">
        <f t="shared" si="3"/>
        <v/>
      </c>
      <c r="U267" s="283" t="str">
        <f>'NON-FILTER'!R267</f>
        <v/>
      </c>
      <c r="V267" s="283" t="str">
        <f>'NON-FILTER'!S267</f>
        <v/>
      </c>
      <c r="W267" s="283" t="str">
        <f>'NON-FILTER'!T267</f>
        <v/>
      </c>
      <c r="X267" s="283" t="str">
        <f>'NON-FILTER'!U267</f>
        <v/>
      </c>
      <c r="Y267" s="283" t="str">
        <f t="shared" si="4"/>
        <v/>
      </c>
      <c r="Z267" s="283" t="str">
        <f>'NON-FILTER'!V267</f>
        <v/>
      </c>
      <c r="AA267" s="283" t="str">
        <f>'NON-FILTER'!W267</f>
        <v/>
      </c>
      <c r="AB267" s="283" t="str">
        <f>'NON-FILTER'!X267</f>
        <v/>
      </c>
      <c r="AC267" s="283" t="str">
        <f>'NON-FILTER'!Y267</f>
        <v/>
      </c>
      <c r="AD267" s="283" t="str">
        <f t="shared" si="5"/>
        <v/>
      </c>
      <c r="AE267" s="283" t="str">
        <f>'NON-FILTER'!Z267</f>
        <v/>
      </c>
      <c r="AF267" s="283" t="str">
        <f>'NON-FILTER'!AA267</f>
        <v/>
      </c>
      <c r="AG267" s="283" t="str">
        <f t="shared" si="6"/>
        <v/>
      </c>
      <c r="AH267" s="283" t="str">
        <f>'NON-FILTER'!AB267</f>
        <v/>
      </c>
      <c r="AI267" s="283" t="str">
        <f>'NON-FILTER'!AC267</f>
        <v/>
      </c>
      <c r="AJ267" s="282" t="str">
        <f>'NON-FILTER'!AD267</f>
        <v/>
      </c>
      <c r="AK267" s="282" t="str">
        <f>'NON-FILTER'!AE267</f>
        <v/>
      </c>
      <c r="AL267" s="282" t="str">
        <f>'NON-FILTER'!AF267</f>
        <v/>
      </c>
      <c r="AM267" s="282" t="str">
        <f>'NON-FILTER'!AG267</f>
        <v/>
      </c>
      <c r="AN267" s="282" t="str">
        <f>'NON-FILTER'!AH267</f>
        <v/>
      </c>
      <c r="AO267" s="282" t="str">
        <f>'NON-FILTER'!AI267</f>
        <v/>
      </c>
      <c r="AP267" s="282" t="str">
        <f>'NON-FILTER'!AJ267</f>
        <v/>
      </c>
      <c r="AQ267" s="282" t="str">
        <f>'NON-FILTER'!AK267</f>
        <v/>
      </c>
      <c r="AR267" s="283" t="str">
        <f>'NON-FILTER'!AL267</f>
        <v/>
      </c>
      <c r="AS267" s="283" t="str">
        <f>'NON-FILTER'!AM267</f>
        <v/>
      </c>
      <c r="AT267" s="283" t="str">
        <f>'NON-FILTER'!AN267</f>
        <v/>
      </c>
      <c r="AU267" s="283" t="str">
        <f>'NON-FILTER'!AO267</f>
        <v/>
      </c>
      <c r="AV267" s="283" t="str">
        <f>'NON-FILTER'!AP267</f>
        <v/>
      </c>
      <c r="AW267" s="283" t="str">
        <f>'NON-FILTER'!AQ267</f>
        <v/>
      </c>
      <c r="AX267" s="283" t="str">
        <f>'NON-FILTER'!AR267</f>
        <v/>
      </c>
      <c r="AY267" s="283" t="str">
        <f>'NON-FILTER'!AS267</f>
        <v/>
      </c>
      <c r="AZ267" s="283" t="str">
        <f>'NON-FILTER'!AT267</f>
        <v/>
      </c>
      <c r="BA267" s="283" t="str">
        <f>'NON-FILTER'!AU267</f>
        <v/>
      </c>
      <c r="BB267" s="284"/>
    </row>
    <row r="268" ht="14.25" customHeight="1">
      <c r="A268" s="123" t="str">
        <f>'NON-FILTER'!A268</f>
        <v/>
      </c>
      <c r="B268" s="281" t="str">
        <f t="shared" si="1"/>
        <v/>
      </c>
      <c r="C268" s="282" t="str">
        <f>'NON-FILTER'!B268</f>
        <v/>
      </c>
      <c r="D268" s="123"/>
      <c r="E268" s="123"/>
      <c r="F268" s="283" t="str">
        <f>'NON-FILTER'!E268</f>
        <v/>
      </c>
      <c r="G268" s="283" t="str">
        <f>'NON-FILTER'!F268</f>
        <v/>
      </c>
      <c r="H268" s="283" t="str">
        <f>'NON-FILTER'!G268</f>
        <v/>
      </c>
      <c r="I268" s="283" t="str">
        <f>'NON-FILTER'!H268</f>
        <v/>
      </c>
      <c r="J268" s="283" t="str">
        <f>'NON-FILTER'!I268</f>
        <v/>
      </c>
      <c r="K268" s="283" t="str">
        <f>'NON-FILTER'!J268</f>
        <v/>
      </c>
      <c r="L268" s="283" t="str">
        <f>'NON-FILTER'!K268</f>
        <v/>
      </c>
      <c r="M268" s="283" t="str">
        <f t="shared" si="2"/>
        <v/>
      </c>
      <c r="N268" s="283" t="str">
        <f>'NON-FILTER'!L268</f>
        <v/>
      </c>
      <c r="O268" s="283" t="str">
        <f>'NON-FILTER'!M268</f>
        <v/>
      </c>
      <c r="P268" s="283" t="str">
        <f>'NON-FILTER'!N268</f>
        <v/>
      </c>
      <c r="Q268" s="283" t="str">
        <f>'NON-FILTER'!O268</f>
        <v/>
      </c>
      <c r="R268" s="283" t="str">
        <f>'NON-FILTER'!P268</f>
        <v/>
      </c>
      <c r="S268" s="283" t="str">
        <f>'NON-FILTER'!Q268</f>
        <v/>
      </c>
      <c r="T268" s="283" t="str">
        <f t="shared" si="3"/>
        <v/>
      </c>
      <c r="U268" s="283" t="str">
        <f>'NON-FILTER'!R268</f>
        <v/>
      </c>
      <c r="V268" s="283" t="str">
        <f>'NON-FILTER'!S268</f>
        <v/>
      </c>
      <c r="W268" s="283" t="str">
        <f>'NON-FILTER'!T268</f>
        <v/>
      </c>
      <c r="X268" s="283" t="str">
        <f>'NON-FILTER'!U268</f>
        <v/>
      </c>
      <c r="Y268" s="283" t="str">
        <f t="shared" si="4"/>
        <v/>
      </c>
      <c r="Z268" s="283" t="str">
        <f>'NON-FILTER'!V268</f>
        <v/>
      </c>
      <c r="AA268" s="283" t="str">
        <f>'NON-FILTER'!W268</f>
        <v/>
      </c>
      <c r="AB268" s="283" t="str">
        <f>'NON-FILTER'!X268</f>
        <v/>
      </c>
      <c r="AC268" s="283" t="str">
        <f>'NON-FILTER'!Y268</f>
        <v/>
      </c>
      <c r="AD268" s="283" t="str">
        <f t="shared" si="5"/>
        <v/>
      </c>
      <c r="AE268" s="283" t="str">
        <f>'NON-FILTER'!Z268</f>
        <v/>
      </c>
      <c r="AF268" s="283" t="str">
        <f>'NON-FILTER'!AA268</f>
        <v/>
      </c>
      <c r="AG268" s="283" t="str">
        <f t="shared" si="6"/>
        <v/>
      </c>
      <c r="AH268" s="283" t="str">
        <f>'NON-FILTER'!AB268</f>
        <v/>
      </c>
      <c r="AI268" s="283" t="str">
        <f>'NON-FILTER'!AC268</f>
        <v/>
      </c>
      <c r="AJ268" s="282" t="str">
        <f>'NON-FILTER'!AD268</f>
        <v/>
      </c>
      <c r="AK268" s="282" t="str">
        <f>'NON-FILTER'!AE268</f>
        <v/>
      </c>
      <c r="AL268" s="282" t="str">
        <f>'NON-FILTER'!AF268</f>
        <v/>
      </c>
      <c r="AM268" s="282" t="str">
        <f>'NON-FILTER'!AG268</f>
        <v/>
      </c>
      <c r="AN268" s="282" t="str">
        <f>'NON-FILTER'!AH268</f>
        <v/>
      </c>
      <c r="AO268" s="282" t="str">
        <f>'NON-FILTER'!AI268</f>
        <v/>
      </c>
      <c r="AP268" s="282" t="str">
        <f>'NON-FILTER'!AJ268</f>
        <v/>
      </c>
      <c r="AQ268" s="282" t="str">
        <f>'NON-FILTER'!AK268</f>
        <v/>
      </c>
      <c r="AR268" s="283" t="str">
        <f>'NON-FILTER'!AL268</f>
        <v/>
      </c>
      <c r="AS268" s="283" t="str">
        <f>'NON-FILTER'!AM268</f>
        <v/>
      </c>
      <c r="AT268" s="283" t="str">
        <f>'NON-FILTER'!AN268</f>
        <v/>
      </c>
      <c r="AU268" s="283" t="str">
        <f>'NON-FILTER'!AO268</f>
        <v/>
      </c>
      <c r="AV268" s="283" t="str">
        <f>'NON-FILTER'!AP268</f>
        <v/>
      </c>
      <c r="AW268" s="283" t="str">
        <f>'NON-FILTER'!AQ268</f>
        <v/>
      </c>
      <c r="AX268" s="283" t="str">
        <f>'NON-FILTER'!AR268</f>
        <v/>
      </c>
      <c r="AY268" s="283" t="str">
        <f>'NON-FILTER'!AS268</f>
        <v/>
      </c>
      <c r="AZ268" s="283" t="str">
        <f>'NON-FILTER'!AT268</f>
        <v/>
      </c>
      <c r="BA268" s="283" t="str">
        <f>'NON-FILTER'!AU268</f>
        <v/>
      </c>
      <c r="BB268" s="284"/>
    </row>
    <row r="269" ht="14.25" customHeight="1">
      <c r="A269" s="123" t="str">
        <f>'NON-FILTER'!A269</f>
        <v/>
      </c>
      <c r="B269" s="281" t="str">
        <f t="shared" si="1"/>
        <v/>
      </c>
      <c r="C269" s="282" t="str">
        <f>'NON-FILTER'!B269</f>
        <v/>
      </c>
      <c r="D269" s="123"/>
      <c r="E269" s="123"/>
      <c r="F269" s="283" t="str">
        <f>'NON-FILTER'!E269</f>
        <v/>
      </c>
      <c r="G269" s="283" t="str">
        <f>'NON-FILTER'!F269</f>
        <v/>
      </c>
      <c r="H269" s="283" t="str">
        <f>'NON-FILTER'!G269</f>
        <v/>
      </c>
      <c r="I269" s="283" t="str">
        <f>'NON-FILTER'!H269</f>
        <v/>
      </c>
      <c r="J269" s="283" t="str">
        <f>'NON-FILTER'!I269</f>
        <v/>
      </c>
      <c r="K269" s="283" t="str">
        <f>'NON-FILTER'!J269</f>
        <v/>
      </c>
      <c r="L269" s="283" t="str">
        <f>'NON-FILTER'!K269</f>
        <v/>
      </c>
      <c r="M269" s="283" t="str">
        <f t="shared" si="2"/>
        <v/>
      </c>
      <c r="N269" s="283" t="str">
        <f>'NON-FILTER'!L269</f>
        <v/>
      </c>
      <c r="O269" s="283" t="str">
        <f>'NON-FILTER'!M269</f>
        <v/>
      </c>
      <c r="P269" s="283" t="str">
        <f>'NON-FILTER'!N269</f>
        <v/>
      </c>
      <c r="Q269" s="283" t="str">
        <f>'NON-FILTER'!O269</f>
        <v/>
      </c>
      <c r="R269" s="283" t="str">
        <f>'NON-FILTER'!P269</f>
        <v/>
      </c>
      <c r="S269" s="283" t="str">
        <f>'NON-FILTER'!Q269</f>
        <v/>
      </c>
      <c r="T269" s="283" t="str">
        <f t="shared" si="3"/>
        <v/>
      </c>
      <c r="U269" s="283" t="str">
        <f>'NON-FILTER'!R269</f>
        <v/>
      </c>
      <c r="V269" s="283" t="str">
        <f>'NON-FILTER'!S269</f>
        <v/>
      </c>
      <c r="W269" s="283" t="str">
        <f>'NON-FILTER'!T269</f>
        <v/>
      </c>
      <c r="X269" s="283" t="str">
        <f>'NON-FILTER'!U269</f>
        <v/>
      </c>
      <c r="Y269" s="283" t="str">
        <f t="shared" si="4"/>
        <v/>
      </c>
      <c r="Z269" s="283" t="str">
        <f>'NON-FILTER'!V269</f>
        <v/>
      </c>
      <c r="AA269" s="283" t="str">
        <f>'NON-FILTER'!W269</f>
        <v/>
      </c>
      <c r="AB269" s="283" t="str">
        <f>'NON-FILTER'!X269</f>
        <v/>
      </c>
      <c r="AC269" s="283" t="str">
        <f>'NON-FILTER'!Y269</f>
        <v/>
      </c>
      <c r="AD269" s="283" t="str">
        <f t="shared" si="5"/>
        <v/>
      </c>
      <c r="AE269" s="283" t="str">
        <f>'NON-FILTER'!Z269</f>
        <v/>
      </c>
      <c r="AF269" s="283" t="str">
        <f>'NON-FILTER'!AA269</f>
        <v/>
      </c>
      <c r="AG269" s="283" t="str">
        <f t="shared" si="6"/>
        <v/>
      </c>
      <c r="AH269" s="283" t="str">
        <f>'NON-FILTER'!AB269</f>
        <v/>
      </c>
      <c r="AI269" s="283" t="str">
        <f>'NON-FILTER'!AC269</f>
        <v/>
      </c>
      <c r="AJ269" s="282" t="str">
        <f>'NON-FILTER'!AD269</f>
        <v/>
      </c>
      <c r="AK269" s="282" t="str">
        <f>'NON-FILTER'!AE269</f>
        <v/>
      </c>
      <c r="AL269" s="282" t="str">
        <f>'NON-FILTER'!AF269</f>
        <v/>
      </c>
      <c r="AM269" s="282" t="str">
        <f>'NON-FILTER'!AG269</f>
        <v/>
      </c>
      <c r="AN269" s="282" t="str">
        <f>'NON-FILTER'!AH269</f>
        <v/>
      </c>
      <c r="AO269" s="282" t="str">
        <f>'NON-FILTER'!AI269</f>
        <v/>
      </c>
      <c r="AP269" s="282" t="str">
        <f>'NON-FILTER'!AJ269</f>
        <v/>
      </c>
      <c r="AQ269" s="282" t="str">
        <f>'NON-FILTER'!AK269</f>
        <v/>
      </c>
      <c r="AR269" s="283" t="str">
        <f>'NON-FILTER'!AL269</f>
        <v/>
      </c>
      <c r="AS269" s="283" t="str">
        <f>'NON-FILTER'!AM269</f>
        <v/>
      </c>
      <c r="AT269" s="283" t="str">
        <f>'NON-FILTER'!AN269</f>
        <v/>
      </c>
      <c r="AU269" s="283" t="str">
        <f>'NON-FILTER'!AO269</f>
        <v/>
      </c>
      <c r="AV269" s="283" t="str">
        <f>'NON-FILTER'!AP269</f>
        <v/>
      </c>
      <c r="AW269" s="283" t="str">
        <f>'NON-FILTER'!AQ269</f>
        <v/>
      </c>
      <c r="AX269" s="283" t="str">
        <f>'NON-FILTER'!AR269</f>
        <v/>
      </c>
      <c r="AY269" s="283" t="str">
        <f>'NON-FILTER'!AS269</f>
        <v/>
      </c>
      <c r="AZ269" s="283" t="str">
        <f>'NON-FILTER'!AT269</f>
        <v/>
      </c>
      <c r="BA269" s="283" t="str">
        <f>'NON-FILTER'!AU269</f>
        <v/>
      </c>
      <c r="BB269" s="284"/>
    </row>
    <row r="270" ht="14.25" customHeight="1">
      <c r="A270" s="123" t="str">
        <f>'NON-FILTER'!A270</f>
        <v/>
      </c>
      <c r="B270" s="281" t="str">
        <f t="shared" si="1"/>
        <v/>
      </c>
      <c r="C270" s="282" t="str">
        <f>'NON-FILTER'!B270</f>
        <v/>
      </c>
      <c r="D270" s="123"/>
      <c r="E270" s="123"/>
      <c r="F270" s="283" t="str">
        <f>'NON-FILTER'!E270</f>
        <v/>
      </c>
      <c r="G270" s="283" t="str">
        <f>'NON-FILTER'!F270</f>
        <v/>
      </c>
      <c r="H270" s="283" t="str">
        <f>'NON-FILTER'!G270</f>
        <v/>
      </c>
      <c r="I270" s="283" t="str">
        <f>'NON-FILTER'!H270</f>
        <v/>
      </c>
      <c r="J270" s="283" t="str">
        <f>'NON-FILTER'!I270</f>
        <v/>
      </c>
      <c r="K270" s="283" t="str">
        <f>'NON-FILTER'!J270</f>
        <v/>
      </c>
      <c r="L270" s="283" t="str">
        <f>'NON-FILTER'!K270</f>
        <v/>
      </c>
      <c r="M270" s="283" t="str">
        <f t="shared" si="2"/>
        <v/>
      </c>
      <c r="N270" s="283" t="str">
        <f>'NON-FILTER'!L270</f>
        <v/>
      </c>
      <c r="O270" s="283" t="str">
        <f>'NON-FILTER'!M270</f>
        <v/>
      </c>
      <c r="P270" s="283" t="str">
        <f>'NON-FILTER'!N270</f>
        <v/>
      </c>
      <c r="Q270" s="283" t="str">
        <f>'NON-FILTER'!O270</f>
        <v/>
      </c>
      <c r="R270" s="283" t="str">
        <f>'NON-FILTER'!P270</f>
        <v/>
      </c>
      <c r="S270" s="283" t="str">
        <f>'NON-FILTER'!Q270</f>
        <v/>
      </c>
      <c r="T270" s="283" t="str">
        <f t="shared" si="3"/>
        <v/>
      </c>
      <c r="U270" s="283" t="str">
        <f>'NON-FILTER'!R270</f>
        <v/>
      </c>
      <c r="V270" s="283" t="str">
        <f>'NON-FILTER'!S270</f>
        <v/>
      </c>
      <c r="W270" s="283" t="str">
        <f>'NON-FILTER'!T270</f>
        <v/>
      </c>
      <c r="X270" s="283" t="str">
        <f>'NON-FILTER'!U270</f>
        <v/>
      </c>
      <c r="Y270" s="283" t="str">
        <f t="shared" si="4"/>
        <v/>
      </c>
      <c r="Z270" s="283" t="str">
        <f>'NON-FILTER'!V270</f>
        <v/>
      </c>
      <c r="AA270" s="283" t="str">
        <f>'NON-FILTER'!W270</f>
        <v/>
      </c>
      <c r="AB270" s="283" t="str">
        <f>'NON-FILTER'!X270</f>
        <v/>
      </c>
      <c r="AC270" s="283" t="str">
        <f>'NON-FILTER'!Y270</f>
        <v/>
      </c>
      <c r="AD270" s="283" t="str">
        <f t="shared" si="5"/>
        <v/>
      </c>
      <c r="AE270" s="283" t="str">
        <f>'NON-FILTER'!Z270</f>
        <v/>
      </c>
      <c r="AF270" s="283" t="str">
        <f>'NON-FILTER'!AA270</f>
        <v/>
      </c>
      <c r="AG270" s="283" t="str">
        <f t="shared" si="6"/>
        <v/>
      </c>
      <c r="AH270" s="283" t="str">
        <f>'NON-FILTER'!AB270</f>
        <v/>
      </c>
      <c r="AI270" s="283" t="str">
        <f>'NON-FILTER'!AC270</f>
        <v/>
      </c>
      <c r="AJ270" s="282" t="str">
        <f>'NON-FILTER'!AD270</f>
        <v/>
      </c>
      <c r="AK270" s="282" t="str">
        <f>'NON-FILTER'!AE270</f>
        <v/>
      </c>
      <c r="AL270" s="282" t="str">
        <f>'NON-FILTER'!AF270</f>
        <v/>
      </c>
      <c r="AM270" s="282" t="str">
        <f>'NON-FILTER'!AG270</f>
        <v/>
      </c>
      <c r="AN270" s="282" t="str">
        <f>'NON-FILTER'!AH270</f>
        <v/>
      </c>
      <c r="AO270" s="282" t="str">
        <f>'NON-FILTER'!AI270</f>
        <v/>
      </c>
      <c r="AP270" s="282" t="str">
        <f>'NON-FILTER'!AJ270</f>
        <v/>
      </c>
      <c r="AQ270" s="282" t="str">
        <f>'NON-FILTER'!AK270</f>
        <v/>
      </c>
      <c r="AR270" s="283" t="str">
        <f>'NON-FILTER'!AL270</f>
        <v/>
      </c>
      <c r="AS270" s="283" t="str">
        <f>'NON-FILTER'!AM270</f>
        <v/>
      </c>
      <c r="AT270" s="283" t="str">
        <f>'NON-FILTER'!AN270</f>
        <v/>
      </c>
      <c r="AU270" s="283" t="str">
        <f>'NON-FILTER'!AO270</f>
        <v/>
      </c>
      <c r="AV270" s="283" t="str">
        <f>'NON-FILTER'!AP270</f>
        <v/>
      </c>
      <c r="AW270" s="283" t="str">
        <f>'NON-FILTER'!AQ270</f>
        <v/>
      </c>
      <c r="AX270" s="283" t="str">
        <f>'NON-FILTER'!AR270</f>
        <v/>
      </c>
      <c r="AY270" s="283" t="str">
        <f>'NON-FILTER'!AS270</f>
        <v/>
      </c>
      <c r="AZ270" s="283" t="str">
        <f>'NON-FILTER'!AT270</f>
        <v/>
      </c>
      <c r="BA270" s="283" t="str">
        <f>'NON-FILTER'!AU270</f>
        <v/>
      </c>
      <c r="BB270" s="284"/>
    </row>
    <row r="271" ht="14.25" customHeight="1">
      <c r="A271" s="123" t="str">
        <f>'NON-FILTER'!A271</f>
        <v/>
      </c>
      <c r="B271" s="281" t="str">
        <f t="shared" si="1"/>
        <v/>
      </c>
      <c r="C271" s="282" t="str">
        <f>'NON-FILTER'!B271</f>
        <v/>
      </c>
      <c r="D271" s="123"/>
      <c r="E271" s="123"/>
      <c r="F271" s="283" t="str">
        <f>'NON-FILTER'!E271</f>
        <v/>
      </c>
      <c r="G271" s="283" t="str">
        <f>'NON-FILTER'!F271</f>
        <v/>
      </c>
      <c r="H271" s="283" t="str">
        <f>'NON-FILTER'!G271</f>
        <v/>
      </c>
      <c r="I271" s="283" t="str">
        <f>'NON-FILTER'!H271</f>
        <v/>
      </c>
      <c r="J271" s="283" t="str">
        <f>'NON-FILTER'!I271</f>
        <v/>
      </c>
      <c r="K271" s="283" t="str">
        <f>'NON-FILTER'!J271</f>
        <v/>
      </c>
      <c r="L271" s="283" t="str">
        <f>'NON-FILTER'!K271</f>
        <v/>
      </c>
      <c r="M271" s="283" t="str">
        <f t="shared" si="2"/>
        <v/>
      </c>
      <c r="N271" s="283" t="str">
        <f>'NON-FILTER'!L271</f>
        <v/>
      </c>
      <c r="O271" s="283" t="str">
        <f>'NON-FILTER'!M271</f>
        <v/>
      </c>
      <c r="P271" s="283" t="str">
        <f>'NON-FILTER'!N271</f>
        <v/>
      </c>
      <c r="Q271" s="283" t="str">
        <f>'NON-FILTER'!O271</f>
        <v/>
      </c>
      <c r="R271" s="283" t="str">
        <f>'NON-FILTER'!P271</f>
        <v/>
      </c>
      <c r="S271" s="283" t="str">
        <f>'NON-FILTER'!Q271</f>
        <v/>
      </c>
      <c r="T271" s="283" t="str">
        <f t="shared" si="3"/>
        <v/>
      </c>
      <c r="U271" s="283" t="str">
        <f>'NON-FILTER'!R271</f>
        <v/>
      </c>
      <c r="V271" s="283" t="str">
        <f>'NON-FILTER'!S271</f>
        <v/>
      </c>
      <c r="W271" s="283" t="str">
        <f>'NON-FILTER'!T271</f>
        <v/>
      </c>
      <c r="X271" s="283" t="str">
        <f>'NON-FILTER'!U271</f>
        <v/>
      </c>
      <c r="Y271" s="283" t="str">
        <f t="shared" si="4"/>
        <v/>
      </c>
      <c r="Z271" s="283" t="str">
        <f>'NON-FILTER'!V271</f>
        <v/>
      </c>
      <c r="AA271" s="283" t="str">
        <f>'NON-FILTER'!W271</f>
        <v/>
      </c>
      <c r="AB271" s="283" t="str">
        <f>'NON-FILTER'!X271</f>
        <v/>
      </c>
      <c r="AC271" s="283" t="str">
        <f>'NON-FILTER'!Y271</f>
        <v/>
      </c>
      <c r="AD271" s="283" t="str">
        <f t="shared" si="5"/>
        <v/>
      </c>
      <c r="AE271" s="283" t="str">
        <f>'NON-FILTER'!Z271</f>
        <v/>
      </c>
      <c r="AF271" s="283" t="str">
        <f>'NON-FILTER'!AA271</f>
        <v/>
      </c>
      <c r="AG271" s="283" t="str">
        <f t="shared" si="6"/>
        <v/>
      </c>
      <c r="AH271" s="283" t="str">
        <f>'NON-FILTER'!AB271</f>
        <v/>
      </c>
      <c r="AI271" s="283" t="str">
        <f>'NON-FILTER'!AC271</f>
        <v/>
      </c>
      <c r="AJ271" s="282" t="str">
        <f>'NON-FILTER'!AD271</f>
        <v/>
      </c>
      <c r="AK271" s="282" t="str">
        <f>'NON-FILTER'!AE271</f>
        <v/>
      </c>
      <c r="AL271" s="282" t="str">
        <f>'NON-FILTER'!AF271</f>
        <v/>
      </c>
      <c r="AM271" s="282" t="str">
        <f>'NON-FILTER'!AG271</f>
        <v/>
      </c>
      <c r="AN271" s="282" t="str">
        <f>'NON-FILTER'!AH271</f>
        <v/>
      </c>
      <c r="AO271" s="282" t="str">
        <f>'NON-FILTER'!AI271</f>
        <v/>
      </c>
      <c r="AP271" s="282" t="str">
        <f>'NON-FILTER'!AJ271</f>
        <v/>
      </c>
      <c r="AQ271" s="282" t="str">
        <f>'NON-FILTER'!AK271</f>
        <v/>
      </c>
      <c r="AR271" s="283" t="str">
        <f>'NON-FILTER'!AL271</f>
        <v/>
      </c>
      <c r="AS271" s="283" t="str">
        <f>'NON-FILTER'!AM271</f>
        <v/>
      </c>
      <c r="AT271" s="283" t="str">
        <f>'NON-FILTER'!AN271</f>
        <v/>
      </c>
      <c r="AU271" s="283" t="str">
        <f>'NON-FILTER'!AO271</f>
        <v/>
      </c>
      <c r="AV271" s="283" t="str">
        <f>'NON-FILTER'!AP271</f>
        <v/>
      </c>
      <c r="AW271" s="283" t="str">
        <f>'NON-FILTER'!AQ271</f>
        <v/>
      </c>
      <c r="AX271" s="283" t="str">
        <f>'NON-FILTER'!AR271</f>
        <v/>
      </c>
      <c r="AY271" s="283" t="str">
        <f>'NON-FILTER'!AS271</f>
        <v/>
      </c>
      <c r="AZ271" s="283" t="str">
        <f>'NON-FILTER'!AT271</f>
        <v/>
      </c>
      <c r="BA271" s="283" t="str">
        <f>'NON-FILTER'!AU271</f>
        <v/>
      </c>
      <c r="BB271" s="284"/>
    </row>
    <row r="272" ht="14.25" customHeight="1">
      <c r="A272" s="123" t="str">
        <f>'NON-FILTER'!A272</f>
        <v/>
      </c>
      <c r="B272" s="281" t="str">
        <f t="shared" si="1"/>
        <v/>
      </c>
      <c r="C272" s="282" t="str">
        <f>'NON-FILTER'!B272</f>
        <v/>
      </c>
      <c r="D272" s="123"/>
      <c r="E272" s="123"/>
      <c r="F272" s="283" t="str">
        <f>'NON-FILTER'!E272</f>
        <v/>
      </c>
      <c r="G272" s="283" t="str">
        <f>'NON-FILTER'!F272</f>
        <v/>
      </c>
      <c r="H272" s="283" t="str">
        <f>'NON-FILTER'!G272</f>
        <v/>
      </c>
      <c r="I272" s="283" t="str">
        <f>'NON-FILTER'!H272</f>
        <v/>
      </c>
      <c r="J272" s="283" t="str">
        <f>'NON-FILTER'!I272</f>
        <v/>
      </c>
      <c r="K272" s="283" t="str">
        <f>'NON-FILTER'!J272</f>
        <v/>
      </c>
      <c r="L272" s="283" t="str">
        <f>'NON-FILTER'!K272</f>
        <v/>
      </c>
      <c r="M272" s="283" t="str">
        <f t="shared" si="2"/>
        <v/>
      </c>
      <c r="N272" s="283" t="str">
        <f>'NON-FILTER'!L272</f>
        <v/>
      </c>
      <c r="O272" s="283" t="str">
        <f>'NON-FILTER'!M272</f>
        <v/>
      </c>
      <c r="P272" s="283" t="str">
        <f>'NON-FILTER'!N272</f>
        <v/>
      </c>
      <c r="Q272" s="283" t="str">
        <f>'NON-FILTER'!O272</f>
        <v/>
      </c>
      <c r="R272" s="283" t="str">
        <f>'NON-FILTER'!P272</f>
        <v/>
      </c>
      <c r="S272" s="283" t="str">
        <f>'NON-FILTER'!Q272</f>
        <v/>
      </c>
      <c r="T272" s="283" t="str">
        <f t="shared" si="3"/>
        <v/>
      </c>
      <c r="U272" s="283" t="str">
        <f>'NON-FILTER'!R272</f>
        <v/>
      </c>
      <c r="V272" s="283" t="str">
        <f>'NON-FILTER'!S272</f>
        <v/>
      </c>
      <c r="W272" s="283" t="str">
        <f>'NON-FILTER'!T272</f>
        <v/>
      </c>
      <c r="X272" s="283" t="str">
        <f>'NON-FILTER'!U272</f>
        <v/>
      </c>
      <c r="Y272" s="283" t="str">
        <f t="shared" si="4"/>
        <v/>
      </c>
      <c r="Z272" s="283" t="str">
        <f>'NON-FILTER'!V272</f>
        <v/>
      </c>
      <c r="AA272" s="283" t="str">
        <f>'NON-FILTER'!W272</f>
        <v/>
      </c>
      <c r="AB272" s="283" t="str">
        <f>'NON-FILTER'!X272</f>
        <v/>
      </c>
      <c r="AC272" s="283" t="str">
        <f>'NON-FILTER'!Y272</f>
        <v/>
      </c>
      <c r="AD272" s="283" t="str">
        <f t="shared" si="5"/>
        <v/>
      </c>
      <c r="AE272" s="283" t="str">
        <f>'NON-FILTER'!Z272</f>
        <v/>
      </c>
      <c r="AF272" s="283" t="str">
        <f>'NON-FILTER'!AA272</f>
        <v/>
      </c>
      <c r="AG272" s="283" t="str">
        <f t="shared" si="6"/>
        <v/>
      </c>
      <c r="AH272" s="283" t="str">
        <f>'NON-FILTER'!AB272</f>
        <v/>
      </c>
      <c r="AI272" s="283" t="str">
        <f>'NON-FILTER'!AC272</f>
        <v/>
      </c>
      <c r="AJ272" s="282" t="str">
        <f>'NON-FILTER'!AD272</f>
        <v/>
      </c>
      <c r="AK272" s="282" t="str">
        <f>'NON-FILTER'!AE272</f>
        <v/>
      </c>
      <c r="AL272" s="282" t="str">
        <f>'NON-FILTER'!AF272</f>
        <v/>
      </c>
      <c r="AM272" s="282" t="str">
        <f>'NON-FILTER'!AG272</f>
        <v/>
      </c>
      <c r="AN272" s="282" t="str">
        <f>'NON-FILTER'!AH272</f>
        <v/>
      </c>
      <c r="AO272" s="282" t="str">
        <f>'NON-FILTER'!AI272</f>
        <v/>
      </c>
      <c r="AP272" s="282" t="str">
        <f>'NON-FILTER'!AJ272</f>
        <v/>
      </c>
      <c r="AQ272" s="282" t="str">
        <f>'NON-FILTER'!AK272</f>
        <v/>
      </c>
      <c r="AR272" s="283" t="str">
        <f>'NON-FILTER'!AL272</f>
        <v/>
      </c>
      <c r="AS272" s="283" t="str">
        <f>'NON-FILTER'!AM272</f>
        <v/>
      </c>
      <c r="AT272" s="283" t="str">
        <f>'NON-FILTER'!AN272</f>
        <v/>
      </c>
      <c r="AU272" s="283" t="str">
        <f>'NON-FILTER'!AO272</f>
        <v/>
      </c>
      <c r="AV272" s="283" t="str">
        <f>'NON-FILTER'!AP272</f>
        <v/>
      </c>
      <c r="AW272" s="283" t="str">
        <f>'NON-FILTER'!AQ272</f>
        <v/>
      </c>
      <c r="AX272" s="283" t="str">
        <f>'NON-FILTER'!AR272</f>
        <v/>
      </c>
      <c r="AY272" s="283" t="str">
        <f>'NON-FILTER'!AS272</f>
        <v/>
      </c>
      <c r="AZ272" s="283" t="str">
        <f>'NON-FILTER'!AT272</f>
        <v/>
      </c>
      <c r="BA272" s="283" t="str">
        <f>'NON-FILTER'!AU272</f>
        <v/>
      </c>
      <c r="BB272" s="284"/>
    </row>
    <row r="273" ht="14.25" customHeight="1">
      <c r="A273" s="123" t="str">
        <f>'NON-FILTER'!A273</f>
        <v/>
      </c>
      <c r="B273" s="281" t="str">
        <f t="shared" si="1"/>
        <v/>
      </c>
      <c r="C273" s="282" t="str">
        <f>'NON-FILTER'!B273</f>
        <v/>
      </c>
      <c r="D273" s="123"/>
      <c r="E273" s="123"/>
      <c r="F273" s="283" t="str">
        <f>'NON-FILTER'!E273</f>
        <v/>
      </c>
      <c r="G273" s="283" t="str">
        <f>'NON-FILTER'!F273</f>
        <v/>
      </c>
      <c r="H273" s="283" t="str">
        <f>'NON-FILTER'!G273</f>
        <v/>
      </c>
      <c r="I273" s="283" t="str">
        <f>'NON-FILTER'!H273</f>
        <v/>
      </c>
      <c r="J273" s="283" t="str">
        <f>'NON-FILTER'!I273</f>
        <v/>
      </c>
      <c r="K273" s="283" t="str">
        <f>'NON-FILTER'!J273</f>
        <v/>
      </c>
      <c r="L273" s="283" t="str">
        <f>'NON-FILTER'!K273</f>
        <v/>
      </c>
      <c r="M273" s="283" t="str">
        <f t="shared" si="2"/>
        <v/>
      </c>
      <c r="N273" s="283" t="str">
        <f>'NON-FILTER'!L273</f>
        <v/>
      </c>
      <c r="O273" s="283" t="str">
        <f>'NON-FILTER'!M273</f>
        <v/>
      </c>
      <c r="P273" s="283" t="str">
        <f>'NON-FILTER'!N273</f>
        <v/>
      </c>
      <c r="Q273" s="283" t="str">
        <f>'NON-FILTER'!O273</f>
        <v/>
      </c>
      <c r="R273" s="283" t="str">
        <f>'NON-FILTER'!P273</f>
        <v/>
      </c>
      <c r="S273" s="283" t="str">
        <f>'NON-FILTER'!Q273</f>
        <v/>
      </c>
      <c r="T273" s="283" t="str">
        <f t="shared" si="3"/>
        <v/>
      </c>
      <c r="U273" s="283" t="str">
        <f>'NON-FILTER'!R273</f>
        <v/>
      </c>
      <c r="V273" s="283" t="str">
        <f>'NON-FILTER'!S273</f>
        <v/>
      </c>
      <c r="W273" s="283" t="str">
        <f>'NON-FILTER'!T273</f>
        <v/>
      </c>
      <c r="X273" s="283" t="str">
        <f>'NON-FILTER'!U273</f>
        <v/>
      </c>
      <c r="Y273" s="283" t="str">
        <f t="shared" si="4"/>
        <v/>
      </c>
      <c r="Z273" s="283" t="str">
        <f>'NON-FILTER'!V273</f>
        <v/>
      </c>
      <c r="AA273" s="283" t="str">
        <f>'NON-FILTER'!W273</f>
        <v/>
      </c>
      <c r="AB273" s="283" t="str">
        <f>'NON-FILTER'!X273</f>
        <v/>
      </c>
      <c r="AC273" s="283" t="str">
        <f>'NON-FILTER'!Y273</f>
        <v/>
      </c>
      <c r="AD273" s="283" t="str">
        <f t="shared" si="5"/>
        <v/>
      </c>
      <c r="AE273" s="283" t="str">
        <f>'NON-FILTER'!Z273</f>
        <v/>
      </c>
      <c r="AF273" s="283" t="str">
        <f>'NON-FILTER'!AA273</f>
        <v/>
      </c>
      <c r="AG273" s="283" t="str">
        <f t="shared" si="6"/>
        <v/>
      </c>
      <c r="AH273" s="283" t="str">
        <f>'NON-FILTER'!AB273</f>
        <v/>
      </c>
      <c r="AI273" s="283" t="str">
        <f>'NON-FILTER'!AC273</f>
        <v/>
      </c>
      <c r="AJ273" s="282" t="str">
        <f>'NON-FILTER'!AD273</f>
        <v/>
      </c>
      <c r="AK273" s="282" t="str">
        <f>'NON-FILTER'!AE273</f>
        <v/>
      </c>
      <c r="AL273" s="282" t="str">
        <f>'NON-FILTER'!AF273</f>
        <v/>
      </c>
      <c r="AM273" s="282" t="str">
        <f>'NON-FILTER'!AG273</f>
        <v/>
      </c>
      <c r="AN273" s="282" t="str">
        <f>'NON-FILTER'!AH273</f>
        <v/>
      </c>
      <c r="AO273" s="282" t="str">
        <f>'NON-FILTER'!AI273</f>
        <v/>
      </c>
      <c r="AP273" s="282" t="str">
        <f>'NON-FILTER'!AJ273</f>
        <v/>
      </c>
      <c r="AQ273" s="282" t="str">
        <f>'NON-FILTER'!AK273</f>
        <v/>
      </c>
      <c r="AR273" s="283" t="str">
        <f>'NON-FILTER'!AL273</f>
        <v/>
      </c>
      <c r="AS273" s="283" t="str">
        <f>'NON-FILTER'!AM273</f>
        <v/>
      </c>
      <c r="AT273" s="283" t="str">
        <f>'NON-FILTER'!AN273</f>
        <v/>
      </c>
      <c r="AU273" s="283" t="str">
        <f>'NON-FILTER'!AO273</f>
        <v/>
      </c>
      <c r="AV273" s="283" t="str">
        <f>'NON-FILTER'!AP273</f>
        <v/>
      </c>
      <c r="AW273" s="283" t="str">
        <f>'NON-FILTER'!AQ273</f>
        <v/>
      </c>
      <c r="AX273" s="283" t="str">
        <f>'NON-FILTER'!AR273</f>
        <v/>
      </c>
      <c r="AY273" s="283" t="str">
        <f>'NON-FILTER'!AS273</f>
        <v/>
      </c>
      <c r="AZ273" s="283" t="str">
        <f>'NON-FILTER'!AT273</f>
        <v/>
      </c>
      <c r="BA273" s="283" t="str">
        <f>'NON-FILTER'!AU273</f>
        <v/>
      </c>
      <c r="BB273" s="284"/>
    </row>
    <row r="274" ht="14.25" customHeight="1">
      <c r="A274" s="123" t="str">
        <f>'NON-FILTER'!A274</f>
        <v/>
      </c>
      <c r="B274" s="281" t="str">
        <f t="shared" si="1"/>
        <v/>
      </c>
      <c r="C274" s="282" t="str">
        <f>'NON-FILTER'!B274</f>
        <v/>
      </c>
      <c r="D274" s="123"/>
      <c r="E274" s="123"/>
      <c r="F274" s="283" t="str">
        <f>'NON-FILTER'!E274</f>
        <v/>
      </c>
      <c r="G274" s="283" t="str">
        <f>'NON-FILTER'!F274</f>
        <v/>
      </c>
      <c r="H274" s="283" t="str">
        <f>'NON-FILTER'!G274</f>
        <v/>
      </c>
      <c r="I274" s="283" t="str">
        <f>'NON-FILTER'!H274</f>
        <v/>
      </c>
      <c r="J274" s="283" t="str">
        <f>'NON-FILTER'!I274</f>
        <v/>
      </c>
      <c r="K274" s="283" t="str">
        <f>'NON-FILTER'!J274</f>
        <v/>
      </c>
      <c r="L274" s="283" t="str">
        <f>'NON-FILTER'!K274</f>
        <v/>
      </c>
      <c r="M274" s="283" t="str">
        <f t="shared" si="2"/>
        <v/>
      </c>
      <c r="N274" s="283" t="str">
        <f>'NON-FILTER'!L274</f>
        <v/>
      </c>
      <c r="O274" s="283" t="str">
        <f>'NON-FILTER'!M274</f>
        <v/>
      </c>
      <c r="P274" s="283" t="str">
        <f>'NON-FILTER'!N274</f>
        <v/>
      </c>
      <c r="Q274" s="283" t="str">
        <f>'NON-FILTER'!O274</f>
        <v/>
      </c>
      <c r="R274" s="283" t="str">
        <f>'NON-FILTER'!P274</f>
        <v/>
      </c>
      <c r="S274" s="283" t="str">
        <f>'NON-FILTER'!Q274</f>
        <v/>
      </c>
      <c r="T274" s="283" t="str">
        <f t="shared" si="3"/>
        <v/>
      </c>
      <c r="U274" s="283" t="str">
        <f>'NON-FILTER'!R274</f>
        <v/>
      </c>
      <c r="V274" s="283" t="str">
        <f>'NON-FILTER'!S274</f>
        <v/>
      </c>
      <c r="W274" s="283" t="str">
        <f>'NON-FILTER'!T274</f>
        <v/>
      </c>
      <c r="X274" s="283" t="str">
        <f>'NON-FILTER'!U274</f>
        <v/>
      </c>
      <c r="Y274" s="283" t="str">
        <f t="shared" si="4"/>
        <v/>
      </c>
      <c r="Z274" s="283" t="str">
        <f>'NON-FILTER'!V274</f>
        <v/>
      </c>
      <c r="AA274" s="283" t="str">
        <f>'NON-FILTER'!W274</f>
        <v/>
      </c>
      <c r="AB274" s="283" t="str">
        <f>'NON-FILTER'!X274</f>
        <v/>
      </c>
      <c r="AC274" s="283" t="str">
        <f>'NON-FILTER'!Y274</f>
        <v/>
      </c>
      <c r="AD274" s="283" t="str">
        <f t="shared" si="5"/>
        <v/>
      </c>
      <c r="AE274" s="283" t="str">
        <f>'NON-FILTER'!Z274</f>
        <v/>
      </c>
      <c r="AF274" s="283" t="str">
        <f>'NON-FILTER'!AA274</f>
        <v/>
      </c>
      <c r="AG274" s="283" t="str">
        <f t="shared" si="6"/>
        <v/>
      </c>
      <c r="AH274" s="283" t="str">
        <f>'NON-FILTER'!AB274</f>
        <v/>
      </c>
      <c r="AI274" s="283" t="str">
        <f>'NON-FILTER'!AC274</f>
        <v/>
      </c>
      <c r="AJ274" s="282" t="str">
        <f>'NON-FILTER'!AD274</f>
        <v/>
      </c>
      <c r="AK274" s="282" t="str">
        <f>'NON-FILTER'!AE274</f>
        <v/>
      </c>
      <c r="AL274" s="282" t="str">
        <f>'NON-FILTER'!AF274</f>
        <v/>
      </c>
      <c r="AM274" s="282" t="str">
        <f>'NON-FILTER'!AG274</f>
        <v/>
      </c>
      <c r="AN274" s="282" t="str">
        <f>'NON-FILTER'!AH274</f>
        <v/>
      </c>
      <c r="AO274" s="282" t="str">
        <f>'NON-FILTER'!AI274</f>
        <v/>
      </c>
      <c r="AP274" s="282" t="str">
        <f>'NON-FILTER'!AJ274</f>
        <v/>
      </c>
      <c r="AQ274" s="282" t="str">
        <f>'NON-FILTER'!AK274</f>
        <v/>
      </c>
      <c r="AR274" s="283" t="str">
        <f>'NON-FILTER'!AL274</f>
        <v/>
      </c>
      <c r="AS274" s="283" t="str">
        <f>'NON-FILTER'!AM274</f>
        <v/>
      </c>
      <c r="AT274" s="283" t="str">
        <f>'NON-FILTER'!AN274</f>
        <v/>
      </c>
      <c r="AU274" s="283" t="str">
        <f>'NON-FILTER'!AO274</f>
        <v/>
      </c>
      <c r="AV274" s="283" t="str">
        <f>'NON-FILTER'!AP274</f>
        <v/>
      </c>
      <c r="AW274" s="283" t="str">
        <f>'NON-FILTER'!AQ274</f>
        <v/>
      </c>
      <c r="AX274" s="283" t="str">
        <f>'NON-FILTER'!AR274</f>
        <v/>
      </c>
      <c r="AY274" s="283" t="str">
        <f>'NON-FILTER'!AS274</f>
        <v/>
      </c>
      <c r="AZ274" s="283" t="str">
        <f>'NON-FILTER'!AT274</f>
        <v/>
      </c>
      <c r="BA274" s="283" t="str">
        <f>'NON-FILTER'!AU274</f>
        <v/>
      </c>
      <c r="BB274" s="284"/>
    </row>
    <row r="275" ht="14.25" customHeight="1">
      <c r="A275" s="123" t="str">
        <f>'NON-FILTER'!A275</f>
        <v/>
      </c>
      <c r="B275" s="281" t="str">
        <f t="shared" si="1"/>
        <v/>
      </c>
      <c r="C275" s="282" t="str">
        <f>'NON-FILTER'!B275</f>
        <v/>
      </c>
      <c r="D275" s="123"/>
      <c r="E275" s="123"/>
      <c r="F275" s="283" t="str">
        <f>'NON-FILTER'!E275</f>
        <v/>
      </c>
      <c r="G275" s="283" t="str">
        <f>'NON-FILTER'!F275</f>
        <v/>
      </c>
      <c r="H275" s="283" t="str">
        <f>'NON-FILTER'!G275</f>
        <v/>
      </c>
      <c r="I275" s="283" t="str">
        <f>'NON-FILTER'!H275</f>
        <v/>
      </c>
      <c r="J275" s="283" t="str">
        <f>'NON-FILTER'!I275</f>
        <v/>
      </c>
      <c r="K275" s="283" t="str">
        <f>'NON-FILTER'!J275</f>
        <v/>
      </c>
      <c r="L275" s="283" t="str">
        <f>'NON-FILTER'!K275</f>
        <v/>
      </c>
      <c r="M275" s="283" t="str">
        <f t="shared" si="2"/>
        <v/>
      </c>
      <c r="N275" s="283" t="str">
        <f>'NON-FILTER'!L275</f>
        <v/>
      </c>
      <c r="O275" s="283" t="str">
        <f>'NON-FILTER'!M275</f>
        <v/>
      </c>
      <c r="P275" s="283" t="str">
        <f>'NON-FILTER'!N275</f>
        <v/>
      </c>
      <c r="Q275" s="283" t="str">
        <f>'NON-FILTER'!O275</f>
        <v/>
      </c>
      <c r="R275" s="283" t="str">
        <f>'NON-FILTER'!P275</f>
        <v/>
      </c>
      <c r="S275" s="283" t="str">
        <f>'NON-FILTER'!Q275</f>
        <v/>
      </c>
      <c r="T275" s="283" t="str">
        <f t="shared" si="3"/>
        <v/>
      </c>
      <c r="U275" s="283" t="str">
        <f>'NON-FILTER'!R275</f>
        <v/>
      </c>
      <c r="V275" s="283" t="str">
        <f>'NON-FILTER'!S275</f>
        <v/>
      </c>
      <c r="W275" s="283" t="str">
        <f>'NON-FILTER'!T275</f>
        <v/>
      </c>
      <c r="X275" s="283" t="str">
        <f>'NON-FILTER'!U275</f>
        <v/>
      </c>
      <c r="Y275" s="283" t="str">
        <f t="shared" si="4"/>
        <v/>
      </c>
      <c r="Z275" s="283" t="str">
        <f>'NON-FILTER'!V275</f>
        <v/>
      </c>
      <c r="AA275" s="283" t="str">
        <f>'NON-FILTER'!W275</f>
        <v/>
      </c>
      <c r="AB275" s="283" t="str">
        <f>'NON-FILTER'!X275</f>
        <v/>
      </c>
      <c r="AC275" s="283" t="str">
        <f>'NON-FILTER'!Y275</f>
        <v/>
      </c>
      <c r="AD275" s="283" t="str">
        <f t="shared" si="5"/>
        <v/>
      </c>
      <c r="AE275" s="283" t="str">
        <f>'NON-FILTER'!Z275</f>
        <v/>
      </c>
      <c r="AF275" s="283" t="str">
        <f>'NON-FILTER'!AA275</f>
        <v/>
      </c>
      <c r="AG275" s="283" t="str">
        <f t="shared" si="6"/>
        <v/>
      </c>
      <c r="AH275" s="283" t="str">
        <f>'NON-FILTER'!AB275</f>
        <v/>
      </c>
      <c r="AI275" s="283" t="str">
        <f>'NON-FILTER'!AC275</f>
        <v/>
      </c>
      <c r="AJ275" s="282" t="str">
        <f>'NON-FILTER'!AD275</f>
        <v/>
      </c>
      <c r="AK275" s="282" t="str">
        <f>'NON-FILTER'!AE275</f>
        <v/>
      </c>
      <c r="AL275" s="282" t="str">
        <f>'NON-FILTER'!AF275</f>
        <v/>
      </c>
      <c r="AM275" s="282" t="str">
        <f>'NON-FILTER'!AG275</f>
        <v/>
      </c>
      <c r="AN275" s="282" t="str">
        <f>'NON-FILTER'!AH275</f>
        <v/>
      </c>
      <c r="AO275" s="282" t="str">
        <f>'NON-FILTER'!AI275</f>
        <v/>
      </c>
      <c r="AP275" s="282" t="str">
        <f>'NON-FILTER'!AJ275</f>
        <v/>
      </c>
      <c r="AQ275" s="282" t="str">
        <f>'NON-FILTER'!AK275</f>
        <v/>
      </c>
      <c r="AR275" s="283" t="str">
        <f>'NON-FILTER'!AL275</f>
        <v/>
      </c>
      <c r="AS275" s="283" t="str">
        <f>'NON-FILTER'!AM275</f>
        <v/>
      </c>
      <c r="AT275" s="283" t="str">
        <f>'NON-FILTER'!AN275</f>
        <v/>
      </c>
      <c r="AU275" s="283" t="str">
        <f>'NON-FILTER'!AO275</f>
        <v/>
      </c>
      <c r="AV275" s="283" t="str">
        <f>'NON-FILTER'!AP275</f>
        <v/>
      </c>
      <c r="AW275" s="283" t="str">
        <f>'NON-FILTER'!AQ275</f>
        <v/>
      </c>
      <c r="AX275" s="283" t="str">
        <f>'NON-FILTER'!AR275</f>
        <v/>
      </c>
      <c r="AY275" s="283" t="str">
        <f>'NON-FILTER'!AS275</f>
        <v/>
      </c>
      <c r="AZ275" s="283" t="str">
        <f>'NON-FILTER'!AT275</f>
        <v/>
      </c>
      <c r="BA275" s="283" t="str">
        <f>'NON-FILTER'!AU275</f>
        <v/>
      </c>
      <c r="BB275" s="284"/>
    </row>
    <row r="276" ht="14.25" customHeight="1">
      <c r="A276" s="123" t="str">
        <f>'NON-FILTER'!A276</f>
        <v/>
      </c>
      <c r="B276" s="281" t="str">
        <f t="shared" si="1"/>
        <v/>
      </c>
      <c r="C276" s="282" t="str">
        <f>'NON-FILTER'!B276</f>
        <v/>
      </c>
      <c r="D276" s="123"/>
      <c r="E276" s="123"/>
      <c r="F276" s="283" t="str">
        <f>'NON-FILTER'!E276</f>
        <v/>
      </c>
      <c r="G276" s="283" t="str">
        <f>'NON-FILTER'!F276</f>
        <v/>
      </c>
      <c r="H276" s="283" t="str">
        <f>'NON-FILTER'!G276</f>
        <v/>
      </c>
      <c r="I276" s="283" t="str">
        <f>'NON-FILTER'!H276</f>
        <v/>
      </c>
      <c r="J276" s="283" t="str">
        <f>'NON-FILTER'!I276</f>
        <v/>
      </c>
      <c r="K276" s="283" t="str">
        <f>'NON-FILTER'!J276</f>
        <v/>
      </c>
      <c r="L276" s="283" t="str">
        <f>'NON-FILTER'!K276</f>
        <v/>
      </c>
      <c r="M276" s="283" t="str">
        <f t="shared" si="2"/>
        <v/>
      </c>
      <c r="N276" s="283" t="str">
        <f>'NON-FILTER'!L276</f>
        <v/>
      </c>
      <c r="O276" s="283" t="str">
        <f>'NON-FILTER'!M276</f>
        <v/>
      </c>
      <c r="P276" s="283" t="str">
        <f>'NON-FILTER'!N276</f>
        <v/>
      </c>
      <c r="Q276" s="283" t="str">
        <f>'NON-FILTER'!O276</f>
        <v/>
      </c>
      <c r="R276" s="283" t="str">
        <f>'NON-FILTER'!P276</f>
        <v/>
      </c>
      <c r="S276" s="283" t="str">
        <f>'NON-FILTER'!Q276</f>
        <v/>
      </c>
      <c r="T276" s="283" t="str">
        <f t="shared" si="3"/>
        <v/>
      </c>
      <c r="U276" s="283" t="str">
        <f>'NON-FILTER'!R276</f>
        <v/>
      </c>
      <c r="V276" s="283" t="str">
        <f>'NON-FILTER'!S276</f>
        <v/>
      </c>
      <c r="W276" s="283" t="str">
        <f>'NON-FILTER'!T276</f>
        <v/>
      </c>
      <c r="X276" s="283" t="str">
        <f>'NON-FILTER'!U276</f>
        <v/>
      </c>
      <c r="Y276" s="283" t="str">
        <f t="shared" si="4"/>
        <v/>
      </c>
      <c r="Z276" s="283" t="str">
        <f>'NON-FILTER'!V276</f>
        <v/>
      </c>
      <c r="AA276" s="283" t="str">
        <f>'NON-FILTER'!W276</f>
        <v/>
      </c>
      <c r="AB276" s="283" t="str">
        <f>'NON-FILTER'!X276</f>
        <v/>
      </c>
      <c r="AC276" s="283" t="str">
        <f>'NON-FILTER'!Y276</f>
        <v/>
      </c>
      <c r="AD276" s="283" t="str">
        <f t="shared" si="5"/>
        <v/>
      </c>
      <c r="AE276" s="283" t="str">
        <f>'NON-FILTER'!Z276</f>
        <v/>
      </c>
      <c r="AF276" s="283" t="str">
        <f>'NON-FILTER'!AA276</f>
        <v/>
      </c>
      <c r="AG276" s="283" t="str">
        <f t="shared" si="6"/>
        <v/>
      </c>
      <c r="AH276" s="283" t="str">
        <f>'NON-FILTER'!AB276</f>
        <v/>
      </c>
      <c r="AI276" s="283" t="str">
        <f>'NON-FILTER'!AC276</f>
        <v/>
      </c>
      <c r="AJ276" s="282" t="str">
        <f>'NON-FILTER'!AD276</f>
        <v/>
      </c>
      <c r="AK276" s="282" t="str">
        <f>'NON-FILTER'!AE276</f>
        <v/>
      </c>
      <c r="AL276" s="282" t="str">
        <f>'NON-FILTER'!AF276</f>
        <v/>
      </c>
      <c r="AM276" s="282" t="str">
        <f>'NON-FILTER'!AG276</f>
        <v/>
      </c>
      <c r="AN276" s="282" t="str">
        <f>'NON-FILTER'!AH276</f>
        <v/>
      </c>
      <c r="AO276" s="282" t="str">
        <f>'NON-FILTER'!AI276</f>
        <v/>
      </c>
      <c r="AP276" s="282" t="str">
        <f>'NON-FILTER'!AJ276</f>
        <v/>
      </c>
      <c r="AQ276" s="282" t="str">
        <f>'NON-FILTER'!AK276</f>
        <v/>
      </c>
      <c r="AR276" s="283" t="str">
        <f>'NON-FILTER'!AL276</f>
        <v/>
      </c>
      <c r="AS276" s="283" t="str">
        <f>'NON-FILTER'!AM276</f>
        <v/>
      </c>
      <c r="AT276" s="283" t="str">
        <f>'NON-FILTER'!AN276</f>
        <v/>
      </c>
      <c r="AU276" s="283" t="str">
        <f>'NON-FILTER'!AO276</f>
        <v/>
      </c>
      <c r="AV276" s="283" t="str">
        <f>'NON-FILTER'!AP276</f>
        <v/>
      </c>
      <c r="AW276" s="283" t="str">
        <f>'NON-FILTER'!AQ276</f>
        <v/>
      </c>
      <c r="AX276" s="283" t="str">
        <f>'NON-FILTER'!AR276</f>
        <v/>
      </c>
      <c r="AY276" s="283" t="str">
        <f>'NON-FILTER'!AS276</f>
        <v/>
      </c>
      <c r="AZ276" s="283" t="str">
        <f>'NON-FILTER'!AT276</f>
        <v/>
      </c>
      <c r="BA276" s="283" t="str">
        <f>'NON-FILTER'!AU276</f>
        <v/>
      </c>
      <c r="BB276" s="284"/>
    </row>
    <row r="277" ht="14.25" customHeight="1">
      <c r="A277" s="123" t="str">
        <f>'NON-FILTER'!A277</f>
        <v/>
      </c>
      <c r="B277" s="281" t="str">
        <f t="shared" si="1"/>
        <v/>
      </c>
      <c r="C277" s="282" t="str">
        <f>'NON-FILTER'!B277</f>
        <v/>
      </c>
      <c r="D277" s="285"/>
      <c r="E277" s="123"/>
      <c r="F277" s="283" t="str">
        <f>'NON-FILTER'!E277</f>
        <v/>
      </c>
      <c r="G277" s="283" t="str">
        <f>'NON-FILTER'!F277</f>
        <v/>
      </c>
      <c r="H277" s="283" t="str">
        <f>'NON-FILTER'!G277</f>
        <v/>
      </c>
      <c r="I277" s="283" t="str">
        <f>'NON-FILTER'!H277</f>
        <v/>
      </c>
      <c r="J277" s="283" t="str">
        <f>'NON-FILTER'!I277</f>
        <v/>
      </c>
      <c r="K277" s="283" t="str">
        <f>'NON-FILTER'!J277</f>
        <v/>
      </c>
      <c r="L277" s="283" t="str">
        <f>'NON-FILTER'!K277</f>
        <v/>
      </c>
      <c r="M277" s="283" t="str">
        <f t="shared" si="2"/>
        <v/>
      </c>
      <c r="N277" s="283" t="str">
        <f>'NON-FILTER'!L277</f>
        <v/>
      </c>
      <c r="O277" s="283" t="str">
        <f>'NON-FILTER'!M277</f>
        <v/>
      </c>
      <c r="P277" s="283" t="str">
        <f>'NON-FILTER'!N277</f>
        <v/>
      </c>
      <c r="Q277" s="283" t="str">
        <f>'NON-FILTER'!O277</f>
        <v/>
      </c>
      <c r="R277" s="283" t="str">
        <f>'NON-FILTER'!P277</f>
        <v/>
      </c>
      <c r="S277" s="283" t="str">
        <f>'NON-FILTER'!Q277</f>
        <v/>
      </c>
      <c r="T277" s="283" t="str">
        <f t="shared" si="3"/>
        <v/>
      </c>
      <c r="U277" s="283" t="str">
        <f>'NON-FILTER'!R277</f>
        <v/>
      </c>
      <c r="V277" s="283" t="str">
        <f>'NON-FILTER'!S277</f>
        <v/>
      </c>
      <c r="W277" s="283" t="str">
        <f>'NON-FILTER'!T277</f>
        <v/>
      </c>
      <c r="X277" s="283" t="str">
        <f>'NON-FILTER'!U277</f>
        <v/>
      </c>
      <c r="Y277" s="283" t="str">
        <f t="shared" si="4"/>
        <v/>
      </c>
      <c r="Z277" s="283" t="str">
        <f>'NON-FILTER'!V277</f>
        <v/>
      </c>
      <c r="AA277" s="283" t="str">
        <f>'NON-FILTER'!W277</f>
        <v/>
      </c>
      <c r="AB277" s="283" t="str">
        <f>'NON-FILTER'!X277</f>
        <v/>
      </c>
      <c r="AC277" s="283" t="str">
        <f>'NON-FILTER'!Y277</f>
        <v/>
      </c>
      <c r="AD277" s="283" t="str">
        <f t="shared" si="5"/>
        <v/>
      </c>
      <c r="AE277" s="283" t="str">
        <f>'NON-FILTER'!Z277</f>
        <v/>
      </c>
      <c r="AF277" s="283" t="str">
        <f>'NON-FILTER'!AA277</f>
        <v/>
      </c>
      <c r="AG277" s="283" t="str">
        <f t="shared" si="6"/>
        <v/>
      </c>
      <c r="AH277" s="283" t="str">
        <f>'NON-FILTER'!AB277</f>
        <v/>
      </c>
      <c r="AI277" s="283" t="str">
        <f>'NON-FILTER'!AC277</f>
        <v/>
      </c>
      <c r="AJ277" s="282" t="str">
        <f>'NON-FILTER'!AD277</f>
        <v/>
      </c>
      <c r="AK277" s="282" t="str">
        <f>'NON-FILTER'!AE277</f>
        <v/>
      </c>
      <c r="AL277" s="282" t="str">
        <f>'NON-FILTER'!AF277</f>
        <v/>
      </c>
      <c r="AM277" s="282" t="str">
        <f>'NON-FILTER'!AG277</f>
        <v/>
      </c>
      <c r="AN277" s="282" t="str">
        <f>'NON-FILTER'!AH277</f>
        <v/>
      </c>
      <c r="AO277" s="282" t="str">
        <f>'NON-FILTER'!AI277</f>
        <v/>
      </c>
      <c r="AP277" s="282" t="str">
        <f>'NON-FILTER'!AJ277</f>
        <v/>
      </c>
      <c r="AQ277" s="282" t="str">
        <f>'NON-FILTER'!AK277</f>
        <v/>
      </c>
      <c r="AR277" s="283" t="str">
        <f>'NON-FILTER'!AL277</f>
        <v/>
      </c>
      <c r="AS277" s="283" t="str">
        <f>'NON-FILTER'!AM277</f>
        <v/>
      </c>
      <c r="AT277" s="283" t="str">
        <f>'NON-FILTER'!AN277</f>
        <v/>
      </c>
      <c r="AU277" s="283" t="str">
        <f>'NON-FILTER'!AO277</f>
        <v/>
      </c>
      <c r="AV277" s="283" t="str">
        <f>'NON-FILTER'!AP277</f>
        <v/>
      </c>
      <c r="AW277" s="283" t="str">
        <f>'NON-FILTER'!AQ277</f>
        <v/>
      </c>
      <c r="AX277" s="283" t="str">
        <f>'NON-FILTER'!AR277</f>
        <v/>
      </c>
      <c r="AY277" s="283" t="str">
        <f>'NON-FILTER'!AS277</f>
        <v/>
      </c>
      <c r="AZ277" s="283" t="str">
        <f>'NON-FILTER'!AT277</f>
        <v/>
      </c>
      <c r="BA277" s="283" t="str">
        <f>'NON-FILTER'!AU277</f>
        <v/>
      </c>
      <c r="BB277" s="284"/>
    </row>
    <row r="278" ht="14.25" customHeight="1">
      <c r="A278" s="123" t="str">
        <f>'NON-FILTER'!A278</f>
        <v/>
      </c>
      <c r="B278" s="281" t="str">
        <f t="shared" si="1"/>
        <v/>
      </c>
      <c r="C278" s="282" t="str">
        <f>'NON-FILTER'!B278</f>
        <v/>
      </c>
      <c r="D278" s="285"/>
      <c r="E278" s="123"/>
      <c r="F278" s="283" t="str">
        <f>'NON-FILTER'!E278</f>
        <v/>
      </c>
      <c r="G278" s="283" t="str">
        <f>'NON-FILTER'!F278</f>
        <v/>
      </c>
      <c r="H278" s="283" t="str">
        <f>'NON-FILTER'!G278</f>
        <v/>
      </c>
      <c r="I278" s="283" t="str">
        <f>'NON-FILTER'!H278</f>
        <v/>
      </c>
      <c r="J278" s="283" t="str">
        <f>'NON-FILTER'!I278</f>
        <v/>
      </c>
      <c r="K278" s="283" t="str">
        <f>'NON-FILTER'!J278</f>
        <v/>
      </c>
      <c r="L278" s="283" t="str">
        <f>'NON-FILTER'!K278</f>
        <v/>
      </c>
      <c r="M278" s="283" t="str">
        <f t="shared" si="2"/>
        <v/>
      </c>
      <c r="N278" s="283" t="str">
        <f>'NON-FILTER'!L278</f>
        <v/>
      </c>
      <c r="O278" s="283" t="str">
        <f>'NON-FILTER'!M278</f>
        <v/>
      </c>
      <c r="P278" s="283" t="str">
        <f>'NON-FILTER'!N278</f>
        <v/>
      </c>
      <c r="Q278" s="283" t="str">
        <f>'NON-FILTER'!O278</f>
        <v/>
      </c>
      <c r="R278" s="283" t="str">
        <f>'NON-FILTER'!P278</f>
        <v/>
      </c>
      <c r="S278" s="283" t="str">
        <f>'NON-FILTER'!Q278</f>
        <v/>
      </c>
      <c r="T278" s="283" t="str">
        <f t="shared" si="3"/>
        <v/>
      </c>
      <c r="U278" s="283" t="str">
        <f>'NON-FILTER'!R278</f>
        <v/>
      </c>
      <c r="V278" s="283" t="str">
        <f>'NON-FILTER'!S278</f>
        <v/>
      </c>
      <c r="W278" s="283" t="str">
        <f>'NON-FILTER'!T278</f>
        <v/>
      </c>
      <c r="X278" s="283" t="str">
        <f>'NON-FILTER'!U278</f>
        <v/>
      </c>
      <c r="Y278" s="283" t="str">
        <f t="shared" si="4"/>
        <v/>
      </c>
      <c r="Z278" s="283" t="str">
        <f>'NON-FILTER'!V278</f>
        <v/>
      </c>
      <c r="AA278" s="283" t="str">
        <f>'NON-FILTER'!W278</f>
        <v/>
      </c>
      <c r="AB278" s="283" t="str">
        <f>'NON-FILTER'!X278</f>
        <v/>
      </c>
      <c r="AC278" s="283" t="str">
        <f>'NON-FILTER'!Y278</f>
        <v/>
      </c>
      <c r="AD278" s="283" t="str">
        <f t="shared" si="5"/>
        <v/>
      </c>
      <c r="AE278" s="283" t="str">
        <f>'NON-FILTER'!Z278</f>
        <v/>
      </c>
      <c r="AF278" s="283" t="str">
        <f>'NON-FILTER'!AA278</f>
        <v/>
      </c>
      <c r="AG278" s="283" t="str">
        <f t="shared" si="6"/>
        <v/>
      </c>
      <c r="AH278" s="283" t="str">
        <f>'NON-FILTER'!AB278</f>
        <v/>
      </c>
      <c r="AI278" s="283" t="str">
        <f>'NON-FILTER'!AC278</f>
        <v/>
      </c>
      <c r="AJ278" s="282" t="str">
        <f>'NON-FILTER'!AD278</f>
        <v/>
      </c>
      <c r="AK278" s="282" t="str">
        <f>'NON-FILTER'!AE278</f>
        <v/>
      </c>
      <c r="AL278" s="282" t="str">
        <f>'NON-FILTER'!AF278</f>
        <v/>
      </c>
      <c r="AM278" s="282" t="str">
        <f>'NON-FILTER'!AG278</f>
        <v/>
      </c>
      <c r="AN278" s="282" t="str">
        <f>'NON-FILTER'!AH278</f>
        <v/>
      </c>
      <c r="AO278" s="282" t="str">
        <f>'NON-FILTER'!AI278</f>
        <v/>
      </c>
      <c r="AP278" s="282" t="str">
        <f>'NON-FILTER'!AJ278</f>
        <v/>
      </c>
      <c r="AQ278" s="282" t="str">
        <f>'NON-FILTER'!AK278</f>
        <v/>
      </c>
      <c r="AR278" s="283" t="str">
        <f>'NON-FILTER'!AL278</f>
        <v/>
      </c>
      <c r="AS278" s="283" t="str">
        <f>'NON-FILTER'!AM278</f>
        <v/>
      </c>
      <c r="AT278" s="283" t="str">
        <f>'NON-FILTER'!AN278</f>
        <v/>
      </c>
      <c r="AU278" s="283" t="str">
        <f>'NON-FILTER'!AO278</f>
        <v/>
      </c>
      <c r="AV278" s="283" t="str">
        <f>'NON-FILTER'!AP278</f>
        <v/>
      </c>
      <c r="AW278" s="283" t="str">
        <f>'NON-FILTER'!AQ278</f>
        <v/>
      </c>
      <c r="AX278" s="283" t="str">
        <f>'NON-FILTER'!AR278</f>
        <v/>
      </c>
      <c r="AY278" s="283" t="str">
        <f>'NON-FILTER'!AS278</f>
        <v/>
      </c>
      <c r="AZ278" s="283" t="str">
        <f>'NON-FILTER'!AT278</f>
        <v/>
      </c>
      <c r="BA278" s="283" t="str">
        <f>'NON-FILTER'!AU278</f>
        <v/>
      </c>
      <c r="BB278" s="284"/>
    </row>
    <row r="279" ht="14.25" customHeight="1">
      <c r="A279" s="123" t="str">
        <f>'NON-FILTER'!A279</f>
        <v/>
      </c>
      <c r="B279" s="281" t="str">
        <f t="shared" si="1"/>
        <v/>
      </c>
      <c r="C279" s="282" t="str">
        <f>'NON-FILTER'!B279</f>
        <v/>
      </c>
      <c r="D279" s="285"/>
      <c r="E279" s="123"/>
      <c r="F279" s="283" t="str">
        <f>'NON-FILTER'!E279</f>
        <v/>
      </c>
      <c r="G279" s="283" t="str">
        <f>'NON-FILTER'!F279</f>
        <v/>
      </c>
      <c r="H279" s="283" t="str">
        <f>'NON-FILTER'!G279</f>
        <v/>
      </c>
      <c r="I279" s="283" t="str">
        <f>'NON-FILTER'!H279</f>
        <v/>
      </c>
      <c r="J279" s="283" t="str">
        <f>'NON-FILTER'!I279</f>
        <v/>
      </c>
      <c r="K279" s="283" t="str">
        <f>'NON-FILTER'!J279</f>
        <v/>
      </c>
      <c r="L279" s="283" t="str">
        <f>'NON-FILTER'!K279</f>
        <v/>
      </c>
      <c r="M279" s="283" t="str">
        <f t="shared" si="2"/>
        <v/>
      </c>
      <c r="N279" s="283" t="str">
        <f>'NON-FILTER'!L279</f>
        <v/>
      </c>
      <c r="O279" s="283" t="str">
        <f>'NON-FILTER'!M279</f>
        <v/>
      </c>
      <c r="P279" s="283" t="str">
        <f>'NON-FILTER'!N279</f>
        <v/>
      </c>
      <c r="Q279" s="283" t="str">
        <f>'NON-FILTER'!O279</f>
        <v/>
      </c>
      <c r="R279" s="283" t="str">
        <f>'NON-FILTER'!P279</f>
        <v/>
      </c>
      <c r="S279" s="283" t="str">
        <f>'NON-FILTER'!Q279</f>
        <v/>
      </c>
      <c r="T279" s="283" t="str">
        <f t="shared" si="3"/>
        <v/>
      </c>
      <c r="U279" s="283" t="str">
        <f>'NON-FILTER'!R279</f>
        <v/>
      </c>
      <c r="V279" s="283" t="str">
        <f>'NON-FILTER'!S279</f>
        <v/>
      </c>
      <c r="W279" s="283" t="str">
        <f>'NON-FILTER'!T279</f>
        <v/>
      </c>
      <c r="X279" s="283" t="str">
        <f>'NON-FILTER'!U279</f>
        <v/>
      </c>
      <c r="Y279" s="283" t="str">
        <f t="shared" si="4"/>
        <v/>
      </c>
      <c r="Z279" s="283" t="str">
        <f>'NON-FILTER'!V279</f>
        <v/>
      </c>
      <c r="AA279" s="283" t="str">
        <f>'NON-FILTER'!W279</f>
        <v/>
      </c>
      <c r="AB279" s="283" t="str">
        <f>'NON-FILTER'!X279</f>
        <v/>
      </c>
      <c r="AC279" s="283" t="str">
        <f>'NON-FILTER'!Y279</f>
        <v/>
      </c>
      <c r="AD279" s="283" t="str">
        <f t="shared" si="5"/>
        <v/>
      </c>
      <c r="AE279" s="283" t="str">
        <f>'NON-FILTER'!Z279</f>
        <v/>
      </c>
      <c r="AF279" s="283" t="str">
        <f>'NON-FILTER'!AA279</f>
        <v/>
      </c>
      <c r="AG279" s="283" t="str">
        <f t="shared" si="6"/>
        <v/>
      </c>
      <c r="AH279" s="283" t="str">
        <f>'NON-FILTER'!AB279</f>
        <v/>
      </c>
      <c r="AI279" s="283" t="str">
        <f>'NON-FILTER'!AC279</f>
        <v/>
      </c>
      <c r="AJ279" s="282" t="str">
        <f>'NON-FILTER'!AD279</f>
        <v/>
      </c>
      <c r="AK279" s="282" t="str">
        <f>'NON-FILTER'!AE279</f>
        <v/>
      </c>
      <c r="AL279" s="282" t="str">
        <f>'NON-FILTER'!AF279</f>
        <v/>
      </c>
      <c r="AM279" s="282" t="str">
        <f>'NON-FILTER'!AG279</f>
        <v/>
      </c>
      <c r="AN279" s="282" t="str">
        <f>'NON-FILTER'!AH279</f>
        <v/>
      </c>
      <c r="AO279" s="282" t="str">
        <f>'NON-FILTER'!AI279</f>
        <v/>
      </c>
      <c r="AP279" s="282" t="str">
        <f>'NON-FILTER'!AJ279</f>
        <v/>
      </c>
      <c r="AQ279" s="282" t="str">
        <f>'NON-FILTER'!AK279</f>
        <v/>
      </c>
      <c r="AR279" s="283" t="str">
        <f>'NON-FILTER'!AL279</f>
        <v/>
      </c>
      <c r="AS279" s="283" t="str">
        <f>'NON-FILTER'!AM279</f>
        <v/>
      </c>
      <c r="AT279" s="283" t="str">
        <f>'NON-FILTER'!AN279</f>
        <v/>
      </c>
      <c r="AU279" s="283" t="str">
        <f>'NON-FILTER'!AO279</f>
        <v/>
      </c>
      <c r="AV279" s="283" t="str">
        <f>'NON-FILTER'!AP279</f>
        <v/>
      </c>
      <c r="AW279" s="283" t="str">
        <f>'NON-FILTER'!AQ279</f>
        <v/>
      </c>
      <c r="AX279" s="283" t="str">
        <f>'NON-FILTER'!AR279</f>
        <v/>
      </c>
      <c r="AY279" s="283" t="str">
        <f>'NON-FILTER'!AS279</f>
        <v/>
      </c>
      <c r="AZ279" s="283" t="str">
        <f>'NON-FILTER'!AT279</f>
        <v/>
      </c>
      <c r="BA279" s="283" t="str">
        <f>'NON-FILTER'!AU279</f>
        <v/>
      </c>
      <c r="BB279" s="284"/>
    </row>
    <row r="280" ht="14.25" customHeight="1">
      <c r="A280" s="123" t="str">
        <f>'NON-FILTER'!A280</f>
        <v/>
      </c>
      <c r="B280" s="281" t="str">
        <f t="shared" si="1"/>
        <v/>
      </c>
      <c r="C280" s="282" t="str">
        <f>'NON-FILTER'!B280</f>
        <v/>
      </c>
      <c r="D280" s="285"/>
      <c r="E280" s="123"/>
      <c r="F280" s="283" t="str">
        <f>'NON-FILTER'!E280</f>
        <v/>
      </c>
      <c r="G280" s="283" t="str">
        <f>'NON-FILTER'!F280</f>
        <v/>
      </c>
      <c r="H280" s="283" t="str">
        <f>'NON-FILTER'!G280</f>
        <v/>
      </c>
      <c r="I280" s="283" t="str">
        <f>'NON-FILTER'!H280</f>
        <v/>
      </c>
      <c r="J280" s="283" t="str">
        <f>'NON-FILTER'!I280</f>
        <v/>
      </c>
      <c r="K280" s="283" t="str">
        <f>'NON-FILTER'!J280</f>
        <v/>
      </c>
      <c r="L280" s="283" t="str">
        <f>'NON-FILTER'!K280</f>
        <v/>
      </c>
      <c r="M280" s="283" t="str">
        <f t="shared" si="2"/>
        <v/>
      </c>
      <c r="N280" s="283" t="str">
        <f>'NON-FILTER'!L280</f>
        <v/>
      </c>
      <c r="O280" s="283" t="str">
        <f>'NON-FILTER'!M280</f>
        <v/>
      </c>
      <c r="P280" s="283" t="str">
        <f>'NON-FILTER'!N280</f>
        <v/>
      </c>
      <c r="Q280" s="283" t="str">
        <f>'NON-FILTER'!O280</f>
        <v/>
      </c>
      <c r="R280" s="283" t="str">
        <f>'NON-FILTER'!P280</f>
        <v/>
      </c>
      <c r="S280" s="283" t="str">
        <f>'NON-FILTER'!Q280</f>
        <v/>
      </c>
      <c r="T280" s="283" t="str">
        <f t="shared" si="3"/>
        <v/>
      </c>
      <c r="U280" s="283" t="str">
        <f>'NON-FILTER'!R280</f>
        <v/>
      </c>
      <c r="V280" s="283" t="str">
        <f>'NON-FILTER'!S280</f>
        <v/>
      </c>
      <c r="W280" s="283" t="str">
        <f>'NON-FILTER'!T280</f>
        <v/>
      </c>
      <c r="X280" s="283" t="str">
        <f>'NON-FILTER'!U280</f>
        <v/>
      </c>
      <c r="Y280" s="283" t="str">
        <f t="shared" si="4"/>
        <v/>
      </c>
      <c r="Z280" s="283" t="str">
        <f>'NON-FILTER'!V280</f>
        <v/>
      </c>
      <c r="AA280" s="283" t="str">
        <f>'NON-FILTER'!W280</f>
        <v/>
      </c>
      <c r="AB280" s="283" t="str">
        <f>'NON-FILTER'!X280</f>
        <v/>
      </c>
      <c r="AC280" s="283" t="str">
        <f>'NON-FILTER'!Y280</f>
        <v/>
      </c>
      <c r="AD280" s="283" t="str">
        <f t="shared" si="5"/>
        <v/>
      </c>
      <c r="AE280" s="283" t="str">
        <f>'NON-FILTER'!Z280</f>
        <v/>
      </c>
      <c r="AF280" s="283" t="str">
        <f>'NON-FILTER'!AA280</f>
        <v/>
      </c>
      <c r="AG280" s="283" t="str">
        <f t="shared" si="6"/>
        <v/>
      </c>
      <c r="AH280" s="283" t="str">
        <f>'NON-FILTER'!AB280</f>
        <v/>
      </c>
      <c r="AI280" s="283" t="str">
        <f>'NON-FILTER'!AC280</f>
        <v/>
      </c>
      <c r="AJ280" s="282" t="str">
        <f>'NON-FILTER'!AD280</f>
        <v/>
      </c>
      <c r="AK280" s="282" t="str">
        <f>'NON-FILTER'!AE280</f>
        <v/>
      </c>
      <c r="AL280" s="282" t="str">
        <f>'NON-FILTER'!AF280</f>
        <v/>
      </c>
      <c r="AM280" s="282" t="str">
        <f>'NON-FILTER'!AG280</f>
        <v/>
      </c>
      <c r="AN280" s="282" t="str">
        <f>'NON-FILTER'!AH280</f>
        <v/>
      </c>
      <c r="AO280" s="282" t="str">
        <f>'NON-FILTER'!AI280</f>
        <v/>
      </c>
      <c r="AP280" s="282" t="str">
        <f>'NON-FILTER'!AJ280</f>
        <v/>
      </c>
      <c r="AQ280" s="282" t="str">
        <f>'NON-FILTER'!AK280</f>
        <v/>
      </c>
      <c r="AR280" s="283" t="str">
        <f>'NON-FILTER'!AL280</f>
        <v/>
      </c>
      <c r="AS280" s="283" t="str">
        <f>'NON-FILTER'!AM280</f>
        <v/>
      </c>
      <c r="AT280" s="283" t="str">
        <f>'NON-FILTER'!AN280</f>
        <v/>
      </c>
      <c r="AU280" s="283" t="str">
        <f>'NON-FILTER'!AO280</f>
        <v/>
      </c>
      <c r="AV280" s="283" t="str">
        <f>'NON-FILTER'!AP280</f>
        <v/>
      </c>
      <c r="AW280" s="283" t="str">
        <f>'NON-FILTER'!AQ280</f>
        <v/>
      </c>
      <c r="AX280" s="283" t="str">
        <f>'NON-FILTER'!AR280</f>
        <v/>
      </c>
      <c r="AY280" s="283" t="str">
        <f>'NON-FILTER'!AS280</f>
        <v/>
      </c>
      <c r="AZ280" s="283" t="str">
        <f>'NON-FILTER'!AT280</f>
        <v/>
      </c>
      <c r="BA280" s="283" t="str">
        <f>'NON-FILTER'!AU280</f>
        <v/>
      </c>
      <c r="BB280" s="284"/>
    </row>
    <row r="281" ht="14.25" customHeight="1">
      <c r="A281" s="123" t="str">
        <f>'NON-FILTER'!A281</f>
        <v/>
      </c>
      <c r="B281" s="281" t="str">
        <f t="shared" si="1"/>
        <v/>
      </c>
      <c r="C281" s="282" t="str">
        <f>'NON-FILTER'!B281</f>
        <v/>
      </c>
      <c r="D281" s="285"/>
      <c r="E281" s="123"/>
      <c r="F281" s="283" t="str">
        <f>'NON-FILTER'!E281</f>
        <v/>
      </c>
      <c r="G281" s="283" t="str">
        <f>'NON-FILTER'!F281</f>
        <v/>
      </c>
      <c r="H281" s="283" t="str">
        <f>'NON-FILTER'!G281</f>
        <v/>
      </c>
      <c r="I281" s="283" t="str">
        <f>'NON-FILTER'!H281</f>
        <v/>
      </c>
      <c r="J281" s="283" t="str">
        <f>'NON-FILTER'!I281</f>
        <v/>
      </c>
      <c r="K281" s="283" t="str">
        <f>'NON-FILTER'!J281</f>
        <v/>
      </c>
      <c r="L281" s="283" t="str">
        <f>'NON-FILTER'!K281</f>
        <v/>
      </c>
      <c r="M281" s="283" t="str">
        <f t="shared" si="2"/>
        <v/>
      </c>
      <c r="N281" s="283" t="str">
        <f>'NON-FILTER'!L281</f>
        <v/>
      </c>
      <c r="O281" s="283" t="str">
        <f>'NON-FILTER'!M281</f>
        <v/>
      </c>
      <c r="P281" s="283" t="str">
        <f>'NON-FILTER'!N281</f>
        <v/>
      </c>
      <c r="Q281" s="283" t="str">
        <f>'NON-FILTER'!O281</f>
        <v/>
      </c>
      <c r="R281" s="283" t="str">
        <f>'NON-FILTER'!P281</f>
        <v/>
      </c>
      <c r="S281" s="283" t="str">
        <f>'NON-FILTER'!Q281</f>
        <v/>
      </c>
      <c r="T281" s="283" t="str">
        <f t="shared" si="3"/>
        <v/>
      </c>
      <c r="U281" s="283" t="str">
        <f>'NON-FILTER'!R281</f>
        <v/>
      </c>
      <c r="V281" s="283" t="str">
        <f>'NON-FILTER'!S281</f>
        <v/>
      </c>
      <c r="W281" s="283" t="str">
        <f>'NON-FILTER'!T281</f>
        <v/>
      </c>
      <c r="X281" s="283" t="str">
        <f>'NON-FILTER'!U281</f>
        <v/>
      </c>
      <c r="Y281" s="283" t="str">
        <f t="shared" si="4"/>
        <v/>
      </c>
      <c r="Z281" s="283" t="str">
        <f>'NON-FILTER'!V281</f>
        <v/>
      </c>
      <c r="AA281" s="283" t="str">
        <f>'NON-FILTER'!W281</f>
        <v/>
      </c>
      <c r="AB281" s="283" t="str">
        <f>'NON-FILTER'!X281</f>
        <v/>
      </c>
      <c r="AC281" s="283" t="str">
        <f>'NON-FILTER'!Y281</f>
        <v/>
      </c>
      <c r="AD281" s="283" t="str">
        <f t="shared" si="5"/>
        <v/>
      </c>
      <c r="AE281" s="283" t="str">
        <f>'NON-FILTER'!Z281</f>
        <v/>
      </c>
      <c r="AF281" s="283" t="str">
        <f>'NON-FILTER'!AA281</f>
        <v/>
      </c>
      <c r="AG281" s="283" t="str">
        <f t="shared" si="6"/>
        <v/>
      </c>
      <c r="AH281" s="283" t="str">
        <f>'NON-FILTER'!AB281</f>
        <v/>
      </c>
      <c r="AI281" s="283" t="str">
        <f>'NON-FILTER'!AC281</f>
        <v/>
      </c>
      <c r="AJ281" s="282" t="str">
        <f>'NON-FILTER'!AD281</f>
        <v/>
      </c>
      <c r="AK281" s="282" t="str">
        <f>'NON-FILTER'!AE281</f>
        <v/>
      </c>
      <c r="AL281" s="282" t="str">
        <f>'NON-FILTER'!AF281</f>
        <v/>
      </c>
      <c r="AM281" s="282" t="str">
        <f>'NON-FILTER'!AG281</f>
        <v/>
      </c>
      <c r="AN281" s="282" t="str">
        <f>'NON-FILTER'!AH281</f>
        <v/>
      </c>
      <c r="AO281" s="282" t="str">
        <f>'NON-FILTER'!AI281</f>
        <v/>
      </c>
      <c r="AP281" s="282" t="str">
        <f>'NON-FILTER'!AJ281</f>
        <v/>
      </c>
      <c r="AQ281" s="282" t="str">
        <f>'NON-FILTER'!AK281</f>
        <v/>
      </c>
      <c r="AR281" s="283" t="str">
        <f>'NON-FILTER'!AL281</f>
        <v/>
      </c>
      <c r="AS281" s="283" t="str">
        <f>'NON-FILTER'!AM281</f>
        <v/>
      </c>
      <c r="AT281" s="283" t="str">
        <f>'NON-FILTER'!AN281</f>
        <v/>
      </c>
      <c r="AU281" s="283" t="str">
        <f>'NON-FILTER'!AO281</f>
        <v/>
      </c>
      <c r="AV281" s="283" t="str">
        <f>'NON-FILTER'!AP281</f>
        <v/>
      </c>
      <c r="AW281" s="283" t="str">
        <f>'NON-FILTER'!AQ281</f>
        <v/>
      </c>
      <c r="AX281" s="283" t="str">
        <f>'NON-FILTER'!AR281</f>
        <v/>
      </c>
      <c r="AY281" s="283" t="str">
        <f>'NON-FILTER'!AS281</f>
        <v/>
      </c>
      <c r="AZ281" s="283" t="str">
        <f>'NON-FILTER'!AT281</f>
        <v/>
      </c>
      <c r="BA281" s="283" t="str">
        <f>'NON-FILTER'!AU281</f>
        <v/>
      </c>
      <c r="BB281" s="284"/>
    </row>
    <row r="282" ht="14.25" customHeight="1">
      <c r="A282" s="123" t="str">
        <f>'NON-FILTER'!A282</f>
        <v/>
      </c>
      <c r="B282" s="281" t="str">
        <f t="shared" si="1"/>
        <v/>
      </c>
      <c r="C282" s="282" t="str">
        <f>'NON-FILTER'!B282</f>
        <v/>
      </c>
      <c r="D282" s="285"/>
      <c r="E282" s="123"/>
      <c r="F282" s="283" t="str">
        <f>'NON-FILTER'!E282</f>
        <v/>
      </c>
      <c r="G282" s="283" t="str">
        <f>'NON-FILTER'!F282</f>
        <v/>
      </c>
      <c r="H282" s="283" t="str">
        <f>'NON-FILTER'!G282</f>
        <v/>
      </c>
      <c r="I282" s="283" t="str">
        <f>'NON-FILTER'!H282</f>
        <v/>
      </c>
      <c r="J282" s="283" t="str">
        <f>'NON-FILTER'!I282</f>
        <v/>
      </c>
      <c r="K282" s="283" t="str">
        <f>'NON-FILTER'!J282</f>
        <v/>
      </c>
      <c r="L282" s="283" t="str">
        <f>'NON-FILTER'!K282</f>
        <v/>
      </c>
      <c r="M282" s="283" t="str">
        <f t="shared" si="2"/>
        <v/>
      </c>
      <c r="N282" s="283" t="str">
        <f>'NON-FILTER'!L282</f>
        <v/>
      </c>
      <c r="O282" s="283" t="str">
        <f>'NON-FILTER'!M282</f>
        <v/>
      </c>
      <c r="P282" s="283" t="str">
        <f>'NON-FILTER'!N282</f>
        <v/>
      </c>
      <c r="Q282" s="283" t="str">
        <f>'NON-FILTER'!O282</f>
        <v/>
      </c>
      <c r="R282" s="283" t="str">
        <f>'NON-FILTER'!P282</f>
        <v/>
      </c>
      <c r="S282" s="283" t="str">
        <f>'NON-FILTER'!Q282</f>
        <v/>
      </c>
      <c r="T282" s="283" t="str">
        <f t="shared" si="3"/>
        <v/>
      </c>
      <c r="U282" s="283" t="str">
        <f>'NON-FILTER'!R282</f>
        <v/>
      </c>
      <c r="V282" s="283" t="str">
        <f>'NON-FILTER'!S282</f>
        <v/>
      </c>
      <c r="W282" s="283" t="str">
        <f>'NON-FILTER'!T282</f>
        <v/>
      </c>
      <c r="X282" s="283" t="str">
        <f>'NON-FILTER'!U282</f>
        <v/>
      </c>
      <c r="Y282" s="283" t="str">
        <f t="shared" si="4"/>
        <v/>
      </c>
      <c r="Z282" s="283" t="str">
        <f>'NON-FILTER'!V282</f>
        <v/>
      </c>
      <c r="AA282" s="283" t="str">
        <f>'NON-FILTER'!W282</f>
        <v/>
      </c>
      <c r="AB282" s="283" t="str">
        <f>'NON-FILTER'!X282</f>
        <v/>
      </c>
      <c r="AC282" s="283" t="str">
        <f>'NON-FILTER'!Y282</f>
        <v/>
      </c>
      <c r="AD282" s="283" t="str">
        <f t="shared" si="5"/>
        <v/>
      </c>
      <c r="AE282" s="283" t="str">
        <f>'NON-FILTER'!Z282</f>
        <v/>
      </c>
      <c r="AF282" s="283" t="str">
        <f>'NON-FILTER'!AA282</f>
        <v/>
      </c>
      <c r="AG282" s="283" t="str">
        <f t="shared" si="6"/>
        <v/>
      </c>
      <c r="AH282" s="283" t="str">
        <f>'NON-FILTER'!AB282</f>
        <v/>
      </c>
      <c r="AI282" s="283" t="str">
        <f>'NON-FILTER'!AC282</f>
        <v/>
      </c>
      <c r="AJ282" s="282" t="str">
        <f>'NON-FILTER'!AD282</f>
        <v/>
      </c>
      <c r="AK282" s="282" t="str">
        <f>'NON-FILTER'!AE282</f>
        <v/>
      </c>
      <c r="AL282" s="282" t="str">
        <f>'NON-FILTER'!AF282</f>
        <v/>
      </c>
      <c r="AM282" s="282" t="str">
        <f>'NON-FILTER'!AG282</f>
        <v/>
      </c>
      <c r="AN282" s="282" t="str">
        <f>'NON-FILTER'!AH282</f>
        <v/>
      </c>
      <c r="AO282" s="282" t="str">
        <f>'NON-FILTER'!AI282</f>
        <v/>
      </c>
      <c r="AP282" s="282" t="str">
        <f>'NON-FILTER'!AJ282</f>
        <v/>
      </c>
      <c r="AQ282" s="282" t="str">
        <f>'NON-FILTER'!AK282</f>
        <v/>
      </c>
      <c r="AR282" s="283" t="str">
        <f>'NON-FILTER'!AL282</f>
        <v/>
      </c>
      <c r="AS282" s="283" t="str">
        <f>'NON-FILTER'!AM282</f>
        <v/>
      </c>
      <c r="AT282" s="283" t="str">
        <f>'NON-FILTER'!AN282</f>
        <v/>
      </c>
      <c r="AU282" s="283" t="str">
        <f>'NON-FILTER'!AO282</f>
        <v/>
      </c>
      <c r="AV282" s="283" t="str">
        <f>'NON-FILTER'!AP282</f>
        <v/>
      </c>
      <c r="AW282" s="283" t="str">
        <f>'NON-FILTER'!AQ282</f>
        <v/>
      </c>
      <c r="AX282" s="283" t="str">
        <f>'NON-FILTER'!AR282</f>
        <v/>
      </c>
      <c r="AY282" s="283" t="str">
        <f>'NON-FILTER'!AS282</f>
        <v/>
      </c>
      <c r="AZ282" s="283" t="str">
        <f>'NON-FILTER'!AT282</f>
        <v/>
      </c>
      <c r="BA282" s="283" t="str">
        <f>'NON-FILTER'!AU282</f>
        <v/>
      </c>
      <c r="BB282" s="284"/>
    </row>
    <row r="283" ht="14.25" customHeight="1">
      <c r="A283" s="123" t="str">
        <f>'NON-FILTER'!A283</f>
        <v/>
      </c>
      <c r="B283" s="281" t="str">
        <f t="shared" si="1"/>
        <v/>
      </c>
      <c r="C283" s="282" t="str">
        <f>'NON-FILTER'!B283</f>
        <v/>
      </c>
      <c r="D283" s="285"/>
      <c r="E283" s="123"/>
      <c r="F283" s="283" t="str">
        <f>'NON-FILTER'!E283</f>
        <v/>
      </c>
      <c r="G283" s="283" t="str">
        <f>'NON-FILTER'!F283</f>
        <v/>
      </c>
      <c r="H283" s="283" t="str">
        <f>'NON-FILTER'!G283</f>
        <v/>
      </c>
      <c r="I283" s="283" t="str">
        <f>'NON-FILTER'!H283</f>
        <v/>
      </c>
      <c r="J283" s="283" t="str">
        <f>'NON-FILTER'!I283</f>
        <v/>
      </c>
      <c r="K283" s="283" t="str">
        <f>'NON-FILTER'!J283</f>
        <v/>
      </c>
      <c r="L283" s="283" t="str">
        <f>'NON-FILTER'!K283</f>
        <v/>
      </c>
      <c r="M283" s="283" t="str">
        <f t="shared" si="2"/>
        <v/>
      </c>
      <c r="N283" s="283" t="str">
        <f>'NON-FILTER'!L283</f>
        <v/>
      </c>
      <c r="O283" s="283" t="str">
        <f>'NON-FILTER'!M283</f>
        <v/>
      </c>
      <c r="P283" s="283" t="str">
        <f>'NON-FILTER'!N283</f>
        <v/>
      </c>
      <c r="Q283" s="283" t="str">
        <f>'NON-FILTER'!O283</f>
        <v/>
      </c>
      <c r="R283" s="283" t="str">
        <f>'NON-FILTER'!P283</f>
        <v/>
      </c>
      <c r="S283" s="283" t="str">
        <f>'NON-FILTER'!Q283</f>
        <v/>
      </c>
      <c r="T283" s="283" t="str">
        <f t="shared" si="3"/>
        <v/>
      </c>
      <c r="U283" s="283" t="str">
        <f>'NON-FILTER'!R283</f>
        <v/>
      </c>
      <c r="V283" s="283" t="str">
        <f>'NON-FILTER'!S283</f>
        <v/>
      </c>
      <c r="W283" s="283" t="str">
        <f>'NON-FILTER'!T283</f>
        <v/>
      </c>
      <c r="X283" s="283" t="str">
        <f>'NON-FILTER'!U283</f>
        <v/>
      </c>
      <c r="Y283" s="283" t="str">
        <f t="shared" si="4"/>
        <v/>
      </c>
      <c r="Z283" s="283" t="str">
        <f>'NON-FILTER'!V283</f>
        <v/>
      </c>
      <c r="AA283" s="283" t="str">
        <f>'NON-FILTER'!W283</f>
        <v/>
      </c>
      <c r="AB283" s="283" t="str">
        <f>'NON-FILTER'!X283</f>
        <v/>
      </c>
      <c r="AC283" s="283" t="str">
        <f>'NON-FILTER'!Y283</f>
        <v/>
      </c>
      <c r="AD283" s="283" t="str">
        <f t="shared" si="5"/>
        <v/>
      </c>
      <c r="AE283" s="283" t="str">
        <f>'NON-FILTER'!Z283</f>
        <v/>
      </c>
      <c r="AF283" s="283" t="str">
        <f>'NON-FILTER'!AA283</f>
        <v/>
      </c>
      <c r="AG283" s="283" t="str">
        <f t="shared" si="6"/>
        <v/>
      </c>
      <c r="AH283" s="283" t="str">
        <f>'NON-FILTER'!AB283</f>
        <v/>
      </c>
      <c r="AI283" s="283" t="str">
        <f>'NON-FILTER'!AC283</f>
        <v/>
      </c>
      <c r="AJ283" s="282" t="str">
        <f>'NON-FILTER'!AD283</f>
        <v/>
      </c>
      <c r="AK283" s="282" t="str">
        <f>'NON-FILTER'!AE283</f>
        <v/>
      </c>
      <c r="AL283" s="282" t="str">
        <f>'NON-FILTER'!AF283</f>
        <v/>
      </c>
      <c r="AM283" s="282" t="str">
        <f>'NON-FILTER'!AG283</f>
        <v/>
      </c>
      <c r="AN283" s="282" t="str">
        <f>'NON-FILTER'!AH283</f>
        <v/>
      </c>
      <c r="AO283" s="282" t="str">
        <f>'NON-FILTER'!AI283</f>
        <v/>
      </c>
      <c r="AP283" s="282" t="str">
        <f>'NON-FILTER'!AJ283</f>
        <v/>
      </c>
      <c r="AQ283" s="282" t="str">
        <f>'NON-FILTER'!AK283</f>
        <v/>
      </c>
      <c r="AR283" s="283" t="str">
        <f>'NON-FILTER'!AL283</f>
        <v/>
      </c>
      <c r="AS283" s="283" t="str">
        <f>'NON-FILTER'!AM283</f>
        <v/>
      </c>
      <c r="AT283" s="283" t="str">
        <f>'NON-FILTER'!AN283</f>
        <v/>
      </c>
      <c r="AU283" s="283" t="str">
        <f>'NON-FILTER'!AO283</f>
        <v/>
      </c>
      <c r="AV283" s="283" t="str">
        <f>'NON-FILTER'!AP283</f>
        <v/>
      </c>
      <c r="AW283" s="283" t="str">
        <f>'NON-FILTER'!AQ283</f>
        <v/>
      </c>
      <c r="AX283" s="283" t="str">
        <f>'NON-FILTER'!AR283</f>
        <v/>
      </c>
      <c r="AY283" s="283" t="str">
        <f>'NON-FILTER'!AS283</f>
        <v/>
      </c>
      <c r="AZ283" s="283" t="str">
        <f>'NON-FILTER'!AT283</f>
        <v/>
      </c>
      <c r="BA283" s="283" t="str">
        <f>'NON-FILTER'!AU283</f>
        <v/>
      </c>
      <c r="BB283" s="284"/>
    </row>
    <row r="284" ht="14.25" customHeight="1">
      <c r="A284" s="123" t="str">
        <f>'NON-FILTER'!A284</f>
        <v/>
      </c>
      <c r="B284" s="281" t="str">
        <f t="shared" si="1"/>
        <v/>
      </c>
      <c r="C284" s="282" t="str">
        <f>'NON-FILTER'!B284</f>
        <v/>
      </c>
      <c r="D284" s="285"/>
      <c r="E284" s="123"/>
      <c r="F284" s="283" t="str">
        <f>'NON-FILTER'!E284</f>
        <v/>
      </c>
      <c r="G284" s="283" t="str">
        <f>'NON-FILTER'!F284</f>
        <v/>
      </c>
      <c r="H284" s="283" t="str">
        <f>'NON-FILTER'!G284</f>
        <v/>
      </c>
      <c r="I284" s="283" t="str">
        <f>'NON-FILTER'!H284</f>
        <v/>
      </c>
      <c r="J284" s="283" t="str">
        <f>'NON-FILTER'!I284</f>
        <v/>
      </c>
      <c r="K284" s="283" t="str">
        <f>'NON-FILTER'!J284</f>
        <v/>
      </c>
      <c r="L284" s="283" t="str">
        <f>'NON-FILTER'!K284</f>
        <v/>
      </c>
      <c r="M284" s="283" t="str">
        <f t="shared" si="2"/>
        <v/>
      </c>
      <c r="N284" s="283" t="str">
        <f>'NON-FILTER'!L284</f>
        <v/>
      </c>
      <c r="O284" s="283" t="str">
        <f>'NON-FILTER'!M284</f>
        <v/>
      </c>
      <c r="P284" s="283" t="str">
        <f>'NON-FILTER'!N284</f>
        <v/>
      </c>
      <c r="Q284" s="283" t="str">
        <f>'NON-FILTER'!O284</f>
        <v/>
      </c>
      <c r="R284" s="283" t="str">
        <f>'NON-FILTER'!P284</f>
        <v/>
      </c>
      <c r="S284" s="283" t="str">
        <f>'NON-FILTER'!Q284</f>
        <v/>
      </c>
      <c r="T284" s="283" t="str">
        <f t="shared" si="3"/>
        <v/>
      </c>
      <c r="U284" s="283" t="str">
        <f>'NON-FILTER'!R284</f>
        <v/>
      </c>
      <c r="V284" s="283" t="str">
        <f>'NON-FILTER'!S284</f>
        <v/>
      </c>
      <c r="W284" s="283" t="str">
        <f>'NON-FILTER'!T284</f>
        <v/>
      </c>
      <c r="X284" s="283" t="str">
        <f>'NON-FILTER'!U284</f>
        <v/>
      </c>
      <c r="Y284" s="283" t="str">
        <f t="shared" si="4"/>
        <v/>
      </c>
      <c r="Z284" s="283" t="str">
        <f>'NON-FILTER'!V284</f>
        <v/>
      </c>
      <c r="AA284" s="283" t="str">
        <f>'NON-FILTER'!W284</f>
        <v/>
      </c>
      <c r="AB284" s="283" t="str">
        <f>'NON-FILTER'!X284</f>
        <v/>
      </c>
      <c r="AC284" s="283" t="str">
        <f>'NON-FILTER'!Y284</f>
        <v/>
      </c>
      <c r="AD284" s="283" t="str">
        <f t="shared" si="5"/>
        <v/>
      </c>
      <c r="AE284" s="283" t="str">
        <f>'NON-FILTER'!Z284</f>
        <v/>
      </c>
      <c r="AF284" s="283" t="str">
        <f>'NON-FILTER'!AA284</f>
        <v/>
      </c>
      <c r="AG284" s="283" t="str">
        <f t="shared" si="6"/>
        <v/>
      </c>
      <c r="AH284" s="283" t="str">
        <f>'NON-FILTER'!AB284</f>
        <v/>
      </c>
      <c r="AI284" s="283" t="str">
        <f>'NON-FILTER'!AC284</f>
        <v/>
      </c>
      <c r="AJ284" s="282" t="str">
        <f>'NON-FILTER'!AD284</f>
        <v/>
      </c>
      <c r="AK284" s="282" t="str">
        <f>'NON-FILTER'!AE284</f>
        <v/>
      </c>
      <c r="AL284" s="282" t="str">
        <f>'NON-FILTER'!AF284</f>
        <v/>
      </c>
      <c r="AM284" s="282" t="str">
        <f>'NON-FILTER'!AG284</f>
        <v/>
      </c>
      <c r="AN284" s="282" t="str">
        <f>'NON-FILTER'!AH284</f>
        <v/>
      </c>
      <c r="AO284" s="282" t="str">
        <f>'NON-FILTER'!AI284</f>
        <v/>
      </c>
      <c r="AP284" s="282" t="str">
        <f>'NON-FILTER'!AJ284</f>
        <v/>
      </c>
      <c r="AQ284" s="282" t="str">
        <f>'NON-FILTER'!AK284</f>
        <v/>
      </c>
      <c r="AR284" s="283" t="str">
        <f>'NON-FILTER'!AL284</f>
        <v/>
      </c>
      <c r="AS284" s="283" t="str">
        <f>'NON-FILTER'!AM284</f>
        <v/>
      </c>
      <c r="AT284" s="283" t="str">
        <f>'NON-FILTER'!AN284</f>
        <v/>
      </c>
      <c r="AU284" s="283" t="str">
        <f>'NON-FILTER'!AO284</f>
        <v/>
      </c>
      <c r="AV284" s="283" t="str">
        <f>'NON-FILTER'!AP284</f>
        <v/>
      </c>
      <c r="AW284" s="283" t="str">
        <f>'NON-FILTER'!AQ284</f>
        <v/>
      </c>
      <c r="AX284" s="283" t="str">
        <f>'NON-FILTER'!AR284</f>
        <v/>
      </c>
      <c r="AY284" s="283" t="str">
        <f>'NON-FILTER'!AS284</f>
        <v/>
      </c>
      <c r="AZ284" s="283" t="str">
        <f>'NON-FILTER'!AT284</f>
        <v/>
      </c>
      <c r="BA284" s="283" t="str">
        <f>'NON-FILTER'!AU284</f>
        <v/>
      </c>
      <c r="BB284" s="284"/>
    </row>
    <row r="285" ht="14.25" customHeight="1">
      <c r="A285" s="123" t="str">
        <f>'NON-FILTER'!A285</f>
        <v/>
      </c>
      <c r="B285" s="281" t="str">
        <f t="shared" si="1"/>
        <v/>
      </c>
      <c r="C285" s="282" t="str">
        <f>'NON-FILTER'!B285</f>
        <v/>
      </c>
      <c r="D285" s="285"/>
      <c r="E285" s="123"/>
      <c r="F285" s="283" t="str">
        <f>'NON-FILTER'!E285</f>
        <v/>
      </c>
      <c r="G285" s="283" t="str">
        <f>'NON-FILTER'!F285</f>
        <v/>
      </c>
      <c r="H285" s="283" t="str">
        <f>'NON-FILTER'!G285</f>
        <v/>
      </c>
      <c r="I285" s="283" t="str">
        <f>'NON-FILTER'!H285</f>
        <v/>
      </c>
      <c r="J285" s="283" t="str">
        <f>'NON-FILTER'!I285</f>
        <v/>
      </c>
      <c r="K285" s="283" t="str">
        <f>'NON-FILTER'!J285</f>
        <v/>
      </c>
      <c r="L285" s="283" t="str">
        <f>'NON-FILTER'!K285</f>
        <v/>
      </c>
      <c r="M285" s="283" t="str">
        <f t="shared" si="2"/>
        <v/>
      </c>
      <c r="N285" s="283" t="str">
        <f>'NON-FILTER'!L285</f>
        <v/>
      </c>
      <c r="O285" s="283" t="str">
        <f>'NON-FILTER'!M285</f>
        <v/>
      </c>
      <c r="P285" s="283" t="str">
        <f>'NON-FILTER'!N285</f>
        <v/>
      </c>
      <c r="Q285" s="283" t="str">
        <f>'NON-FILTER'!O285</f>
        <v/>
      </c>
      <c r="R285" s="283" t="str">
        <f>'NON-FILTER'!P285</f>
        <v/>
      </c>
      <c r="S285" s="283" t="str">
        <f>'NON-FILTER'!Q285</f>
        <v/>
      </c>
      <c r="T285" s="283" t="str">
        <f t="shared" si="3"/>
        <v/>
      </c>
      <c r="U285" s="283" t="str">
        <f>'NON-FILTER'!R285</f>
        <v/>
      </c>
      <c r="V285" s="283" t="str">
        <f>'NON-FILTER'!S285</f>
        <v/>
      </c>
      <c r="W285" s="283" t="str">
        <f>'NON-FILTER'!T285</f>
        <v/>
      </c>
      <c r="X285" s="283" t="str">
        <f>'NON-FILTER'!U285</f>
        <v/>
      </c>
      <c r="Y285" s="283" t="str">
        <f t="shared" si="4"/>
        <v/>
      </c>
      <c r="Z285" s="283" t="str">
        <f>'NON-FILTER'!V285</f>
        <v/>
      </c>
      <c r="AA285" s="283" t="str">
        <f>'NON-FILTER'!W285</f>
        <v/>
      </c>
      <c r="AB285" s="283" t="str">
        <f>'NON-FILTER'!X285</f>
        <v/>
      </c>
      <c r="AC285" s="283" t="str">
        <f>'NON-FILTER'!Y285</f>
        <v/>
      </c>
      <c r="AD285" s="283" t="str">
        <f t="shared" si="5"/>
        <v/>
      </c>
      <c r="AE285" s="283" t="str">
        <f>'NON-FILTER'!Z285</f>
        <v/>
      </c>
      <c r="AF285" s="283" t="str">
        <f>'NON-FILTER'!AA285</f>
        <v/>
      </c>
      <c r="AG285" s="283" t="str">
        <f t="shared" si="6"/>
        <v/>
      </c>
      <c r="AH285" s="283" t="str">
        <f>'NON-FILTER'!AB285</f>
        <v/>
      </c>
      <c r="AI285" s="283" t="str">
        <f>'NON-FILTER'!AC285</f>
        <v/>
      </c>
      <c r="AJ285" s="282" t="str">
        <f>'NON-FILTER'!AD285</f>
        <v/>
      </c>
      <c r="AK285" s="282" t="str">
        <f>'NON-FILTER'!AE285</f>
        <v/>
      </c>
      <c r="AL285" s="282" t="str">
        <f>'NON-FILTER'!AF285</f>
        <v/>
      </c>
      <c r="AM285" s="282" t="str">
        <f>'NON-FILTER'!AG285</f>
        <v/>
      </c>
      <c r="AN285" s="282" t="str">
        <f>'NON-FILTER'!AH285</f>
        <v/>
      </c>
      <c r="AO285" s="282" t="str">
        <f>'NON-FILTER'!AI285</f>
        <v/>
      </c>
      <c r="AP285" s="282" t="str">
        <f>'NON-FILTER'!AJ285</f>
        <v/>
      </c>
      <c r="AQ285" s="282" t="str">
        <f>'NON-FILTER'!AK285</f>
        <v/>
      </c>
      <c r="AR285" s="283" t="str">
        <f>'NON-FILTER'!AL285</f>
        <v/>
      </c>
      <c r="AS285" s="283" t="str">
        <f>'NON-FILTER'!AM285</f>
        <v/>
      </c>
      <c r="AT285" s="283" t="str">
        <f>'NON-FILTER'!AN285</f>
        <v/>
      </c>
      <c r="AU285" s="283" t="str">
        <f>'NON-FILTER'!AO285</f>
        <v/>
      </c>
      <c r="AV285" s="283" t="str">
        <f>'NON-FILTER'!AP285</f>
        <v/>
      </c>
      <c r="AW285" s="283" t="str">
        <f>'NON-FILTER'!AQ285</f>
        <v/>
      </c>
      <c r="AX285" s="283" t="str">
        <f>'NON-FILTER'!AR285</f>
        <v/>
      </c>
      <c r="AY285" s="283" t="str">
        <f>'NON-FILTER'!AS285</f>
        <v/>
      </c>
      <c r="AZ285" s="283" t="str">
        <f>'NON-FILTER'!AT285</f>
        <v/>
      </c>
      <c r="BA285" s="283" t="str">
        <f>'NON-FILTER'!AU285</f>
        <v/>
      </c>
      <c r="BB285" s="284"/>
    </row>
    <row r="286" ht="14.25" customHeight="1">
      <c r="A286" s="123" t="str">
        <f>'NON-FILTER'!A286</f>
        <v/>
      </c>
      <c r="B286" s="281" t="str">
        <f t="shared" si="1"/>
        <v/>
      </c>
      <c r="C286" s="282" t="str">
        <f>'NON-FILTER'!B286</f>
        <v/>
      </c>
      <c r="D286" s="285"/>
      <c r="E286" s="123"/>
      <c r="F286" s="283" t="str">
        <f>'NON-FILTER'!E286</f>
        <v/>
      </c>
      <c r="G286" s="283" t="str">
        <f>'NON-FILTER'!F286</f>
        <v/>
      </c>
      <c r="H286" s="283" t="str">
        <f>'NON-FILTER'!G286</f>
        <v/>
      </c>
      <c r="I286" s="283" t="str">
        <f>'NON-FILTER'!H286</f>
        <v/>
      </c>
      <c r="J286" s="283" t="str">
        <f>'NON-FILTER'!I286</f>
        <v/>
      </c>
      <c r="K286" s="283" t="str">
        <f>'NON-FILTER'!J286</f>
        <v/>
      </c>
      <c r="L286" s="283" t="str">
        <f>'NON-FILTER'!K286</f>
        <v/>
      </c>
      <c r="M286" s="283" t="str">
        <f t="shared" si="2"/>
        <v/>
      </c>
      <c r="N286" s="283" t="str">
        <f>'NON-FILTER'!L286</f>
        <v/>
      </c>
      <c r="O286" s="283" t="str">
        <f>'NON-FILTER'!M286</f>
        <v/>
      </c>
      <c r="P286" s="283" t="str">
        <f>'NON-FILTER'!N286</f>
        <v/>
      </c>
      <c r="Q286" s="283" t="str">
        <f>'NON-FILTER'!O286</f>
        <v/>
      </c>
      <c r="R286" s="283" t="str">
        <f>'NON-FILTER'!P286</f>
        <v/>
      </c>
      <c r="S286" s="283" t="str">
        <f>'NON-FILTER'!Q286</f>
        <v/>
      </c>
      <c r="T286" s="283" t="str">
        <f t="shared" si="3"/>
        <v/>
      </c>
      <c r="U286" s="283" t="str">
        <f>'NON-FILTER'!R286</f>
        <v/>
      </c>
      <c r="V286" s="283" t="str">
        <f>'NON-FILTER'!S286</f>
        <v/>
      </c>
      <c r="W286" s="283" t="str">
        <f>'NON-FILTER'!T286</f>
        <v/>
      </c>
      <c r="X286" s="283" t="str">
        <f>'NON-FILTER'!U286</f>
        <v/>
      </c>
      <c r="Y286" s="283" t="str">
        <f t="shared" si="4"/>
        <v/>
      </c>
      <c r="Z286" s="283" t="str">
        <f>'NON-FILTER'!V286</f>
        <v/>
      </c>
      <c r="AA286" s="283" t="str">
        <f>'NON-FILTER'!W286</f>
        <v/>
      </c>
      <c r="AB286" s="283" t="str">
        <f>'NON-FILTER'!X286</f>
        <v/>
      </c>
      <c r="AC286" s="283" t="str">
        <f>'NON-FILTER'!Y286</f>
        <v/>
      </c>
      <c r="AD286" s="283" t="str">
        <f t="shared" si="5"/>
        <v/>
      </c>
      <c r="AE286" s="283" t="str">
        <f>'NON-FILTER'!Z286</f>
        <v/>
      </c>
      <c r="AF286" s="283" t="str">
        <f>'NON-FILTER'!AA286</f>
        <v/>
      </c>
      <c r="AG286" s="283" t="str">
        <f t="shared" si="6"/>
        <v/>
      </c>
      <c r="AH286" s="283" t="str">
        <f>'NON-FILTER'!AB286</f>
        <v/>
      </c>
      <c r="AI286" s="283" t="str">
        <f>'NON-FILTER'!AC286</f>
        <v/>
      </c>
      <c r="AJ286" s="282" t="str">
        <f>'NON-FILTER'!AD286</f>
        <v/>
      </c>
      <c r="AK286" s="282" t="str">
        <f>'NON-FILTER'!AE286</f>
        <v/>
      </c>
      <c r="AL286" s="282" t="str">
        <f>'NON-FILTER'!AF286</f>
        <v/>
      </c>
      <c r="AM286" s="282" t="str">
        <f>'NON-FILTER'!AG286</f>
        <v/>
      </c>
      <c r="AN286" s="282" t="str">
        <f>'NON-FILTER'!AH286</f>
        <v/>
      </c>
      <c r="AO286" s="282" t="str">
        <f>'NON-FILTER'!AI286</f>
        <v/>
      </c>
      <c r="AP286" s="282" t="str">
        <f>'NON-FILTER'!AJ286</f>
        <v/>
      </c>
      <c r="AQ286" s="282" t="str">
        <f>'NON-FILTER'!AK286</f>
        <v/>
      </c>
      <c r="AR286" s="283" t="str">
        <f>'NON-FILTER'!AL286</f>
        <v/>
      </c>
      <c r="AS286" s="283" t="str">
        <f>'NON-FILTER'!AM286</f>
        <v/>
      </c>
      <c r="AT286" s="283" t="str">
        <f>'NON-FILTER'!AN286</f>
        <v/>
      </c>
      <c r="AU286" s="283" t="str">
        <f>'NON-FILTER'!AO286</f>
        <v/>
      </c>
      <c r="AV286" s="283" t="str">
        <f>'NON-FILTER'!AP286</f>
        <v/>
      </c>
      <c r="AW286" s="283" t="str">
        <f>'NON-FILTER'!AQ286</f>
        <v/>
      </c>
      <c r="AX286" s="283" t="str">
        <f>'NON-FILTER'!AR286</f>
        <v/>
      </c>
      <c r="AY286" s="283" t="str">
        <f>'NON-FILTER'!AS286</f>
        <v/>
      </c>
      <c r="AZ286" s="283" t="str">
        <f>'NON-FILTER'!AT286</f>
        <v/>
      </c>
      <c r="BA286" s="283" t="str">
        <f>'NON-FILTER'!AU286</f>
        <v/>
      </c>
      <c r="BB286" s="284"/>
    </row>
    <row r="287" ht="14.25" customHeight="1">
      <c r="A287" s="123" t="str">
        <f>'NON-FILTER'!A287</f>
        <v/>
      </c>
      <c r="B287" s="281" t="str">
        <f t="shared" si="1"/>
        <v/>
      </c>
      <c r="C287" s="282" t="str">
        <f>'NON-FILTER'!B287</f>
        <v/>
      </c>
      <c r="D287" s="285"/>
      <c r="E287" s="123"/>
      <c r="F287" s="283" t="str">
        <f>'NON-FILTER'!E287</f>
        <v/>
      </c>
      <c r="G287" s="283" t="str">
        <f>'NON-FILTER'!F287</f>
        <v/>
      </c>
      <c r="H287" s="283" t="str">
        <f>'NON-FILTER'!G287</f>
        <v/>
      </c>
      <c r="I287" s="283" t="str">
        <f>'NON-FILTER'!H287</f>
        <v/>
      </c>
      <c r="J287" s="283" t="str">
        <f>'NON-FILTER'!I287</f>
        <v/>
      </c>
      <c r="K287" s="283" t="str">
        <f>'NON-FILTER'!J287</f>
        <v/>
      </c>
      <c r="L287" s="283" t="str">
        <f>'NON-FILTER'!K287</f>
        <v/>
      </c>
      <c r="M287" s="283" t="str">
        <f t="shared" si="2"/>
        <v/>
      </c>
      <c r="N287" s="283" t="str">
        <f>'NON-FILTER'!L287</f>
        <v/>
      </c>
      <c r="O287" s="283" t="str">
        <f>'NON-FILTER'!M287</f>
        <v/>
      </c>
      <c r="P287" s="283" t="str">
        <f>'NON-FILTER'!N287</f>
        <v/>
      </c>
      <c r="Q287" s="283" t="str">
        <f>'NON-FILTER'!O287</f>
        <v/>
      </c>
      <c r="R287" s="283" t="str">
        <f>'NON-FILTER'!P287</f>
        <v/>
      </c>
      <c r="S287" s="283" t="str">
        <f>'NON-FILTER'!Q287</f>
        <v/>
      </c>
      <c r="T287" s="283" t="str">
        <f t="shared" si="3"/>
        <v/>
      </c>
      <c r="U287" s="283" t="str">
        <f>'NON-FILTER'!R287</f>
        <v/>
      </c>
      <c r="V287" s="283" t="str">
        <f>'NON-FILTER'!S287</f>
        <v/>
      </c>
      <c r="W287" s="283" t="str">
        <f>'NON-FILTER'!T287</f>
        <v/>
      </c>
      <c r="X287" s="283" t="str">
        <f>'NON-FILTER'!U287</f>
        <v/>
      </c>
      <c r="Y287" s="283" t="str">
        <f t="shared" si="4"/>
        <v/>
      </c>
      <c r="Z287" s="283" t="str">
        <f>'NON-FILTER'!V287</f>
        <v/>
      </c>
      <c r="AA287" s="283" t="str">
        <f>'NON-FILTER'!W287</f>
        <v/>
      </c>
      <c r="AB287" s="283" t="str">
        <f>'NON-FILTER'!X287</f>
        <v/>
      </c>
      <c r="AC287" s="283" t="str">
        <f>'NON-FILTER'!Y287</f>
        <v/>
      </c>
      <c r="AD287" s="283" t="str">
        <f t="shared" si="5"/>
        <v/>
      </c>
      <c r="AE287" s="283" t="str">
        <f>'NON-FILTER'!Z287</f>
        <v/>
      </c>
      <c r="AF287" s="283" t="str">
        <f>'NON-FILTER'!AA287</f>
        <v/>
      </c>
      <c r="AG287" s="283" t="str">
        <f t="shared" si="6"/>
        <v/>
      </c>
      <c r="AH287" s="283" t="str">
        <f>'NON-FILTER'!AB287</f>
        <v/>
      </c>
      <c r="AI287" s="283" t="str">
        <f>'NON-FILTER'!AC287</f>
        <v/>
      </c>
      <c r="AJ287" s="282" t="str">
        <f>'NON-FILTER'!AD287</f>
        <v/>
      </c>
      <c r="AK287" s="282" t="str">
        <f>'NON-FILTER'!AE287</f>
        <v/>
      </c>
      <c r="AL287" s="282" t="str">
        <f>'NON-FILTER'!AF287</f>
        <v/>
      </c>
      <c r="AM287" s="282" t="str">
        <f>'NON-FILTER'!AG287</f>
        <v/>
      </c>
      <c r="AN287" s="282" t="str">
        <f>'NON-FILTER'!AH287</f>
        <v/>
      </c>
      <c r="AO287" s="282" t="str">
        <f>'NON-FILTER'!AI287</f>
        <v/>
      </c>
      <c r="AP287" s="282" t="str">
        <f>'NON-FILTER'!AJ287</f>
        <v/>
      </c>
      <c r="AQ287" s="282" t="str">
        <f>'NON-FILTER'!AK287</f>
        <v/>
      </c>
      <c r="AR287" s="283" t="str">
        <f>'NON-FILTER'!AL287</f>
        <v/>
      </c>
      <c r="AS287" s="283" t="str">
        <f>'NON-FILTER'!AM287</f>
        <v/>
      </c>
      <c r="AT287" s="283" t="str">
        <f>'NON-FILTER'!AN287</f>
        <v/>
      </c>
      <c r="AU287" s="283" t="str">
        <f>'NON-FILTER'!AO287</f>
        <v/>
      </c>
      <c r="AV287" s="283" t="str">
        <f>'NON-FILTER'!AP287</f>
        <v/>
      </c>
      <c r="AW287" s="283" t="str">
        <f>'NON-FILTER'!AQ287</f>
        <v/>
      </c>
      <c r="AX287" s="283" t="str">
        <f>'NON-FILTER'!AR287</f>
        <v/>
      </c>
      <c r="AY287" s="283" t="str">
        <f>'NON-FILTER'!AS287</f>
        <v/>
      </c>
      <c r="AZ287" s="283" t="str">
        <f>'NON-FILTER'!AT287</f>
        <v/>
      </c>
      <c r="BA287" s="283" t="str">
        <f>'NON-FILTER'!AU287</f>
        <v/>
      </c>
      <c r="BB287" s="284"/>
    </row>
    <row r="288" ht="14.25" customHeight="1">
      <c r="A288" s="123" t="str">
        <f>'NON-FILTER'!A288</f>
        <v/>
      </c>
      <c r="B288" s="281" t="str">
        <f t="shared" si="1"/>
        <v/>
      </c>
      <c r="C288" s="282" t="str">
        <f>'NON-FILTER'!B288</f>
        <v/>
      </c>
      <c r="D288" s="285"/>
      <c r="E288" s="123"/>
      <c r="F288" s="283" t="str">
        <f>'NON-FILTER'!E288</f>
        <v/>
      </c>
      <c r="G288" s="283" t="str">
        <f>'NON-FILTER'!F288</f>
        <v/>
      </c>
      <c r="H288" s="283" t="str">
        <f>'NON-FILTER'!G288</f>
        <v/>
      </c>
      <c r="I288" s="283" t="str">
        <f>'NON-FILTER'!H288</f>
        <v/>
      </c>
      <c r="J288" s="283" t="str">
        <f>'NON-FILTER'!I288</f>
        <v/>
      </c>
      <c r="K288" s="283" t="str">
        <f>'NON-FILTER'!J288</f>
        <v/>
      </c>
      <c r="L288" s="283" t="str">
        <f>'NON-FILTER'!K288</f>
        <v/>
      </c>
      <c r="M288" s="283" t="str">
        <f t="shared" si="2"/>
        <v/>
      </c>
      <c r="N288" s="283" t="str">
        <f>'NON-FILTER'!L288</f>
        <v/>
      </c>
      <c r="O288" s="283" t="str">
        <f>'NON-FILTER'!M288</f>
        <v/>
      </c>
      <c r="P288" s="283" t="str">
        <f>'NON-FILTER'!N288</f>
        <v/>
      </c>
      <c r="Q288" s="283" t="str">
        <f>'NON-FILTER'!O288</f>
        <v/>
      </c>
      <c r="R288" s="283" t="str">
        <f>'NON-FILTER'!P288</f>
        <v/>
      </c>
      <c r="S288" s="283" t="str">
        <f>'NON-FILTER'!Q288</f>
        <v/>
      </c>
      <c r="T288" s="283" t="str">
        <f t="shared" si="3"/>
        <v/>
      </c>
      <c r="U288" s="283" t="str">
        <f>'NON-FILTER'!R288</f>
        <v/>
      </c>
      <c r="V288" s="283" t="str">
        <f>'NON-FILTER'!S288</f>
        <v/>
      </c>
      <c r="W288" s="283" t="str">
        <f>'NON-FILTER'!T288</f>
        <v/>
      </c>
      <c r="X288" s="283" t="str">
        <f>'NON-FILTER'!U288</f>
        <v/>
      </c>
      <c r="Y288" s="283" t="str">
        <f t="shared" si="4"/>
        <v/>
      </c>
      <c r="Z288" s="283" t="str">
        <f>'NON-FILTER'!V288</f>
        <v/>
      </c>
      <c r="AA288" s="283" t="str">
        <f>'NON-FILTER'!W288</f>
        <v/>
      </c>
      <c r="AB288" s="283" t="str">
        <f>'NON-FILTER'!X288</f>
        <v/>
      </c>
      <c r="AC288" s="283" t="str">
        <f>'NON-FILTER'!Y288</f>
        <v/>
      </c>
      <c r="AD288" s="283" t="str">
        <f t="shared" si="5"/>
        <v/>
      </c>
      <c r="AE288" s="283" t="str">
        <f>'NON-FILTER'!Z288</f>
        <v/>
      </c>
      <c r="AF288" s="283" t="str">
        <f>'NON-FILTER'!AA288</f>
        <v/>
      </c>
      <c r="AG288" s="283" t="str">
        <f t="shared" si="6"/>
        <v/>
      </c>
      <c r="AH288" s="283" t="str">
        <f>'NON-FILTER'!AB288</f>
        <v/>
      </c>
      <c r="AI288" s="283" t="str">
        <f>'NON-FILTER'!AC288</f>
        <v/>
      </c>
      <c r="AJ288" s="282" t="str">
        <f>'NON-FILTER'!AD288</f>
        <v/>
      </c>
      <c r="AK288" s="282" t="str">
        <f>'NON-FILTER'!AE288</f>
        <v/>
      </c>
      <c r="AL288" s="282" t="str">
        <f>'NON-FILTER'!AF288</f>
        <v/>
      </c>
      <c r="AM288" s="282" t="str">
        <f>'NON-FILTER'!AG288</f>
        <v/>
      </c>
      <c r="AN288" s="282" t="str">
        <f>'NON-FILTER'!AH288</f>
        <v/>
      </c>
      <c r="AO288" s="282" t="str">
        <f>'NON-FILTER'!AI288</f>
        <v/>
      </c>
      <c r="AP288" s="282" t="str">
        <f>'NON-FILTER'!AJ288</f>
        <v/>
      </c>
      <c r="AQ288" s="282" t="str">
        <f>'NON-FILTER'!AK288</f>
        <v/>
      </c>
      <c r="AR288" s="283" t="str">
        <f>'NON-FILTER'!AL288</f>
        <v/>
      </c>
      <c r="AS288" s="283" t="str">
        <f>'NON-FILTER'!AM288</f>
        <v/>
      </c>
      <c r="AT288" s="283" t="str">
        <f>'NON-FILTER'!AN288</f>
        <v/>
      </c>
      <c r="AU288" s="283" t="str">
        <f>'NON-FILTER'!AO288</f>
        <v/>
      </c>
      <c r="AV288" s="283" t="str">
        <f>'NON-FILTER'!AP288</f>
        <v/>
      </c>
      <c r="AW288" s="283" t="str">
        <f>'NON-FILTER'!AQ288</f>
        <v/>
      </c>
      <c r="AX288" s="283" t="str">
        <f>'NON-FILTER'!AR288</f>
        <v/>
      </c>
      <c r="AY288" s="283" t="str">
        <f>'NON-FILTER'!AS288</f>
        <v/>
      </c>
      <c r="AZ288" s="283" t="str">
        <f>'NON-FILTER'!AT288</f>
        <v/>
      </c>
      <c r="BA288" s="283" t="str">
        <f>'NON-FILTER'!AU288</f>
        <v/>
      </c>
      <c r="BB288" s="284"/>
    </row>
    <row r="289" ht="14.25" customHeight="1">
      <c r="A289" s="123" t="str">
        <f>'NON-FILTER'!A289</f>
        <v/>
      </c>
      <c r="B289" s="281" t="str">
        <f t="shared" si="1"/>
        <v/>
      </c>
      <c r="C289" s="282" t="str">
        <f>'NON-FILTER'!B289</f>
        <v/>
      </c>
      <c r="D289" s="285"/>
      <c r="E289" s="123"/>
      <c r="F289" s="283" t="str">
        <f>'NON-FILTER'!E289</f>
        <v/>
      </c>
      <c r="G289" s="283" t="str">
        <f>'NON-FILTER'!F289</f>
        <v/>
      </c>
      <c r="H289" s="283" t="str">
        <f>'NON-FILTER'!G289</f>
        <v/>
      </c>
      <c r="I289" s="283" t="str">
        <f>'NON-FILTER'!H289</f>
        <v/>
      </c>
      <c r="J289" s="283" t="str">
        <f>'NON-FILTER'!I289</f>
        <v/>
      </c>
      <c r="K289" s="283" t="str">
        <f>'NON-FILTER'!J289</f>
        <v/>
      </c>
      <c r="L289" s="283" t="str">
        <f>'NON-FILTER'!K289</f>
        <v/>
      </c>
      <c r="M289" s="283" t="str">
        <f t="shared" si="2"/>
        <v/>
      </c>
      <c r="N289" s="283" t="str">
        <f>'NON-FILTER'!L289</f>
        <v/>
      </c>
      <c r="O289" s="283" t="str">
        <f>'NON-FILTER'!M289</f>
        <v/>
      </c>
      <c r="P289" s="283" t="str">
        <f>'NON-FILTER'!N289</f>
        <v/>
      </c>
      <c r="Q289" s="283" t="str">
        <f>'NON-FILTER'!O289</f>
        <v/>
      </c>
      <c r="R289" s="283" t="str">
        <f>'NON-FILTER'!P289</f>
        <v/>
      </c>
      <c r="S289" s="283" t="str">
        <f>'NON-FILTER'!Q289</f>
        <v/>
      </c>
      <c r="T289" s="283" t="str">
        <f t="shared" si="3"/>
        <v/>
      </c>
      <c r="U289" s="283" t="str">
        <f>'NON-FILTER'!R289</f>
        <v/>
      </c>
      <c r="V289" s="283" t="str">
        <f>'NON-FILTER'!S289</f>
        <v/>
      </c>
      <c r="W289" s="283" t="str">
        <f>'NON-FILTER'!T289</f>
        <v/>
      </c>
      <c r="X289" s="283" t="str">
        <f>'NON-FILTER'!U289</f>
        <v/>
      </c>
      <c r="Y289" s="283" t="str">
        <f t="shared" si="4"/>
        <v/>
      </c>
      <c r="Z289" s="283" t="str">
        <f>'NON-FILTER'!V289</f>
        <v/>
      </c>
      <c r="AA289" s="283" t="str">
        <f>'NON-FILTER'!W289</f>
        <v/>
      </c>
      <c r="AB289" s="283" t="str">
        <f>'NON-FILTER'!X289</f>
        <v/>
      </c>
      <c r="AC289" s="283" t="str">
        <f>'NON-FILTER'!Y289</f>
        <v/>
      </c>
      <c r="AD289" s="283" t="str">
        <f t="shared" si="5"/>
        <v/>
      </c>
      <c r="AE289" s="283" t="str">
        <f>'NON-FILTER'!Z289</f>
        <v/>
      </c>
      <c r="AF289" s="283" t="str">
        <f>'NON-FILTER'!AA289</f>
        <v/>
      </c>
      <c r="AG289" s="283" t="str">
        <f t="shared" si="6"/>
        <v/>
      </c>
      <c r="AH289" s="283" t="str">
        <f>'NON-FILTER'!AB289</f>
        <v/>
      </c>
      <c r="AI289" s="283" t="str">
        <f>'NON-FILTER'!AC289</f>
        <v/>
      </c>
      <c r="AJ289" s="282" t="str">
        <f>'NON-FILTER'!AD289</f>
        <v/>
      </c>
      <c r="AK289" s="282" t="str">
        <f>'NON-FILTER'!AE289</f>
        <v/>
      </c>
      <c r="AL289" s="282" t="str">
        <f>'NON-FILTER'!AF289</f>
        <v/>
      </c>
      <c r="AM289" s="282" t="str">
        <f>'NON-FILTER'!AG289</f>
        <v/>
      </c>
      <c r="AN289" s="282" t="str">
        <f>'NON-FILTER'!AH289</f>
        <v/>
      </c>
      <c r="AO289" s="282" t="str">
        <f>'NON-FILTER'!AI289</f>
        <v/>
      </c>
      <c r="AP289" s="282" t="str">
        <f>'NON-FILTER'!AJ289</f>
        <v/>
      </c>
      <c r="AQ289" s="282" t="str">
        <f>'NON-FILTER'!AK289</f>
        <v/>
      </c>
      <c r="AR289" s="283" t="str">
        <f>'NON-FILTER'!AL289</f>
        <v/>
      </c>
      <c r="AS289" s="283" t="str">
        <f>'NON-FILTER'!AM289</f>
        <v/>
      </c>
      <c r="AT289" s="283" t="str">
        <f>'NON-FILTER'!AN289</f>
        <v/>
      </c>
      <c r="AU289" s="283" t="str">
        <f>'NON-FILTER'!AO289</f>
        <v/>
      </c>
      <c r="AV289" s="283" t="str">
        <f>'NON-FILTER'!AP289</f>
        <v/>
      </c>
      <c r="AW289" s="283" t="str">
        <f>'NON-FILTER'!AQ289</f>
        <v/>
      </c>
      <c r="AX289" s="283" t="str">
        <f>'NON-FILTER'!AR289</f>
        <v/>
      </c>
      <c r="AY289" s="283" t="str">
        <f>'NON-FILTER'!AS289</f>
        <v/>
      </c>
      <c r="AZ289" s="283" t="str">
        <f>'NON-FILTER'!AT289</f>
        <v/>
      </c>
      <c r="BA289" s="283" t="str">
        <f>'NON-FILTER'!AU289</f>
        <v/>
      </c>
      <c r="BB289" s="284"/>
    </row>
    <row r="290" ht="14.25" customHeight="1">
      <c r="A290" s="123" t="str">
        <f>'NON-FILTER'!A290</f>
        <v/>
      </c>
      <c r="B290" s="281" t="str">
        <f t="shared" si="1"/>
        <v/>
      </c>
      <c r="C290" s="282" t="str">
        <f>'NON-FILTER'!B290</f>
        <v/>
      </c>
      <c r="D290" s="285"/>
      <c r="E290" s="123"/>
      <c r="F290" s="283" t="str">
        <f>'NON-FILTER'!E290</f>
        <v/>
      </c>
      <c r="G290" s="283" t="str">
        <f>'NON-FILTER'!F290</f>
        <v/>
      </c>
      <c r="H290" s="283" t="str">
        <f>'NON-FILTER'!G290</f>
        <v/>
      </c>
      <c r="I290" s="283" t="str">
        <f>'NON-FILTER'!H290</f>
        <v/>
      </c>
      <c r="J290" s="283" t="str">
        <f>'NON-FILTER'!I290</f>
        <v/>
      </c>
      <c r="K290" s="283" t="str">
        <f>'NON-FILTER'!J290</f>
        <v/>
      </c>
      <c r="L290" s="283" t="str">
        <f>'NON-FILTER'!K290</f>
        <v/>
      </c>
      <c r="M290" s="283" t="str">
        <f t="shared" si="2"/>
        <v/>
      </c>
      <c r="N290" s="283" t="str">
        <f>'NON-FILTER'!L290</f>
        <v/>
      </c>
      <c r="O290" s="283" t="str">
        <f>'NON-FILTER'!M290</f>
        <v/>
      </c>
      <c r="P290" s="283" t="str">
        <f>'NON-FILTER'!N290</f>
        <v/>
      </c>
      <c r="Q290" s="283" t="str">
        <f>'NON-FILTER'!O290</f>
        <v/>
      </c>
      <c r="R290" s="283" t="str">
        <f>'NON-FILTER'!P290</f>
        <v/>
      </c>
      <c r="S290" s="283" t="str">
        <f>'NON-FILTER'!Q290</f>
        <v/>
      </c>
      <c r="T290" s="283" t="str">
        <f t="shared" si="3"/>
        <v/>
      </c>
      <c r="U290" s="283" t="str">
        <f>'NON-FILTER'!R290</f>
        <v/>
      </c>
      <c r="V290" s="283" t="str">
        <f>'NON-FILTER'!S290</f>
        <v/>
      </c>
      <c r="W290" s="283" t="str">
        <f>'NON-FILTER'!T290</f>
        <v/>
      </c>
      <c r="X290" s="283" t="str">
        <f>'NON-FILTER'!U290</f>
        <v/>
      </c>
      <c r="Y290" s="283" t="str">
        <f t="shared" si="4"/>
        <v/>
      </c>
      <c r="Z290" s="283" t="str">
        <f>'NON-FILTER'!V290</f>
        <v/>
      </c>
      <c r="AA290" s="283" t="str">
        <f>'NON-FILTER'!W290</f>
        <v/>
      </c>
      <c r="AB290" s="283" t="str">
        <f>'NON-FILTER'!X290</f>
        <v/>
      </c>
      <c r="AC290" s="283" t="str">
        <f>'NON-FILTER'!Y290</f>
        <v/>
      </c>
      <c r="AD290" s="283" t="str">
        <f t="shared" si="5"/>
        <v/>
      </c>
      <c r="AE290" s="283" t="str">
        <f>'NON-FILTER'!Z290</f>
        <v/>
      </c>
      <c r="AF290" s="283" t="str">
        <f>'NON-FILTER'!AA290</f>
        <v/>
      </c>
      <c r="AG290" s="283" t="str">
        <f t="shared" si="6"/>
        <v/>
      </c>
      <c r="AH290" s="283" t="str">
        <f>'NON-FILTER'!AB290</f>
        <v/>
      </c>
      <c r="AI290" s="283" t="str">
        <f>'NON-FILTER'!AC290</f>
        <v/>
      </c>
      <c r="AJ290" s="282" t="str">
        <f>'NON-FILTER'!AD290</f>
        <v/>
      </c>
      <c r="AK290" s="282" t="str">
        <f>'NON-FILTER'!AE290</f>
        <v/>
      </c>
      <c r="AL290" s="282" t="str">
        <f>'NON-FILTER'!AF290</f>
        <v/>
      </c>
      <c r="AM290" s="282" t="str">
        <f>'NON-FILTER'!AG290</f>
        <v/>
      </c>
      <c r="AN290" s="282" t="str">
        <f>'NON-FILTER'!AH290</f>
        <v/>
      </c>
      <c r="AO290" s="282" t="str">
        <f>'NON-FILTER'!AI290</f>
        <v/>
      </c>
      <c r="AP290" s="282" t="str">
        <f>'NON-FILTER'!AJ290</f>
        <v/>
      </c>
      <c r="AQ290" s="282" t="str">
        <f>'NON-FILTER'!AK290</f>
        <v/>
      </c>
      <c r="AR290" s="283" t="str">
        <f>'NON-FILTER'!AL290</f>
        <v/>
      </c>
      <c r="AS290" s="283" t="str">
        <f>'NON-FILTER'!AM290</f>
        <v/>
      </c>
      <c r="AT290" s="283" t="str">
        <f>'NON-FILTER'!AN290</f>
        <v/>
      </c>
      <c r="AU290" s="283" t="str">
        <f>'NON-FILTER'!AO290</f>
        <v/>
      </c>
      <c r="AV290" s="283" t="str">
        <f>'NON-FILTER'!AP290</f>
        <v/>
      </c>
      <c r="AW290" s="283" t="str">
        <f>'NON-FILTER'!AQ290</f>
        <v/>
      </c>
      <c r="AX290" s="283" t="str">
        <f>'NON-FILTER'!AR290</f>
        <v/>
      </c>
      <c r="AY290" s="283" t="str">
        <f>'NON-FILTER'!AS290</f>
        <v/>
      </c>
      <c r="AZ290" s="283" t="str">
        <f>'NON-FILTER'!AT290</f>
        <v/>
      </c>
      <c r="BA290" s="283" t="str">
        <f>'NON-FILTER'!AU290</f>
        <v/>
      </c>
      <c r="BB290" s="284"/>
    </row>
    <row r="291" ht="14.25" customHeight="1">
      <c r="A291" s="123" t="str">
        <f>'NON-FILTER'!A291</f>
        <v/>
      </c>
      <c r="B291" s="281" t="str">
        <f t="shared" si="1"/>
        <v/>
      </c>
      <c r="C291" s="282" t="str">
        <f>'NON-FILTER'!B291</f>
        <v/>
      </c>
      <c r="D291" s="285"/>
      <c r="E291" s="123"/>
      <c r="F291" s="283" t="str">
        <f>'NON-FILTER'!E291</f>
        <v/>
      </c>
      <c r="G291" s="283" t="str">
        <f>'NON-FILTER'!F291</f>
        <v/>
      </c>
      <c r="H291" s="283" t="str">
        <f>'NON-FILTER'!G291</f>
        <v/>
      </c>
      <c r="I291" s="283" t="str">
        <f>'NON-FILTER'!H291</f>
        <v/>
      </c>
      <c r="J291" s="283" t="str">
        <f>'NON-FILTER'!I291</f>
        <v/>
      </c>
      <c r="K291" s="283" t="str">
        <f>'NON-FILTER'!J291</f>
        <v/>
      </c>
      <c r="L291" s="283" t="str">
        <f>'NON-FILTER'!K291</f>
        <v/>
      </c>
      <c r="M291" s="283" t="str">
        <f t="shared" si="2"/>
        <v/>
      </c>
      <c r="N291" s="283" t="str">
        <f>'NON-FILTER'!L291</f>
        <v/>
      </c>
      <c r="O291" s="283" t="str">
        <f>'NON-FILTER'!M291</f>
        <v/>
      </c>
      <c r="P291" s="283" t="str">
        <f>'NON-FILTER'!N291</f>
        <v/>
      </c>
      <c r="Q291" s="283" t="str">
        <f>'NON-FILTER'!O291</f>
        <v/>
      </c>
      <c r="R291" s="283" t="str">
        <f>'NON-FILTER'!P291</f>
        <v/>
      </c>
      <c r="S291" s="283" t="str">
        <f>'NON-FILTER'!Q291</f>
        <v/>
      </c>
      <c r="T291" s="283" t="str">
        <f t="shared" si="3"/>
        <v/>
      </c>
      <c r="U291" s="283" t="str">
        <f>'NON-FILTER'!R291</f>
        <v/>
      </c>
      <c r="V291" s="283" t="str">
        <f>'NON-FILTER'!S291</f>
        <v/>
      </c>
      <c r="W291" s="283" t="str">
        <f>'NON-FILTER'!T291</f>
        <v/>
      </c>
      <c r="X291" s="283" t="str">
        <f>'NON-FILTER'!U291</f>
        <v/>
      </c>
      <c r="Y291" s="283" t="str">
        <f t="shared" si="4"/>
        <v/>
      </c>
      <c r="Z291" s="283" t="str">
        <f>'NON-FILTER'!V291</f>
        <v/>
      </c>
      <c r="AA291" s="283" t="str">
        <f>'NON-FILTER'!W291</f>
        <v/>
      </c>
      <c r="AB291" s="283" t="str">
        <f>'NON-FILTER'!X291</f>
        <v/>
      </c>
      <c r="AC291" s="283" t="str">
        <f>'NON-FILTER'!Y291</f>
        <v/>
      </c>
      <c r="AD291" s="283" t="str">
        <f t="shared" si="5"/>
        <v/>
      </c>
      <c r="AE291" s="283" t="str">
        <f>'NON-FILTER'!Z291</f>
        <v/>
      </c>
      <c r="AF291" s="283" t="str">
        <f>'NON-FILTER'!AA291</f>
        <v/>
      </c>
      <c r="AG291" s="283" t="str">
        <f t="shared" si="6"/>
        <v/>
      </c>
      <c r="AH291" s="283" t="str">
        <f>'NON-FILTER'!AB291</f>
        <v/>
      </c>
      <c r="AI291" s="283" t="str">
        <f>'NON-FILTER'!AC291</f>
        <v/>
      </c>
      <c r="AJ291" s="282" t="str">
        <f>'NON-FILTER'!AD291</f>
        <v/>
      </c>
      <c r="AK291" s="282" t="str">
        <f>'NON-FILTER'!AE291</f>
        <v/>
      </c>
      <c r="AL291" s="282" t="str">
        <f>'NON-FILTER'!AF291</f>
        <v/>
      </c>
      <c r="AM291" s="282" t="str">
        <f>'NON-FILTER'!AG291</f>
        <v/>
      </c>
      <c r="AN291" s="282" t="str">
        <f>'NON-FILTER'!AH291</f>
        <v/>
      </c>
      <c r="AO291" s="282" t="str">
        <f>'NON-FILTER'!AI291</f>
        <v/>
      </c>
      <c r="AP291" s="282" t="str">
        <f>'NON-FILTER'!AJ291</f>
        <v/>
      </c>
      <c r="AQ291" s="282" t="str">
        <f>'NON-FILTER'!AK291</f>
        <v/>
      </c>
      <c r="AR291" s="283" t="str">
        <f>'NON-FILTER'!AL291</f>
        <v/>
      </c>
      <c r="AS291" s="283" t="str">
        <f>'NON-FILTER'!AM291</f>
        <v/>
      </c>
      <c r="AT291" s="283" t="str">
        <f>'NON-FILTER'!AN291</f>
        <v/>
      </c>
      <c r="AU291" s="283" t="str">
        <f>'NON-FILTER'!AO291</f>
        <v/>
      </c>
      <c r="AV291" s="283" t="str">
        <f>'NON-FILTER'!AP291</f>
        <v/>
      </c>
      <c r="AW291" s="283" t="str">
        <f>'NON-FILTER'!AQ291</f>
        <v/>
      </c>
      <c r="AX291" s="283" t="str">
        <f>'NON-FILTER'!AR291</f>
        <v/>
      </c>
      <c r="AY291" s="283" t="str">
        <f>'NON-FILTER'!AS291</f>
        <v/>
      </c>
      <c r="AZ291" s="283" t="str">
        <f>'NON-FILTER'!AT291</f>
        <v/>
      </c>
      <c r="BA291" s="283" t="str">
        <f>'NON-FILTER'!AU291</f>
        <v/>
      </c>
      <c r="BB291" s="284"/>
    </row>
    <row r="292" ht="14.25" customHeight="1">
      <c r="A292" s="123" t="str">
        <f>'NON-FILTER'!A292</f>
        <v/>
      </c>
      <c r="B292" s="281" t="str">
        <f t="shared" si="1"/>
        <v/>
      </c>
      <c r="C292" s="282" t="str">
        <f>'NON-FILTER'!B292</f>
        <v/>
      </c>
      <c r="D292" s="285"/>
      <c r="E292" s="123"/>
      <c r="F292" s="283" t="str">
        <f>'NON-FILTER'!E292</f>
        <v/>
      </c>
      <c r="G292" s="283" t="str">
        <f>'NON-FILTER'!F292</f>
        <v/>
      </c>
      <c r="H292" s="283" t="str">
        <f>'NON-FILTER'!G292</f>
        <v/>
      </c>
      <c r="I292" s="283" t="str">
        <f>'NON-FILTER'!H292</f>
        <v/>
      </c>
      <c r="J292" s="283" t="str">
        <f>'NON-FILTER'!I292</f>
        <v/>
      </c>
      <c r="K292" s="283" t="str">
        <f>'NON-FILTER'!J292</f>
        <v/>
      </c>
      <c r="L292" s="283" t="str">
        <f>'NON-FILTER'!K292</f>
        <v/>
      </c>
      <c r="M292" s="283" t="str">
        <f t="shared" si="2"/>
        <v/>
      </c>
      <c r="N292" s="283" t="str">
        <f>'NON-FILTER'!L292</f>
        <v/>
      </c>
      <c r="O292" s="283" t="str">
        <f>'NON-FILTER'!M292</f>
        <v/>
      </c>
      <c r="P292" s="283" t="str">
        <f>'NON-FILTER'!N292</f>
        <v/>
      </c>
      <c r="Q292" s="283" t="str">
        <f>'NON-FILTER'!O292</f>
        <v/>
      </c>
      <c r="R292" s="283" t="str">
        <f>'NON-FILTER'!P292</f>
        <v/>
      </c>
      <c r="S292" s="283" t="str">
        <f>'NON-FILTER'!Q292</f>
        <v/>
      </c>
      <c r="T292" s="283" t="str">
        <f t="shared" si="3"/>
        <v/>
      </c>
      <c r="U292" s="283" t="str">
        <f>'NON-FILTER'!R292</f>
        <v/>
      </c>
      <c r="V292" s="283" t="str">
        <f>'NON-FILTER'!S292</f>
        <v/>
      </c>
      <c r="W292" s="283" t="str">
        <f>'NON-FILTER'!T292</f>
        <v/>
      </c>
      <c r="X292" s="283" t="str">
        <f>'NON-FILTER'!U292</f>
        <v/>
      </c>
      <c r="Y292" s="283" t="str">
        <f t="shared" si="4"/>
        <v/>
      </c>
      <c r="Z292" s="283" t="str">
        <f>'NON-FILTER'!V292</f>
        <v/>
      </c>
      <c r="AA292" s="283" t="str">
        <f>'NON-FILTER'!W292</f>
        <v/>
      </c>
      <c r="AB292" s="283" t="str">
        <f>'NON-FILTER'!X292</f>
        <v/>
      </c>
      <c r="AC292" s="283" t="str">
        <f>'NON-FILTER'!Y292</f>
        <v/>
      </c>
      <c r="AD292" s="283" t="str">
        <f t="shared" si="5"/>
        <v/>
      </c>
      <c r="AE292" s="283" t="str">
        <f>'NON-FILTER'!Z292</f>
        <v/>
      </c>
      <c r="AF292" s="283" t="str">
        <f>'NON-FILTER'!AA292</f>
        <v/>
      </c>
      <c r="AG292" s="283" t="str">
        <f t="shared" si="6"/>
        <v/>
      </c>
      <c r="AH292" s="283" t="str">
        <f>'NON-FILTER'!AB292</f>
        <v/>
      </c>
      <c r="AI292" s="283" t="str">
        <f>'NON-FILTER'!AC292</f>
        <v/>
      </c>
      <c r="AJ292" s="282" t="str">
        <f>'NON-FILTER'!AD292</f>
        <v/>
      </c>
      <c r="AK292" s="282" t="str">
        <f>'NON-FILTER'!AE292</f>
        <v/>
      </c>
      <c r="AL292" s="282" t="str">
        <f>'NON-FILTER'!AF292</f>
        <v/>
      </c>
      <c r="AM292" s="282" t="str">
        <f>'NON-FILTER'!AG292</f>
        <v/>
      </c>
      <c r="AN292" s="282" t="str">
        <f>'NON-FILTER'!AH292</f>
        <v/>
      </c>
      <c r="AO292" s="282" t="str">
        <f>'NON-FILTER'!AI292</f>
        <v/>
      </c>
      <c r="AP292" s="282" t="str">
        <f>'NON-FILTER'!AJ292</f>
        <v/>
      </c>
      <c r="AQ292" s="282" t="str">
        <f>'NON-FILTER'!AK292</f>
        <v/>
      </c>
      <c r="AR292" s="283" t="str">
        <f>'NON-FILTER'!AL292</f>
        <v/>
      </c>
      <c r="AS292" s="283" t="str">
        <f>'NON-FILTER'!AM292</f>
        <v/>
      </c>
      <c r="AT292" s="283" t="str">
        <f>'NON-FILTER'!AN292</f>
        <v/>
      </c>
      <c r="AU292" s="283" t="str">
        <f>'NON-FILTER'!AO292</f>
        <v/>
      </c>
      <c r="AV292" s="283" t="str">
        <f>'NON-FILTER'!AP292</f>
        <v/>
      </c>
      <c r="AW292" s="283" t="str">
        <f>'NON-FILTER'!AQ292</f>
        <v/>
      </c>
      <c r="AX292" s="283" t="str">
        <f>'NON-FILTER'!AR292</f>
        <v/>
      </c>
      <c r="AY292" s="283" t="str">
        <f>'NON-FILTER'!AS292</f>
        <v/>
      </c>
      <c r="AZ292" s="283" t="str">
        <f>'NON-FILTER'!AT292</f>
        <v/>
      </c>
      <c r="BA292" s="283" t="str">
        <f>'NON-FILTER'!AU292</f>
        <v/>
      </c>
      <c r="BB292" s="284"/>
    </row>
    <row r="293" ht="14.25" customHeight="1">
      <c r="A293" s="123" t="str">
        <f>'NON-FILTER'!A293</f>
        <v/>
      </c>
      <c r="B293" s="281" t="str">
        <f t="shared" si="1"/>
        <v/>
      </c>
      <c r="C293" s="282" t="str">
        <f>'NON-FILTER'!B293</f>
        <v/>
      </c>
      <c r="D293" s="285"/>
      <c r="E293" s="123"/>
      <c r="F293" s="283" t="str">
        <f>'NON-FILTER'!E293</f>
        <v/>
      </c>
      <c r="G293" s="283" t="str">
        <f>'NON-FILTER'!F293</f>
        <v/>
      </c>
      <c r="H293" s="283" t="str">
        <f>'NON-FILTER'!G293</f>
        <v/>
      </c>
      <c r="I293" s="283" t="str">
        <f>'NON-FILTER'!H293</f>
        <v/>
      </c>
      <c r="J293" s="283" t="str">
        <f>'NON-FILTER'!I293</f>
        <v/>
      </c>
      <c r="K293" s="283" t="str">
        <f>'NON-FILTER'!J293</f>
        <v/>
      </c>
      <c r="L293" s="283" t="str">
        <f>'NON-FILTER'!K293</f>
        <v/>
      </c>
      <c r="M293" s="283" t="str">
        <f t="shared" si="2"/>
        <v/>
      </c>
      <c r="N293" s="283" t="str">
        <f>'NON-FILTER'!L293</f>
        <v/>
      </c>
      <c r="O293" s="283" t="str">
        <f>'NON-FILTER'!M293</f>
        <v/>
      </c>
      <c r="P293" s="283" t="str">
        <f>'NON-FILTER'!N293</f>
        <v/>
      </c>
      <c r="Q293" s="283" t="str">
        <f>'NON-FILTER'!O293</f>
        <v/>
      </c>
      <c r="R293" s="283" t="str">
        <f>'NON-FILTER'!P293</f>
        <v/>
      </c>
      <c r="S293" s="283" t="str">
        <f>'NON-FILTER'!Q293</f>
        <v/>
      </c>
      <c r="T293" s="283" t="str">
        <f t="shared" si="3"/>
        <v/>
      </c>
      <c r="U293" s="283" t="str">
        <f>'NON-FILTER'!R293</f>
        <v/>
      </c>
      <c r="V293" s="283" t="str">
        <f>'NON-FILTER'!S293</f>
        <v/>
      </c>
      <c r="W293" s="283" t="str">
        <f>'NON-FILTER'!T293</f>
        <v/>
      </c>
      <c r="X293" s="283" t="str">
        <f>'NON-FILTER'!U293</f>
        <v/>
      </c>
      <c r="Y293" s="283" t="str">
        <f t="shared" si="4"/>
        <v/>
      </c>
      <c r="Z293" s="283" t="str">
        <f>'NON-FILTER'!V293</f>
        <v/>
      </c>
      <c r="AA293" s="283" t="str">
        <f>'NON-FILTER'!W293</f>
        <v/>
      </c>
      <c r="AB293" s="283" t="str">
        <f>'NON-FILTER'!X293</f>
        <v/>
      </c>
      <c r="AC293" s="283" t="str">
        <f>'NON-FILTER'!Y293</f>
        <v/>
      </c>
      <c r="AD293" s="283" t="str">
        <f t="shared" si="5"/>
        <v/>
      </c>
      <c r="AE293" s="283" t="str">
        <f>'NON-FILTER'!Z293</f>
        <v/>
      </c>
      <c r="AF293" s="283" t="str">
        <f>'NON-FILTER'!AA293</f>
        <v/>
      </c>
      <c r="AG293" s="283" t="str">
        <f t="shared" si="6"/>
        <v/>
      </c>
      <c r="AH293" s="283" t="str">
        <f>'NON-FILTER'!AB293</f>
        <v/>
      </c>
      <c r="AI293" s="283" t="str">
        <f>'NON-FILTER'!AC293</f>
        <v/>
      </c>
      <c r="AJ293" s="282" t="str">
        <f>'NON-FILTER'!AD293</f>
        <v/>
      </c>
      <c r="AK293" s="282" t="str">
        <f>'NON-FILTER'!AE293</f>
        <v/>
      </c>
      <c r="AL293" s="282" t="str">
        <f>'NON-FILTER'!AF293</f>
        <v/>
      </c>
      <c r="AM293" s="282" t="str">
        <f>'NON-FILTER'!AG293</f>
        <v/>
      </c>
      <c r="AN293" s="282" t="str">
        <f>'NON-FILTER'!AH293</f>
        <v/>
      </c>
      <c r="AO293" s="282" t="str">
        <f>'NON-FILTER'!AI293</f>
        <v/>
      </c>
      <c r="AP293" s="282" t="str">
        <f>'NON-FILTER'!AJ293</f>
        <v/>
      </c>
      <c r="AQ293" s="282" t="str">
        <f>'NON-FILTER'!AK293</f>
        <v/>
      </c>
      <c r="AR293" s="283" t="str">
        <f>'NON-FILTER'!AL293</f>
        <v/>
      </c>
      <c r="AS293" s="283" t="str">
        <f>'NON-FILTER'!AM293</f>
        <v/>
      </c>
      <c r="AT293" s="283" t="str">
        <f>'NON-FILTER'!AN293</f>
        <v/>
      </c>
      <c r="AU293" s="283" t="str">
        <f>'NON-FILTER'!AO293</f>
        <v/>
      </c>
      <c r="AV293" s="283" t="str">
        <f>'NON-FILTER'!AP293</f>
        <v/>
      </c>
      <c r="AW293" s="283" t="str">
        <f>'NON-FILTER'!AQ293</f>
        <v/>
      </c>
      <c r="AX293" s="283" t="str">
        <f>'NON-FILTER'!AR293</f>
        <v/>
      </c>
      <c r="AY293" s="283" t="str">
        <f>'NON-FILTER'!AS293</f>
        <v/>
      </c>
      <c r="AZ293" s="283" t="str">
        <f>'NON-FILTER'!AT293</f>
        <v/>
      </c>
      <c r="BA293" s="283" t="str">
        <f>'NON-FILTER'!AU293</f>
        <v/>
      </c>
      <c r="BB293" s="284"/>
    </row>
    <row r="294" ht="14.25" customHeight="1">
      <c r="A294" s="123" t="str">
        <f>'NON-FILTER'!A294</f>
        <v/>
      </c>
      <c r="B294" s="281" t="str">
        <f t="shared" si="1"/>
        <v/>
      </c>
      <c r="C294" s="282" t="str">
        <f>'NON-FILTER'!B294</f>
        <v/>
      </c>
      <c r="D294" s="285"/>
      <c r="E294" s="123"/>
      <c r="F294" s="283" t="str">
        <f>'NON-FILTER'!E294</f>
        <v/>
      </c>
      <c r="G294" s="283" t="str">
        <f>'NON-FILTER'!F294</f>
        <v/>
      </c>
      <c r="H294" s="283" t="str">
        <f>'NON-FILTER'!G294</f>
        <v/>
      </c>
      <c r="I294" s="283" t="str">
        <f>'NON-FILTER'!H294</f>
        <v/>
      </c>
      <c r="J294" s="283" t="str">
        <f>'NON-FILTER'!I294</f>
        <v/>
      </c>
      <c r="K294" s="283" t="str">
        <f>'NON-FILTER'!J294</f>
        <v/>
      </c>
      <c r="L294" s="283" t="str">
        <f>'NON-FILTER'!K294</f>
        <v/>
      </c>
      <c r="M294" s="283" t="str">
        <f t="shared" si="2"/>
        <v/>
      </c>
      <c r="N294" s="283" t="str">
        <f>'NON-FILTER'!L294</f>
        <v/>
      </c>
      <c r="O294" s="283" t="str">
        <f>'NON-FILTER'!M294</f>
        <v/>
      </c>
      <c r="P294" s="283" t="str">
        <f>'NON-FILTER'!N294</f>
        <v/>
      </c>
      <c r="Q294" s="283" t="str">
        <f>'NON-FILTER'!O294</f>
        <v/>
      </c>
      <c r="R294" s="283" t="str">
        <f>'NON-FILTER'!P294</f>
        <v/>
      </c>
      <c r="S294" s="283" t="str">
        <f>'NON-FILTER'!Q294</f>
        <v/>
      </c>
      <c r="T294" s="283" t="str">
        <f t="shared" si="3"/>
        <v/>
      </c>
      <c r="U294" s="283" t="str">
        <f>'NON-FILTER'!R294</f>
        <v/>
      </c>
      <c r="V294" s="283" t="str">
        <f>'NON-FILTER'!S294</f>
        <v/>
      </c>
      <c r="W294" s="283" t="str">
        <f>'NON-FILTER'!T294</f>
        <v/>
      </c>
      <c r="X294" s="283" t="str">
        <f>'NON-FILTER'!U294</f>
        <v/>
      </c>
      <c r="Y294" s="283" t="str">
        <f t="shared" si="4"/>
        <v/>
      </c>
      <c r="Z294" s="283" t="str">
        <f>'NON-FILTER'!V294</f>
        <v/>
      </c>
      <c r="AA294" s="283" t="str">
        <f>'NON-FILTER'!W294</f>
        <v/>
      </c>
      <c r="AB294" s="283" t="str">
        <f>'NON-FILTER'!X294</f>
        <v/>
      </c>
      <c r="AC294" s="283" t="str">
        <f>'NON-FILTER'!Y294</f>
        <v/>
      </c>
      <c r="AD294" s="283" t="str">
        <f t="shared" si="5"/>
        <v/>
      </c>
      <c r="AE294" s="283" t="str">
        <f>'NON-FILTER'!Z294</f>
        <v/>
      </c>
      <c r="AF294" s="283" t="str">
        <f>'NON-FILTER'!AA294</f>
        <v/>
      </c>
      <c r="AG294" s="283" t="str">
        <f t="shared" si="6"/>
        <v/>
      </c>
      <c r="AH294" s="283" t="str">
        <f>'NON-FILTER'!AB294</f>
        <v/>
      </c>
      <c r="AI294" s="283" t="str">
        <f>'NON-FILTER'!AC294</f>
        <v/>
      </c>
      <c r="AJ294" s="282" t="str">
        <f>'NON-FILTER'!AD294</f>
        <v/>
      </c>
      <c r="AK294" s="282" t="str">
        <f>'NON-FILTER'!AE294</f>
        <v/>
      </c>
      <c r="AL294" s="282" t="str">
        <f>'NON-FILTER'!AF294</f>
        <v/>
      </c>
      <c r="AM294" s="282" t="str">
        <f>'NON-FILTER'!AG294</f>
        <v/>
      </c>
      <c r="AN294" s="282" t="str">
        <f>'NON-FILTER'!AH294</f>
        <v/>
      </c>
      <c r="AO294" s="282" t="str">
        <f>'NON-FILTER'!AI294</f>
        <v/>
      </c>
      <c r="AP294" s="282" t="str">
        <f>'NON-FILTER'!AJ294</f>
        <v/>
      </c>
      <c r="AQ294" s="282" t="str">
        <f>'NON-FILTER'!AK294</f>
        <v/>
      </c>
      <c r="AR294" s="283" t="str">
        <f>'NON-FILTER'!AL294</f>
        <v/>
      </c>
      <c r="AS294" s="283" t="str">
        <f>'NON-FILTER'!AM294</f>
        <v/>
      </c>
      <c r="AT294" s="283" t="str">
        <f>'NON-FILTER'!AN294</f>
        <v/>
      </c>
      <c r="AU294" s="283" t="str">
        <f>'NON-FILTER'!AO294</f>
        <v/>
      </c>
      <c r="AV294" s="283" t="str">
        <f>'NON-FILTER'!AP294</f>
        <v/>
      </c>
      <c r="AW294" s="283" t="str">
        <f>'NON-FILTER'!AQ294</f>
        <v/>
      </c>
      <c r="AX294" s="283" t="str">
        <f>'NON-FILTER'!AR294</f>
        <v/>
      </c>
      <c r="AY294" s="283" t="str">
        <f>'NON-FILTER'!AS294</f>
        <v/>
      </c>
      <c r="AZ294" s="283" t="str">
        <f>'NON-FILTER'!AT294</f>
        <v/>
      </c>
      <c r="BA294" s="283" t="str">
        <f>'NON-FILTER'!AU294</f>
        <v/>
      </c>
      <c r="BB294" s="284"/>
    </row>
    <row r="295" ht="14.25" customHeight="1">
      <c r="A295" s="123" t="str">
        <f>'NON-FILTER'!A295</f>
        <v/>
      </c>
      <c r="B295" s="281" t="str">
        <f t="shared" si="1"/>
        <v/>
      </c>
      <c r="C295" s="282" t="str">
        <f>'NON-FILTER'!B295</f>
        <v/>
      </c>
      <c r="D295" s="285"/>
      <c r="E295" s="123"/>
      <c r="F295" s="283" t="str">
        <f>'NON-FILTER'!E295</f>
        <v/>
      </c>
      <c r="G295" s="283" t="str">
        <f>'NON-FILTER'!F295</f>
        <v/>
      </c>
      <c r="H295" s="283" t="str">
        <f>'NON-FILTER'!G295</f>
        <v/>
      </c>
      <c r="I295" s="283" t="str">
        <f>'NON-FILTER'!H295</f>
        <v/>
      </c>
      <c r="J295" s="283" t="str">
        <f>'NON-FILTER'!I295</f>
        <v/>
      </c>
      <c r="K295" s="283" t="str">
        <f>'NON-FILTER'!J295</f>
        <v/>
      </c>
      <c r="L295" s="283" t="str">
        <f>'NON-FILTER'!K295</f>
        <v/>
      </c>
      <c r="M295" s="283" t="str">
        <f t="shared" si="2"/>
        <v/>
      </c>
      <c r="N295" s="283" t="str">
        <f>'NON-FILTER'!L295</f>
        <v/>
      </c>
      <c r="O295" s="283" t="str">
        <f>'NON-FILTER'!M295</f>
        <v/>
      </c>
      <c r="P295" s="283" t="str">
        <f>'NON-FILTER'!N295</f>
        <v/>
      </c>
      <c r="Q295" s="283" t="str">
        <f>'NON-FILTER'!O295</f>
        <v/>
      </c>
      <c r="R295" s="283" t="str">
        <f>'NON-FILTER'!P295</f>
        <v/>
      </c>
      <c r="S295" s="283" t="str">
        <f>'NON-FILTER'!Q295</f>
        <v/>
      </c>
      <c r="T295" s="283" t="str">
        <f t="shared" si="3"/>
        <v/>
      </c>
      <c r="U295" s="283" t="str">
        <f>'NON-FILTER'!R295</f>
        <v/>
      </c>
      <c r="V295" s="283" t="str">
        <f>'NON-FILTER'!S295</f>
        <v/>
      </c>
      <c r="W295" s="283" t="str">
        <f>'NON-FILTER'!T295</f>
        <v/>
      </c>
      <c r="X295" s="283" t="str">
        <f>'NON-FILTER'!U295</f>
        <v/>
      </c>
      <c r="Y295" s="283" t="str">
        <f t="shared" si="4"/>
        <v/>
      </c>
      <c r="Z295" s="283" t="str">
        <f>'NON-FILTER'!V295</f>
        <v/>
      </c>
      <c r="AA295" s="283" t="str">
        <f>'NON-FILTER'!W295</f>
        <v/>
      </c>
      <c r="AB295" s="283" t="str">
        <f>'NON-FILTER'!X295</f>
        <v/>
      </c>
      <c r="AC295" s="283" t="str">
        <f>'NON-FILTER'!Y295</f>
        <v/>
      </c>
      <c r="AD295" s="283" t="str">
        <f t="shared" si="5"/>
        <v/>
      </c>
      <c r="AE295" s="283" t="str">
        <f>'NON-FILTER'!Z295</f>
        <v/>
      </c>
      <c r="AF295" s="283" t="str">
        <f>'NON-FILTER'!AA295</f>
        <v/>
      </c>
      <c r="AG295" s="283" t="str">
        <f t="shared" si="6"/>
        <v/>
      </c>
      <c r="AH295" s="283" t="str">
        <f>'NON-FILTER'!AB295</f>
        <v/>
      </c>
      <c r="AI295" s="283" t="str">
        <f>'NON-FILTER'!AC295</f>
        <v/>
      </c>
      <c r="AJ295" s="282" t="str">
        <f>'NON-FILTER'!AD295</f>
        <v/>
      </c>
      <c r="AK295" s="282" t="str">
        <f>'NON-FILTER'!AE295</f>
        <v/>
      </c>
      <c r="AL295" s="282" t="str">
        <f>'NON-FILTER'!AF295</f>
        <v/>
      </c>
      <c r="AM295" s="282" t="str">
        <f>'NON-FILTER'!AG295</f>
        <v/>
      </c>
      <c r="AN295" s="282" t="str">
        <f>'NON-FILTER'!AH295</f>
        <v/>
      </c>
      <c r="AO295" s="282" t="str">
        <f>'NON-FILTER'!AI295</f>
        <v/>
      </c>
      <c r="AP295" s="282" t="str">
        <f>'NON-FILTER'!AJ295</f>
        <v/>
      </c>
      <c r="AQ295" s="282" t="str">
        <f>'NON-FILTER'!AK295</f>
        <v/>
      </c>
      <c r="AR295" s="283" t="str">
        <f>'NON-FILTER'!AL295</f>
        <v/>
      </c>
      <c r="AS295" s="283" t="str">
        <f>'NON-FILTER'!AM295</f>
        <v/>
      </c>
      <c r="AT295" s="283" t="str">
        <f>'NON-FILTER'!AN295</f>
        <v/>
      </c>
      <c r="AU295" s="283" t="str">
        <f>'NON-FILTER'!AO295</f>
        <v/>
      </c>
      <c r="AV295" s="283" t="str">
        <f>'NON-FILTER'!AP295</f>
        <v/>
      </c>
      <c r="AW295" s="283" t="str">
        <f>'NON-FILTER'!AQ295</f>
        <v/>
      </c>
      <c r="AX295" s="283" t="str">
        <f>'NON-FILTER'!AR295</f>
        <v/>
      </c>
      <c r="AY295" s="283" t="str">
        <f>'NON-FILTER'!AS295</f>
        <v/>
      </c>
      <c r="AZ295" s="283" t="str">
        <f>'NON-FILTER'!AT295</f>
        <v/>
      </c>
      <c r="BA295" s="283" t="str">
        <f>'NON-FILTER'!AU295</f>
        <v/>
      </c>
      <c r="BB295" s="284"/>
    </row>
    <row r="296" ht="14.25" customHeight="1">
      <c r="A296" s="123" t="str">
        <f>'NON-FILTER'!A296</f>
        <v/>
      </c>
      <c r="B296" s="281" t="str">
        <f t="shared" si="1"/>
        <v/>
      </c>
      <c r="C296" s="282" t="str">
        <f>'NON-FILTER'!B296</f>
        <v/>
      </c>
      <c r="D296" s="285"/>
      <c r="E296" s="123"/>
      <c r="F296" s="283" t="str">
        <f>'NON-FILTER'!E296</f>
        <v/>
      </c>
      <c r="G296" s="283" t="str">
        <f>'NON-FILTER'!F296</f>
        <v/>
      </c>
      <c r="H296" s="283" t="str">
        <f>'NON-FILTER'!G296</f>
        <v/>
      </c>
      <c r="I296" s="283" t="str">
        <f>'NON-FILTER'!H296</f>
        <v/>
      </c>
      <c r="J296" s="283" t="str">
        <f>'NON-FILTER'!I296</f>
        <v/>
      </c>
      <c r="K296" s="283" t="str">
        <f>'NON-FILTER'!J296</f>
        <v/>
      </c>
      <c r="L296" s="283" t="str">
        <f>'NON-FILTER'!K296</f>
        <v/>
      </c>
      <c r="M296" s="283" t="str">
        <f t="shared" si="2"/>
        <v/>
      </c>
      <c r="N296" s="283" t="str">
        <f>'NON-FILTER'!L296</f>
        <v/>
      </c>
      <c r="O296" s="283" t="str">
        <f>'NON-FILTER'!M296</f>
        <v/>
      </c>
      <c r="P296" s="283" t="str">
        <f>'NON-FILTER'!N296</f>
        <v/>
      </c>
      <c r="Q296" s="283" t="str">
        <f>'NON-FILTER'!O296</f>
        <v/>
      </c>
      <c r="R296" s="283" t="str">
        <f>'NON-FILTER'!P296</f>
        <v/>
      </c>
      <c r="S296" s="283" t="str">
        <f>'NON-FILTER'!Q296</f>
        <v/>
      </c>
      <c r="T296" s="283" t="str">
        <f t="shared" si="3"/>
        <v/>
      </c>
      <c r="U296" s="283" t="str">
        <f>'NON-FILTER'!R296</f>
        <v/>
      </c>
      <c r="V296" s="283" t="str">
        <f>'NON-FILTER'!S296</f>
        <v/>
      </c>
      <c r="W296" s="283" t="str">
        <f>'NON-FILTER'!T296</f>
        <v/>
      </c>
      <c r="X296" s="283" t="str">
        <f>'NON-FILTER'!U296</f>
        <v/>
      </c>
      <c r="Y296" s="283" t="str">
        <f t="shared" si="4"/>
        <v/>
      </c>
      <c r="Z296" s="283" t="str">
        <f>'NON-FILTER'!V296</f>
        <v/>
      </c>
      <c r="AA296" s="283" t="str">
        <f>'NON-FILTER'!W296</f>
        <v/>
      </c>
      <c r="AB296" s="283" t="str">
        <f>'NON-FILTER'!X296</f>
        <v/>
      </c>
      <c r="AC296" s="283" t="str">
        <f>'NON-FILTER'!Y296</f>
        <v/>
      </c>
      <c r="AD296" s="283" t="str">
        <f t="shared" si="5"/>
        <v/>
      </c>
      <c r="AE296" s="283" t="str">
        <f>'NON-FILTER'!Z296</f>
        <v/>
      </c>
      <c r="AF296" s="283" t="str">
        <f>'NON-FILTER'!AA296</f>
        <v/>
      </c>
      <c r="AG296" s="283" t="str">
        <f t="shared" si="6"/>
        <v/>
      </c>
      <c r="AH296" s="283" t="str">
        <f>'NON-FILTER'!AB296</f>
        <v/>
      </c>
      <c r="AI296" s="283" t="str">
        <f>'NON-FILTER'!AC296</f>
        <v/>
      </c>
      <c r="AJ296" s="282" t="str">
        <f>'NON-FILTER'!AD296</f>
        <v/>
      </c>
      <c r="AK296" s="282" t="str">
        <f>'NON-FILTER'!AE296</f>
        <v/>
      </c>
      <c r="AL296" s="282" t="str">
        <f>'NON-FILTER'!AF296</f>
        <v/>
      </c>
      <c r="AM296" s="282" t="str">
        <f>'NON-FILTER'!AG296</f>
        <v/>
      </c>
      <c r="AN296" s="282" t="str">
        <f>'NON-FILTER'!AH296</f>
        <v/>
      </c>
      <c r="AO296" s="282" t="str">
        <f>'NON-FILTER'!AI296</f>
        <v/>
      </c>
      <c r="AP296" s="282" t="str">
        <f>'NON-FILTER'!AJ296</f>
        <v/>
      </c>
      <c r="AQ296" s="282" t="str">
        <f>'NON-FILTER'!AK296</f>
        <v/>
      </c>
      <c r="AR296" s="283" t="str">
        <f>'NON-FILTER'!AL296</f>
        <v/>
      </c>
      <c r="AS296" s="283" t="str">
        <f>'NON-FILTER'!AM296</f>
        <v/>
      </c>
      <c r="AT296" s="283" t="str">
        <f>'NON-FILTER'!AN296</f>
        <v/>
      </c>
      <c r="AU296" s="283" t="str">
        <f>'NON-FILTER'!AO296</f>
        <v/>
      </c>
      <c r="AV296" s="283" t="str">
        <f>'NON-FILTER'!AP296</f>
        <v/>
      </c>
      <c r="AW296" s="283" t="str">
        <f>'NON-FILTER'!AQ296</f>
        <v/>
      </c>
      <c r="AX296" s="283" t="str">
        <f>'NON-FILTER'!AR296</f>
        <v/>
      </c>
      <c r="AY296" s="283" t="str">
        <f>'NON-FILTER'!AS296</f>
        <v/>
      </c>
      <c r="AZ296" s="283" t="str">
        <f>'NON-FILTER'!AT296</f>
        <v/>
      </c>
      <c r="BA296" s="283" t="str">
        <f>'NON-FILTER'!AU296</f>
        <v/>
      </c>
      <c r="BB296" s="284"/>
    </row>
    <row r="297" ht="14.25" customHeight="1">
      <c r="A297" s="123" t="str">
        <f>'NON-FILTER'!A297</f>
        <v/>
      </c>
      <c r="B297" s="281" t="str">
        <f t="shared" si="1"/>
        <v/>
      </c>
      <c r="C297" s="282" t="str">
        <f>'NON-FILTER'!B297</f>
        <v/>
      </c>
      <c r="D297" s="285"/>
      <c r="E297" s="123"/>
      <c r="F297" s="283" t="str">
        <f>'NON-FILTER'!E297</f>
        <v/>
      </c>
      <c r="G297" s="283" t="str">
        <f>'NON-FILTER'!F297</f>
        <v/>
      </c>
      <c r="H297" s="283" t="str">
        <f>'NON-FILTER'!G297</f>
        <v/>
      </c>
      <c r="I297" s="283" t="str">
        <f>'NON-FILTER'!H297</f>
        <v/>
      </c>
      <c r="J297" s="283" t="str">
        <f>'NON-FILTER'!I297</f>
        <v/>
      </c>
      <c r="K297" s="283" t="str">
        <f>'NON-FILTER'!J297</f>
        <v/>
      </c>
      <c r="L297" s="283" t="str">
        <f>'NON-FILTER'!K297</f>
        <v/>
      </c>
      <c r="M297" s="283" t="str">
        <f t="shared" si="2"/>
        <v/>
      </c>
      <c r="N297" s="283" t="str">
        <f>'NON-FILTER'!L297</f>
        <v/>
      </c>
      <c r="O297" s="283" t="str">
        <f>'NON-FILTER'!M297</f>
        <v/>
      </c>
      <c r="P297" s="283" t="str">
        <f>'NON-FILTER'!N297</f>
        <v/>
      </c>
      <c r="Q297" s="283" t="str">
        <f>'NON-FILTER'!O297</f>
        <v/>
      </c>
      <c r="R297" s="283" t="str">
        <f>'NON-FILTER'!P297</f>
        <v/>
      </c>
      <c r="S297" s="283" t="str">
        <f>'NON-FILTER'!Q297</f>
        <v/>
      </c>
      <c r="T297" s="283" t="str">
        <f t="shared" si="3"/>
        <v/>
      </c>
      <c r="U297" s="283" t="str">
        <f>'NON-FILTER'!R297</f>
        <v/>
      </c>
      <c r="V297" s="283" t="str">
        <f>'NON-FILTER'!S297</f>
        <v/>
      </c>
      <c r="W297" s="283" t="str">
        <f>'NON-FILTER'!T297</f>
        <v/>
      </c>
      <c r="X297" s="283" t="str">
        <f>'NON-FILTER'!U297</f>
        <v/>
      </c>
      <c r="Y297" s="283" t="str">
        <f t="shared" si="4"/>
        <v/>
      </c>
      <c r="Z297" s="283" t="str">
        <f>'NON-FILTER'!V297</f>
        <v/>
      </c>
      <c r="AA297" s="283" t="str">
        <f>'NON-FILTER'!W297</f>
        <v/>
      </c>
      <c r="AB297" s="283" t="str">
        <f>'NON-FILTER'!X297</f>
        <v/>
      </c>
      <c r="AC297" s="283" t="str">
        <f>'NON-FILTER'!Y297</f>
        <v/>
      </c>
      <c r="AD297" s="283" t="str">
        <f t="shared" si="5"/>
        <v/>
      </c>
      <c r="AE297" s="283" t="str">
        <f>'NON-FILTER'!Z297</f>
        <v/>
      </c>
      <c r="AF297" s="283" t="str">
        <f>'NON-FILTER'!AA297</f>
        <v/>
      </c>
      <c r="AG297" s="283" t="str">
        <f t="shared" si="6"/>
        <v/>
      </c>
      <c r="AH297" s="283" t="str">
        <f>'NON-FILTER'!AB297</f>
        <v/>
      </c>
      <c r="AI297" s="283" t="str">
        <f>'NON-FILTER'!AC297</f>
        <v/>
      </c>
      <c r="AJ297" s="282" t="str">
        <f>'NON-FILTER'!AD297</f>
        <v/>
      </c>
      <c r="AK297" s="282" t="str">
        <f>'NON-FILTER'!AE297</f>
        <v/>
      </c>
      <c r="AL297" s="282" t="str">
        <f>'NON-FILTER'!AF297</f>
        <v/>
      </c>
      <c r="AM297" s="282" t="str">
        <f>'NON-FILTER'!AG297</f>
        <v/>
      </c>
      <c r="AN297" s="282" t="str">
        <f>'NON-FILTER'!AH297</f>
        <v/>
      </c>
      <c r="AO297" s="282" t="str">
        <f>'NON-FILTER'!AI297</f>
        <v/>
      </c>
      <c r="AP297" s="282" t="str">
        <f>'NON-FILTER'!AJ297</f>
        <v/>
      </c>
      <c r="AQ297" s="282" t="str">
        <f>'NON-FILTER'!AK297</f>
        <v/>
      </c>
      <c r="AR297" s="283" t="str">
        <f>'NON-FILTER'!AL297</f>
        <v/>
      </c>
      <c r="AS297" s="283" t="str">
        <f>'NON-FILTER'!AM297</f>
        <v/>
      </c>
      <c r="AT297" s="283" t="str">
        <f>'NON-FILTER'!AN297</f>
        <v/>
      </c>
      <c r="AU297" s="283" t="str">
        <f>'NON-FILTER'!AO297</f>
        <v/>
      </c>
      <c r="AV297" s="283" t="str">
        <f>'NON-FILTER'!AP297</f>
        <v/>
      </c>
      <c r="AW297" s="283" t="str">
        <f>'NON-FILTER'!AQ297</f>
        <v/>
      </c>
      <c r="AX297" s="283" t="str">
        <f>'NON-FILTER'!AR297</f>
        <v/>
      </c>
      <c r="AY297" s="283" t="str">
        <f>'NON-FILTER'!AS297</f>
        <v/>
      </c>
      <c r="AZ297" s="283" t="str">
        <f>'NON-FILTER'!AT297</f>
        <v/>
      </c>
      <c r="BA297" s="283" t="str">
        <f>'NON-FILTER'!AU297</f>
        <v/>
      </c>
      <c r="BB297" s="284"/>
    </row>
    <row r="298" ht="14.25" customHeight="1">
      <c r="A298" s="123" t="str">
        <f>'NON-FILTER'!A298</f>
        <v/>
      </c>
      <c r="B298" s="281" t="str">
        <f t="shared" si="1"/>
        <v/>
      </c>
      <c r="C298" s="282" t="str">
        <f>'NON-FILTER'!B298</f>
        <v/>
      </c>
      <c r="D298" s="285"/>
      <c r="E298" s="123"/>
      <c r="F298" s="283" t="str">
        <f>'NON-FILTER'!E298</f>
        <v/>
      </c>
      <c r="G298" s="283" t="str">
        <f>'NON-FILTER'!F298</f>
        <v/>
      </c>
      <c r="H298" s="283" t="str">
        <f>'NON-FILTER'!G298</f>
        <v/>
      </c>
      <c r="I298" s="283" t="str">
        <f>'NON-FILTER'!H298</f>
        <v/>
      </c>
      <c r="J298" s="283" t="str">
        <f>'NON-FILTER'!I298</f>
        <v/>
      </c>
      <c r="K298" s="283" t="str">
        <f>'NON-FILTER'!J298</f>
        <v/>
      </c>
      <c r="L298" s="283" t="str">
        <f>'NON-FILTER'!K298</f>
        <v/>
      </c>
      <c r="M298" s="283" t="str">
        <f t="shared" si="2"/>
        <v/>
      </c>
      <c r="N298" s="283" t="str">
        <f>'NON-FILTER'!L298</f>
        <v/>
      </c>
      <c r="O298" s="283" t="str">
        <f>'NON-FILTER'!M298</f>
        <v/>
      </c>
      <c r="P298" s="283" t="str">
        <f>'NON-FILTER'!N298</f>
        <v/>
      </c>
      <c r="Q298" s="283" t="str">
        <f>'NON-FILTER'!O298</f>
        <v/>
      </c>
      <c r="R298" s="283" t="str">
        <f>'NON-FILTER'!P298</f>
        <v/>
      </c>
      <c r="S298" s="283" t="str">
        <f>'NON-FILTER'!Q298</f>
        <v/>
      </c>
      <c r="T298" s="283" t="str">
        <f t="shared" si="3"/>
        <v/>
      </c>
      <c r="U298" s="283" t="str">
        <f>'NON-FILTER'!R298</f>
        <v/>
      </c>
      <c r="V298" s="283" t="str">
        <f>'NON-FILTER'!S298</f>
        <v/>
      </c>
      <c r="W298" s="283" t="str">
        <f>'NON-FILTER'!T298</f>
        <v/>
      </c>
      <c r="X298" s="283" t="str">
        <f>'NON-FILTER'!U298</f>
        <v/>
      </c>
      <c r="Y298" s="283" t="str">
        <f t="shared" si="4"/>
        <v/>
      </c>
      <c r="Z298" s="283" t="str">
        <f>'NON-FILTER'!V298</f>
        <v/>
      </c>
      <c r="AA298" s="283" t="str">
        <f>'NON-FILTER'!W298</f>
        <v/>
      </c>
      <c r="AB298" s="283" t="str">
        <f>'NON-FILTER'!X298</f>
        <v/>
      </c>
      <c r="AC298" s="283" t="str">
        <f>'NON-FILTER'!Y298</f>
        <v/>
      </c>
      <c r="AD298" s="283" t="str">
        <f t="shared" si="5"/>
        <v/>
      </c>
      <c r="AE298" s="283" t="str">
        <f>'NON-FILTER'!Z298</f>
        <v/>
      </c>
      <c r="AF298" s="283" t="str">
        <f>'NON-FILTER'!AA298</f>
        <v/>
      </c>
      <c r="AG298" s="283" t="str">
        <f t="shared" si="6"/>
        <v/>
      </c>
      <c r="AH298" s="283" t="str">
        <f>'NON-FILTER'!AB298</f>
        <v/>
      </c>
      <c r="AI298" s="283" t="str">
        <f>'NON-FILTER'!AC298</f>
        <v/>
      </c>
      <c r="AJ298" s="282" t="str">
        <f>'NON-FILTER'!AD298</f>
        <v/>
      </c>
      <c r="AK298" s="282" t="str">
        <f>'NON-FILTER'!AE298</f>
        <v/>
      </c>
      <c r="AL298" s="282" t="str">
        <f>'NON-FILTER'!AF298</f>
        <v/>
      </c>
      <c r="AM298" s="282" t="str">
        <f>'NON-FILTER'!AG298</f>
        <v/>
      </c>
      <c r="AN298" s="282" t="str">
        <f>'NON-FILTER'!AH298</f>
        <v/>
      </c>
      <c r="AO298" s="282" t="str">
        <f>'NON-FILTER'!AI298</f>
        <v/>
      </c>
      <c r="AP298" s="282" t="str">
        <f>'NON-FILTER'!AJ298</f>
        <v/>
      </c>
      <c r="AQ298" s="282" t="str">
        <f>'NON-FILTER'!AK298</f>
        <v/>
      </c>
      <c r="AR298" s="283" t="str">
        <f>'NON-FILTER'!AL298</f>
        <v/>
      </c>
      <c r="AS298" s="283" t="str">
        <f>'NON-FILTER'!AM298</f>
        <v/>
      </c>
      <c r="AT298" s="283" t="str">
        <f>'NON-FILTER'!AN298</f>
        <v/>
      </c>
      <c r="AU298" s="283" t="str">
        <f>'NON-FILTER'!AO298</f>
        <v/>
      </c>
      <c r="AV298" s="283" t="str">
        <f>'NON-FILTER'!AP298</f>
        <v/>
      </c>
      <c r="AW298" s="283" t="str">
        <f>'NON-FILTER'!AQ298</f>
        <v/>
      </c>
      <c r="AX298" s="283" t="str">
        <f>'NON-FILTER'!AR298</f>
        <v/>
      </c>
      <c r="AY298" s="283" t="str">
        <f>'NON-FILTER'!AS298</f>
        <v/>
      </c>
      <c r="AZ298" s="283" t="str">
        <f>'NON-FILTER'!AT298</f>
        <v/>
      </c>
      <c r="BA298" s="283" t="str">
        <f>'NON-FILTER'!AU298</f>
        <v/>
      </c>
      <c r="BB298" s="284"/>
    </row>
    <row r="299" ht="14.25" customHeight="1">
      <c r="A299" s="123" t="str">
        <f>'NON-FILTER'!A299</f>
        <v/>
      </c>
      <c r="B299" s="281" t="str">
        <f t="shared" si="1"/>
        <v/>
      </c>
      <c r="C299" s="282" t="str">
        <f>'NON-FILTER'!B299</f>
        <v/>
      </c>
      <c r="D299" s="285"/>
      <c r="E299" s="123"/>
      <c r="F299" s="283" t="str">
        <f>'NON-FILTER'!E299</f>
        <v/>
      </c>
      <c r="G299" s="283" t="str">
        <f>'NON-FILTER'!F299</f>
        <v/>
      </c>
      <c r="H299" s="283" t="str">
        <f>'NON-FILTER'!G299</f>
        <v/>
      </c>
      <c r="I299" s="283" t="str">
        <f>'NON-FILTER'!H299</f>
        <v/>
      </c>
      <c r="J299" s="283" t="str">
        <f>'NON-FILTER'!I299</f>
        <v/>
      </c>
      <c r="K299" s="283" t="str">
        <f>'NON-FILTER'!J299</f>
        <v/>
      </c>
      <c r="L299" s="283" t="str">
        <f>'NON-FILTER'!K299</f>
        <v/>
      </c>
      <c r="M299" s="283" t="str">
        <f t="shared" si="2"/>
        <v/>
      </c>
      <c r="N299" s="283" t="str">
        <f>'NON-FILTER'!L299</f>
        <v/>
      </c>
      <c r="O299" s="283" t="str">
        <f>'NON-FILTER'!M299</f>
        <v/>
      </c>
      <c r="P299" s="283" t="str">
        <f>'NON-FILTER'!N299</f>
        <v/>
      </c>
      <c r="Q299" s="283" t="str">
        <f>'NON-FILTER'!O299</f>
        <v/>
      </c>
      <c r="R299" s="283" t="str">
        <f>'NON-FILTER'!P299</f>
        <v/>
      </c>
      <c r="S299" s="283" t="str">
        <f>'NON-FILTER'!Q299</f>
        <v/>
      </c>
      <c r="T299" s="283" t="str">
        <f t="shared" si="3"/>
        <v/>
      </c>
      <c r="U299" s="283" t="str">
        <f>'NON-FILTER'!R299</f>
        <v/>
      </c>
      <c r="V299" s="283" t="str">
        <f>'NON-FILTER'!S299</f>
        <v/>
      </c>
      <c r="W299" s="283" t="str">
        <f>'NON-FILTER'!T299</f>
        <v/>
      </c>
      <c r="X299" s="283" t="str">
        <f>'NON-FILTER'!U299</f>
        <v/>
      </c>
      <c r="Y299" s="283" t="str">
        <f t="shared" si="4"/>
        <v/>
      </c>
      <c r="Z299" s="283" t="str">
        <f>'NON-FILTER'!V299</f>
        <v/>
      </c>
      <c r="AA299" s="283" t="str">
        <f>'NON-FILTER'!W299</f>
        <v/>
      </c>
      <c r="AB299" s="283" t="str">
        <f>'NON-FILTER'!X299</f>
        <v/>
      </c>
      <c r="AC299" s="283" t="str">
        <f>'NON-FILTER'!Y299</f>
        <v/>
      </c>
      <c r="AD299" s="283" t="str">
        <f t="shared" si="5"/>
        <v/>
      </c>
      <c r="AE299" s="283" t="str">
        <f>'NON-FILTER'!Z299</f>
        <v/>
      </c>
      <c r="AF299" s="283" t="str">
        <f>'NON-FILTER'!AA299</f>
        <v/>
      </c>
      <c r="AG299" s="283" t="str">
        <f t="shared" si="6"/>
        <v/>
      </c>
      <c r="AH299" s="283" t="str">
        <f>'NON-FILTER'!AB299</f>
        <v/>
      </c>
      <c r="AI299" s="283" t="str">
        <f>'NON-FILTER'!AC299</f>
        <v/>
      </c>
      <c r="AJ299" s="282" t="str">
        <f>'NON-FILTER'!AD299</f>
        <v/>
      </c>
      <c r="AK299" s="282" t="str">
        <f>'NON-FILTER'!AE299</f>
        <v/>
      </c>
      <c r="AL299" s="282" t="str">
        <f>'NON-FILTER'!AF299</f>
        <v/>
      </c>
      <c r="AM299" s="282" t="str">
        <f>'NON-FILTER'!AG299</f>
        <v/>
      </c>
      <c r="AN299" s="282" t="str">
        <f>'NON-FILTER'!AH299</f>
        <v/>
      </c>
      <c r="AO299" s="282" t="str">
        <f>'NON-FILTER'!AI299</f>
        <v/>
      </c>
      <c r="AP299" s="282" t="str">
        <f>'NON-FILTER'!AJ299</f>
        <v/>
      </c>
      <c r="AQ299" s="282" t="str">
        <f>'NON-FILTER'!AK299</f>
        <v/>
      </c>
      <c r="AR299" s="283" t="str">
        <f>'NON-FILTER'!AL299</f>
        <v/>
      </c>
      <c r="AS299" s="283" t="str">
        <f>'NON-FILTER'!AM299</f>
        <v/>
      </c>
      <c r="AT299" s="283" t="str">
        <f>'NON-FILTER'!AN299</f>
        <v/>
      </c>
      <c r="AU299" s="283" t="str">
        <f>'NON-FILTER'!AO299</f>
        <v/>
      </c>
      <c r="AV299" s="283" t="str">
        <f>'NON-FILTER'!AP299</f>
        <v/>
      </c>
      <c r="AW299" s="283" t="str">
        <f>'NON-FILTER'!AQ299</f>
        <v/>
      </c>
      <c r="AX299" s="283" t="str">
        <f>'NON-FILTER'!AR299</f>
        <v/>
      </c>
      <c r="AY299" s="283" t="str">
        <f>'NON-FILTER'!AS299</f>
        <v/>
      </c>
      <c r="AZ299" s="283" t="str">
        <f>'NON-FILTER'!AT299</f>
        <v/>
      </c>
      <c r="BA299" s="283" t="str">
        <f>'NON-FILTER'!AU299</f>
        <v/>
      </c>
      <c r="BB299" s="284"/>
    </row>
    <row r="300" ht="14.25" customHeight="1">
      <c r="A300" s="123" t="str">
        <f>'NON-FILTER'!A300</f>
        <v/>
      </c>
      <c r="B300" s="281" t="str">
        <f t="shared" si="1"/>
        <v/>
      </c>
      <c r="C300" s="282" t="str">
        <f>'NON-FILTER'!B300</f>
        <v/>
      </c>
      <c r="D300" s="285"/>
      <c r="E300" s="123"/>
      <c r="F300" s="283" t="str">
        <f>'NON-FILTER'!E300</f>
        <v/>
      </c>
      <c r="G300" s="283" t="str">
        <f>'NON-FILTER'!F300</f>
        <v/>
      </c>
      <c r="H300" s="283" t="str">
        <f>'NON-FILTER'!G300</f>
        <v/>
      </c>
      <c r="I300" s="283" t="str">
        <f>'NON-FILTER'!H300</f>
        <v/>
      </c>
      <c r="J300" s="283" t="str">
        <f>'NON-FILTER'!I300</f>
        <v/>
      </c>
      <c r="K300" s="283" t="str">
        <f>'NON-FILTER'!J300</f>
        <v/>
      </c>
      <c r="L300" s="283" t="str">
        <f>'NON-FILTER'!K300</f>
        <v/>
      </c>
      <c r="M300" s="283" t="str">
        <f t="shared" si="2"/>
        <v/>
      </c>
      <c r="N300" s="283" t="str">
        <f>'NON-FILTER'!L300</f>
        <v/>
      </c>
      <c r="O300" s="283" t="str">
        <f>'NON-FILTER'!M300</f>
        <v/>
      </c>
      <c r="P300" s="283" t="str">
        <f>'NON-FILTER'!N300</f>
        <v/>
      </c>
      <c r="Q300" s="283" t="str">
        <f>'NON-FILTER'!O300</f>
        <v/>
      </c>
      <c r="R300" s="283" t="str">
        <f>'NON-FILTER'!P300</f>
        <v/>
      </c>
      <c r="S300" s="283" t="str">
        <f>'NON-FILTER'!Q300</f>
        <v/>
      </c>
      <c r="T300" s="283" t="str">
        <f t="shared" si="3"/>
        <v/>
      </c>
      <c r="U300" s="283" t="str">
        <f>'NON-FILTER'!R300</f>
        <v/>
      </c>
      <c r="V300" s="283" t="str">
        <f>'NON-FILTER'!S300</f>
        <v/>
      </c>
      <c r="W300" s="283" t="str">
        <f>'NON-FILTER'!T300</f>
        <v/>
      </c>
      <c r="X300" s="283" t="str">
        <f>'NON-FILTER'!U300</f>
        <v/>
      </c>
      <c r="Y300" s="283" t="str">
        <f t="shared" si="4"/>
        <v/>
      </c>
      <c r="Z300" s="283" t="str">
        <f>'NON-FILTER'!V300</f>
        <v/>
      </c>
      <c r="AA300" s="283" t="str">
        <f>'NON-FILTER'!W300</f>
        <v/>
      </c>
      <c r="AB300" s="283" t="str">
        <f>'NON-FILTER'!X300</f>
        <v/>
      </c>
      <c r="AC300" s="283" t="str">
        <f>'NON-FILTER'!Y300</f>
        <v/>
      </c>
      <c r="AD300" s="283" t="str">
        <f t="shared" si="5"/>
        <v/>
      </c>
      <c r="AE300" s="283" t="str">
        <f>'NON-FILTER'!Z300</f>
        <v/>
      </c>
      <c r="AF300" s="283" t="str">
        <f>'NON-FILTER'!AA300</f>
        <v/>
      </c>
      <c r="AG300" s="283" t="str">
        <f t="shared" si="6"/>
        <v/>
      </c>
      <c r="AH300" s="283" t="str">
        <f>'NON-FILTER'!AB300</f>
        <v/>
      </c>
      <c r="AI300" s="283" t="str">
        <f>'NON-FILTER'!AC300</f>
        <v/>
      </c>
      <c r="AJ300" s="282" t="str">
        <f>'NON-FILTER'!AD300</f>
        <v/>
      </c>
      <c r="AK300" s="282" t="str">
        <f>'NON-FILTER'!AE300</f>
        <v/>
      </c>
      <c r="AL300" s="282" t="str">
        <f>'NON-FILTER'!AF300</f>
        <v/>
      </c>
      <c r="AM300" s="282" t="str">
        <f>'NON-FILTER'!AG300</f>
        <v/>
      </c>
      <c r="AN300" s="282" t="str">
        <f>'NON-FILTER'!AH300</f>
        <v/>
      </c>
      <c r="AO300" s="282" t="str">
        <f>'NON-FILTER'!AI300</f>
        <v/>
      </c>
      <c r="AP300" s="282" t="str">
        <f>'NON-FILTER'!AJ300</f>
        <v/>
      </c>
      <c r="AQ300" s="282" t="str">
        <f>'NON-FILTER'!AK300</f>
        <v/>
      </c>
      <c r="AR300" s="283" t="str">
        <f>'NON-FILTER'!AL300</f>
        <v/>
      </c>
      <c r="AS300" s="283" t="str">
        <f>'NON-FILTER'!AM300</f>
        <v/>
      </c>
      <c r="AT300" s="283" t="str">
        <f>'NON-FILTER'!AN300</f>
        <v/>
      </c>
      <c r="AU300" s="283" t="str">
        <f>'NON-FILTER'!AO300</f>
        <v/>
      </c>
      <c r="AV300" s="283" t="str">
        <f>'NON-FILTER'!AP300</f>
        <v/>
      </c>
      <c r="AW300" s="283" t="str">
        <f>'NON-FILTER'!AQ300</f>
        <v/>
      </c>
      <c r="AX300" s="283" t="str">
        <f>'NON-FILTER'!AR300</f>
        <v/>
      </c>
      <c r="AY300" s="283" t="str">
        <f>'NON-FILTER'!AS300</f>
        <v/>
      </c>
      <c r="AZ300" s="283" t="str">
        <f>'NON-FILTER'!AT300</f>
        <v/>
      </c>
      <c r="BA300" s="283" t="str">
        <f>'NON-FILTER'!AU300</f>
        <v/>
      </c>
      <c r="BB300" s="284"/>
    </row>
    <row r="301" ht="14.25" customHeight="1">
      <c r="A301" s="123" t="str">
        <f>'NON-FILTER'!A301</f>
        <v/>
      </c>
      <c r="B301" s="281" t="str">
        <f t="shared" si="1"/>
        <v/>
      </c>
      <c r="C301" s="282" t="str">
        <f>'NON-FILTER'!B301</f>
        <v/>
      </c>
      <c r="D301" s="285"/>
      <c r="E301" s="123"/>
      <c r="F301" s="283" t="str">
        <f>'NON-FILTER'!E301</f>
        <v/>
      </c>
      <c r="G301" s="283" t="str">
        <f>'NON-FILTER'!F301</f>
        <v/>
      </c>
      <c r="H301" s="283" t="str">
        <f>'NON-FILTER'!G301</f>
        <v/>
      </c>
      <c r="I301" s="283" t="str">
        <f>'NON-FILTER'!H301</f>
        <v/>
      </c>
      <c r="J301" s="283" t="str">
        <f>'NON-FILTER'!I301</f>
        <v/>
      </c>
      <c r="K301" s="283" t="str">
        <f>'NON-FILTER'!J301</f>
        <v/>
      </c>
      <c r="L301" s="283" t="str">
        <f>'NON-FILTER'!K301</f>
        <v/>
      </c>
      <c r="M301" s="283" t="str">
        <f t="shared" si="2"/>
        <v/>
      </c>
      <c r="N301" s="283" t="str">
        <f>'NON-FILTER'!L301</f>
        <v/>
      </c>
      <c r="O301" s="283" t="str">
        <f>'NON-FILTER'!M301</f>
        <v/>
      </c>
      <c r="P301" s="283" t="str">
        <f>'NON-FILTER'!N301</f>
        <v/>
      </c>
      <c r="Q301" s="283" t="str">
        <f>'NON-FILTER'!O301</f>
        <v/>
      </c>
      <c r="R301" s="283" t="str">
        <f>'NON-FILTER'!P301</f>
        <v/>
      </c>
      <c r="S301" s="283" t="str">
        <f>'NON-FILTER'!Q301</f>
        <v/>
      </c>
      <c r="T301" s="283" t="str">
        <f t="shared" si="3"/>
        <v/>
      </c>
      <c r="U301" s="283" t="str">
        <f>'NON-FILTER'!R301</f>
        <v/>
      </c>
      <c r="V301" s="283" t="str">
        <f>'NON-FILTER'!S301</f>
        <v/>
      </c>
      <c r="W301" s="283" t="str">
        <f>'NON-FILTER'!T301</f>
        <v/>
      </c>
      <c r="X301" s="283" t="str">
        <f>'NON-FILTER'!U301</f>
        <v/>
      </c>
      <c r="Y301" s="283" t="str">
        <f t="shared" si="4"/>
        <v/>
      </c>
      <c r="Z301" s="283" t="str">
        <f>'NON-FILTER'!V301</f>
        <v/>
      </c>
      <c r="AA301" s="283" t="str">
        <f>'NON-FILTER'!W301</f>
        <v/>
      </c>
      <c r="AB301" s="283" t="str">
        <f>'NON-FILTER'!X301</f>
        <v/>
      </c>
      <c r="AC301" s="283" t="str">
        <f>'NON-FILTER'!Y301</f>
        <v/>
      </c>
      <c r="AD301" s="283" t="str">
        <f t="shared" si="5"/>
        <v/>
      </c>
      <c r="AE301" s="283" t="str">
        <f>'NON-FILTER'!Z301</f>
        <v/>
      </c>
      <c r="AF301" s="283" t="str">
        <f>'NON-FILTER'!AA301</f>
        <v/>
      </c>
      <c r="AG301" s="283" t="str">
        <f t="shared" si="6"/>
        <v/>
      </c>
      <c r="AH301" s="283" t="str">
        <f>'NON-FILTER'!AB301</f>
        <v/>
      </c>
      <c r="AI301" s="283" t="str">
        <f>'NON-FILTER'!AC301</f>
        <v/>
      </c>
      <c r="AJ301" s="282" t="str">
        <f>'NON-FILTER'!AD301</f>
        <v/>
      </c>
      <c r="AK301" s="282" t="str">
        <f>'NON-FILTER'!AE301</f>
        <v/>
      </c>
      <c r="AL301" s="282" t="str">
        <f>'NON-FILTER'!AF301</f>
        <v/>
      </c>
      <c r="AM301" s="282" t="str">
        <f>'NON-FILTER'!AG301</f>
        <v/>
      </c>
      <c r="AN301" s="282" t="str">
        <f>'NON-FILTER'!AH301</f>
        <v/>
      </c>
      <c r="AO301" s="282" t="str">
        <f>'NON-FILTER'!AI301</f>
        <v/>
      </c>
      <c r="AP301" s="282" t="str">
        <f>'NON-FILTER'!AJ301</f>
        <v/>
      </c>
      <c r="AQ301" s="282" t="str">
        <f>'NON-FILTER'!AK301</f>
        <v/>
      </c>
      <c r="AR301" s="283" t="str">
        <f>'NON-FILTER'!AL301</f>
        <v/>
      </c>
      <c r="AS301" s="283" t="str">
        <f>'NON-FILTER'!AM301</f>
        <v/>
      </c>
      <c r="AT301" s="283" t="str">
        <f>'NON-FILTER'!AN301</f>
        <v/>
      </c>
      <c r="AU301" s="283" t="str">
        <f>'NON-FILTER'!AO301</f>
        <v/>
      </c>
      <c r="AV301" s="283" t="str">
        <f>'NON-FILTER'!AP301</f>
        <v/>
      </c>
      <c r="AW301" s="283" t="str">
        <f>'NON-FILTER'!AQ301</f>
        <v/>
      </c>
      <c r="AX301" s="283" t="str">
        <f>'NON-FILTER'!AR301</f>
        <v/>
      </c>
      <c r="AY301" s="283" t="str">
        <f>'NON-FILTER'!AS301</f>
        <v/>
      </c>
      <c r="AZ301" s="283" t="str">
        <f>'NON-FILTER'!AT301</f>
        <v/>
      </c>
      <c r="BA301" s="283" t="str">
        <f>'NON-FILTER'!AU301</f>
        <v/>
      </c>
      <c r="BB301" s="284"/>
    </row>
    <row r="302" ht="14.25" customHeight="1">
      <c r="A302" s="123" t="str">
        <f>'NON-FILTER'!A302</f>
        <v/>
      </c>
      <c r="B302" s="281" t="str">
        <f t="shared" si="1"/>
        <v/>
      </c>
      <c r="C302" s="282" t="str">
        <f>'NON-FILTER'!B302</f>
        <v/>
      </c>
      <c r="D302" s="285"/>
      <c r="E302" s="123"/>
      <c r="F302" s="283" t="str">
        <f>'NON-FILTER'!E302</f>
        <v/>
      </c>
      <c r="G302" s="283" t="str">
        <f>'NON-FILTER'!F302</f>
        <v/>
      </c>
      <c r="H302" s="283" t="str">
        <f>'NON-FILTER'!G302</f>
        <v/>
      </c>
      <c r="I302" s="283" t="str">
        <f>'NON-FILTER'!H302</f>
        <v/>
      </c>
      <c r="J302" s="283" t="str">
        <f>'NON-FILTER'!I302</f>
        <v/>
      </c>
      <c r="K302" s="283" t="str">
        <f>'NON-FILTER'!J302</f>
        <v/>
      </c>
      <c r="L302" s="283" t="str">
        <f>'NON-FILTER'!K302</f>
        <v/>
      </c>
      <c r="M302" s="283" t="str">
        <f t="shared" si="2"/>
        <v/>
      </c>
      <c r="N302" s="283" t="str">
        <f>'NON-FILTER'!L302</f>
        <v/>
      </c>
      <c r="O302" s="283" t="str">
        <f>'NON-FILTER'!M302</f>
        <v/>
      </c>
      <c r="P302" s="283" t="str">
        <f>'NON-FILTER'!N302</f>
        <v/>
      </c>
      <c r="Q302" s="283" t="str">
        <f>'NON-FILTER'!O302</f>
        <v/>
      </c>
      <c r="R302" s="283" t="str">
        <f>'NON-FILTER'!P302</f>
        <v/>
      </c>
      <c r="S302" s="283" t="str">
        <f>'NON-FILTER'!Q302</f>
        <v/>
      </c>
      <c r="T302" s="283" t="str">
        <f t="shared" si="3"/>
        <v/>
      </c>
      <c r="U302" s="283" t="str">
        <f>'NON-FILTER'!R302</f>
        <v/>
      </c>
      <c r="V302" s="283" t="str">
        <f>'NON-FILTER'!S302</f>
        <v/>
      </c>
      <c r="W302" s="283" t="str">
        <f>'NON-FILTER'!T302</f>
        <v/>
      </c>
      <c r="X302" s="283" t="str">
        <f>'NON-FILTER'!U302</f>
        <v/>
      </c>
      <c r="Y302" s="283" t="str">
        <f t="shared" si="4"/>
        <v/>
      </c>
      <c r="Z302" s="283" t="str">
        <f>'NON-FILTER'!V302</f>
        <v/>
      </c>
      <c r="AA302" s="283" t="str">
        <f>'NON-FILTER'!W302</f>
        <v/>
      </c>
      <c r="AB302" s="283" t="str">
        <f>'NON-FILTER'!X302</f>
        <v/>
      </c>
      <c r="AC302" s="283" t="str">
        <f>'NON-FILTER'!Y302</f>
        <v/>
      </c>
      <c r="AD302" s="283" t="str">
        <f t="shared" si="5"/>
        <v/>
      </c>
      <c r="AE302" s="283" t="str">
        <f>'NON-FILTER'!Z302</f>
        <v/>
      </c>
      <c r="AF302" s="283" t="str">
        <f>'NON-FILTER'!AA302</f>
        <v/>
      </c>
      <c r="AG302" s="283" t="str">
        <f t="shared" si="6"/>
        <v/>
      </c>
      <c r="AH302" s="283" t="str">
        <f>'NON-FILTER'!AB302</f>
        <v/>
      </c>
      <c r="AI302" s="283" t="str">
        <f>'NON-FILTER'!AC302</f>
        <v/>
      </c>
      <c r="AJ302" s="282" t="str">
        <f>'NON-FILTER'!AD302</f>
        <v/>
      </c>
      <c r="AK302" s="282" t="str">
        <f>'NON-FILTER'!AE302</f>
        <v/>
      </c>
      <c r="AL302" s="282" t="str">
        <f>'NON-FILTER'!AF302</f>
        <v/>
      </c>
      <c r="AM302" s="282" t="str">
        <f>'NON-FILTER'!AG302</f>
        <v/>
      </c>
      <c r="AN302" s="282" t="str">
        <f>'NON-FILTER'!AH302</f>
        <v/>
      </c>
      <c r="AO302" s="282" t="str">
        <f>'NON-FILTER'!AI302</f>
        <v/>
      </c>
      <c r="AP302" s="282" t="str">
        <f>'NON-FILTER'!AJ302</f>
        <v/>
      </c>
      <c r="AQ302" s="282" t="str">
        <f>'NON-FILTER'!AK302</f>
        <v/>
      </c>
      <c r="AR302" s="283" t="str">
        <f>'NON-FILTER'!AL302</f>
        <v/>
      </c>
      <c r="AS302" s="283" t="str">
        <f>'NON-FILTER'!AM302</f>
        <v/>
      </c>
      <c r="AT302" s="283" t="str">
        <f>'NON-FILTER'!AN302</f>
        <v/>
      </c>
      <c r="AU302" s="283" t="str">
        <f>'NON-FILTER'!AO302</f>
        <v/>
      </c>
      <c r="AV302" s="283" t="str">
        <f>'NON-FILTER'!AP302</f>
        <v/>
      </c>
      <c r="AW302" s="283" t="str">
        <f>'NON-FILTER'!AQ302</f>
        <v/>
      </c>
      <c r="AX302" s="283" t="str">
        <f>'NON-FILTER'!AR302</f>
        <v/>
      </c>
      <c r="AY302" s="283" t="str">
        <f>'NON-FILTER'!AS302</f>
        <v/>
      </c>
      <c r="AZ302" s="283" t="str">
        <f>'NON-FILTER'!AT302</f>
        <v/>
      </c>
      <c r="BA302" s="283" t="str">
        <f>'NON-FILTER'!AU302</f>
        <v/>
      </c>
      <c r="BB302" s="284"/>
    </row>
    <row r="303" ht="14.25" customHeight="1">
      <c r="A303" s="123" t="str">
        <f>'NON-FILTER'!A303</f>
        <v/>
      </c>
      <c r="B303" s="281" t="str">
        <f t="shared" si="1"/>
        <v/>
      </c>
      <c r="C303" s="282" t="str">
        <f>'NON-FILTER'!B303</f>
        <v/>
      </c>
      <c r="D303" s="285"/>
      <c r="E303" s="123"/>
      <c r="F303" s="283" t="str">
        <f>'NON-FILTER'!E303</f>
        <v/>
      </c>
      <c r="G303" s="283" t="str">
        <f>'NON-FILTER'!F303</f>
        <v/>
      </c>
      <c r="H303" s="283" t="str">
        <f>'NON-FILTER'!G303</f>
        <v/>
      </c>
      <c r="I303" s="283" t="str">
        <f>'NON-FILTER'!H303</f>
        <v/>
      </c>
      <c r="J303" s="283" t="str">
        <f>'NON-FILTER'!I303</f>
        <v/>
      </c>
      <c r="K303" s="283" t="str">
        <f>'NON-FILTER'!J303</f>
        <v/>
      </c>
      <c r="L303" s="283" t="str">
        <f>'NON-FILTER'!K303</f>
        <v/>
      </c>
      <c r="M303" s="283" t="str">
        <f t="shared" si="2"/>
        <v/>
      </c>
      <c r="N303" s="283" t="str">
        <f>'NON-FILTER'!L303</f>
        <v/>
      </c>
      <c r="O303" s="283" t="str">
        <f>'NON-FILTER'!M303</f>
        <v/>
      </c>
      <c r="P303" s="283" t="str">
        <f>'NON-FILTER'!N303</f>
        <v/>
      </c>
      <c r="Q303" s="283" t="str">
        <f>'NON-FILTER'!O303</f>
        <v/>
      </c>
      <c r="R303" s="283" t="str">
        <f>'NON-FILTER'!P303</f>
        <v/>
      </c>
      <c r="S303" s="283" t="str">
        <f>'NON-FILTER'!Q303</f>
        <v/>
      </c>
      <c r="T303" s="283" t="str">
        <f t="shared" si="3"/>
        <v/>
      </c>
      <c r="U303" s="283" t="str">
        <f>'NON-FILTER'!R303</f>
        <v/>
      </c>
      <c r="V303" s="283" t="str">
        <f>'NON-FILTER'!S303</f>
        <v/>
      </c>
      <c r="W303" s="283" t="str">
        <f>'NON-FILTER'!T303</f>
        <v/>
      </c>
      <c r="X303" s="283" t="str">
        <f>'NON-FILTER'!U303</f>
        <v/>
      </c>
      <c r="Y303" s="283" t="str">
        <f t="shared" si="4"/>
        <v/>
      </c>
      <c r="Z303" s="283" t="str">
        <f>'NON-FILTER'!V303</f>
        <v/>
      </c>
      <c r="AA303" s="283" t="str">
        <f>'NON-FILTER'!W303</f>
        <v/>
      </c>
      <c r="AB303" s="283" t="str">
        <f>'NON-FILTER'!X303</f>
        <v/>
      </c>
      <c r="AC303" s="283" t="str">
        <f>'NON-FILTER'!Y303</f>
        <v/>
      </c>
      <c r="AD303" s="283" t="str">
        <f t="shared" si="5"/>
        <v/>
      </c>
      <c r="AE303" s="283" t="str">
        <f>'NON-FILTER'!Z303</f>
        <v/>
      </c>
      <c r="AF303" s="283" t="str">
        <f>'NON-FILTER'!AA303</f>
        <v/>
      </c>
      <c r="AG303" s="283" t="str">
        <f t="shared" si="6"/>
        <v/>
      </c>
      <c r="AH303" s="283" t="str">
        <f>'NON-FILTER'!AB303</f>
        <v/>
      </c>
      <c r="AI303" s="283" t="str">
        <f>'NON-FILTER'!AC303</f>
        <v/>
      </c>
      <c r="AJ303" s="282" t="str">
        <f>'NON-FILTER'!AD303</f>
        <v/>
      </c>
      <c r="AK303" s="282" t="str">
        <f>'NON-FILTER'!AE303</f>
        <v/>
      </c>
      <c r="AL303" s="282" t="str">
        <f>'NON-FILTER'!AF303</f>
        <v/>
      </c>
      <c r="AM303" s="282" t="str">
        <f>'NON-FILTER'!AG303</f>
        <v/>
      </c>
      <c r="AN303" s="282" t="str">
        <f>'NON-FILTER'!AH303</f>
        <v/>
      </c>
      <c r="AO303" s="282" t="str">
        <f>'NON-FILTER'!AI303</f>
        <v/>
      </c>
      <c r="AP303" s="282" t="str">
        <f>'NON-FILTER'!AJ303</f>
        <v/>
      </c>
      <c r="AQ303" s="282" t="str">
        <f>'NON-FILTER'!AK303</f>
        <v/>
      </c>
      <c r="AR303" s="283" t="str">
        <f>'NON-FILTER'!AL303</f>
        <v/>
      </c>
      <c r="AS303" s="283" t="str">
        <f>'NON-FILTER'!AM303</f>
        <v/>
      </c>
      <c r="AT303" s="283" t="str">
        <f>'NON-FILTER'!AN303</f>
        <v/>
      </c>
      <c r="AU303" s="283" t="str">
        <f>'NON-FILTER'!AO303</f>
        <v/>
      </c>
      <c r="AV303" s="283" t="str">
        <f>'NON-FILTER'!AP303</f>
        <v/>
      </c>
      <c r="AW303" s="283" t="str">
        <f>'NON-FILTER'!AQ303</f>
        <v/>
      </c>
      <c r="AX303" s="283" t="str">
        <f>'NON-FILTER'!AR303</f>
        <v/>
      </c>
      <c r="AY303" s="283" t="str">
        <f>'NON-FILTER'!AS303</f>
        <v/>
      </c>
      <c r="AZ303" s="283" t="str">
        <f>'NON-FILTER'!AT303</f>
        <v/>
      </c>
      <c r="BA303" s="283" t="str">
        <f>'NON-FILTER'!AU303</f>
        <v/>
      </c>
      <c r="BB303" s="284"/>
    </row>
    <row r="304" ht="14.25" customHeight="1">
      <c r="A304" s="123" t="str">
        <f>'NON-FILTER'!A304</f>
        <v/>
      </c>
      <c r="B304" s="281" t="str">
        <f t="shared" si="1"/>
        <v/>
      </c>
      <c r="C304" s="282" t="str">
        <f>'NON-FILTER'!B304</f>
        <v/>
      </c>
      <c r="D304" s="285"/>
      <c r="E304" s="123"/>
      <c r="F304" s="283" t="str">
        <f>'NON-FILTER'!E304</f>
        <v/>
      </c>
      <c r="G304" s="283" t="str">
        <f>'NON-FILTER'!F304</f>
        <v/>
      </c>
      <c r="H304" s="283" t="str">
        <f>'NON-FILTER'!G304</f>
        <v/>
      </c>
      <c r="I304" s="283" t="str">
        <f>'NON-FILTER'!H304</f>
        <v/>
      </c>
      <c r="J304" s="283" t="str">
        <f>'NON-FILTER'!I304</f>
        <v/>
      </c>
      <c r="K304" s="283" t="str">
        <f>'NON-FILTER'!J304</f>
        <v/>
      </c>
      <c r="L304" s="283" t="str">
        <f>'NON-FILTER'!K304</f>
        <v/>
      </c>
      <c r="M304" s="283" t="str">
        <f t="shared" si="2"/>
        <v/>
      </c>
      <c r="N304" s="283" t="str">
        <f>'NON-FILTER'!L304</f>
        <v/>
      </c>
      <c r="O304" s="283" t="str">
        <f>'NON-FILTER'!M304</f>
        <v/>
      </c>
      <c r="P304" s="283" t="str">
        <f>'NON-FILTER'!N304</f>
        <v/>
      </c>
      <c r="Q304" s="283" t="str">
        <f>'NON-FILTER'!O304</f>
        <v/>
      </c>
      <c r="R304" s="283" t="str">
        <f>'NON-FILTER'!P304</f>
        <v/>
      </c>
      <c r="S304" s="283" t="str">
        <f>'NON-FILTER'!Q304</f>
        <v/>
      </c>
      <c r="T304" s="283" t="str">
        <f t="shared" si="3"/>
        <v/>
      </c>
      <c r="U304" s="283" t="str">
        <f>'NON-FILTER'!R304</f>
        <v/>
      </c>
      <c r="V304" s="283" t="str">
        <f>'NON-FILTER'!S304</f>
        <v/>
      </c>
      <c r="W304" s="283" t="str">
        <f>'NON-FILTER'!T304</f>
        <v/>
      </c>
      <c r="X304" s="283" t="str">
        <f>'NON-FILTER'!U304</f>
        <v/>
      </c>
      <c r="Y304" s="283" t="str">
        <f t="shared" si="4"/>
        <v/>
      </c>
      <c r="Z304" s="283" t="str">
        <f>'NON-FILTER'!V304</f>
        <v/>
      </c>
      <c r="AA304" s="283" t="str">
        <f>'NON-FILTER'!W304</f>
        <v/>
      </c>
      <c r="AB304" s="283" t="str">
        <f>'NON-FILTER'!X304</f>
        <v/>
      </c>
      <c r="AC304" s="283" t="str">
        <f>'NON-FILTER'!Y304</f>
        <v/>
      </c>
      <c r="AD304" s="283" t="str">
        <f t="shared" si="5"/>
        <v/>
      </c>
      <c r="AE304" s="283" t="str">
        <f>'NON-FILTER'!Z304</f>
        <v/>
      </c>
      <c r="AF304" s="283" t="str">
        <f>'NON-FILTER'!AA304</f>
        <v/>
      </c>
      <c r="AG304" s="283" t="str">
        <f t="shared" si="6"/>
        <v/>
      </c>
      <c r="AH304" s="283" t="str">
        <f>'NON-FILTER'!AB304</f>
        <v/>
      </c>
      <c r="AI304" s="283" t="str">
        <f>'NON-FILTER'!AC304</f>
        <v/>
      </c>
      <c r="AJ304" s="282" t="str">
        <f>'NON-FILTER'!AD304</f>
        <v/>
      </c>
      <c r="AK304" s="282" t="str">
        <f>'NON-FILTER'!AE304</f>
        <v/>
      </c>
      <c r="AL304" s="282" t="str">
        <f>'NON-FILTER'!AF304</f>
        <v/>
      </c>
      <c r="AM304" s="282" t="str">
        <f>'NON-FILTER'!AG304</f>
        <v/>
      </c>
      <c r="AN304" s="282" t="str">
        <f>'NON-FILTER'!AH304</f>
        <v/>
      </c>
      <c r="AO304" s="282" t="str">
        <f>'NON-FILTER'!AI304</f>
        <v/>
      </c>
      <c r="AP304" s="282" t="str">
        <f>'NON-FILTER'!AJ304</f>
        <v/>
      </c>
      <c r="AQ304" s="282" t="str">
        <f>'NON-FILTER'!AK304</f>
        <v/>
      </c>
      <c r="AR304" s="283" t="str">
        <f>'NON-FILTER'!AL304</f>
        <v/>
      </c>
      <c r="AS304" s="283" t="str">
        <f>'NON-FILTER'!AM304</f>
        <v/>
      </c>
      <c r="AT304" s="283" t="str">
        <f>'NON-FILTER'!AN304</f>
        <v/>
      </c>
      <c r="AU304" s="283" t="str">
        <f>'NON-FILTER'!AO304</f>
        <v/>
      </c>
      <c r="AV304" s="283" t="str">
        <f>'NON-FILTER'!AP304</f>
        <v/>
      </c>
      <c r="AW304" s="283" t="str">
        <f>'NON-FILTER'!AQ304</f>
        <v/>
      </c>
      <c r="AX304" s="283" t="str">
        <f>'NON-FILTER'!AR304</f>
        <v/>
      </c>
      <c r="AY304" s="283" t="str">
        <f>'NON-FILTER'!AS304</f>
        <v/>
      </c>
      <c r="AZ304" s="283" t="str">
        <f>'NON-FILTER'!AT304</f>
        <v/>
      </c>
      <c r="BA304" s="283" t="str">
        <f>'NON-FILTER'!AU304</f>
        <v/>
      </c>
      <c r="BB304" s="284"/>
    </row>
    <row r="305" ht="14.25" customHeight="1">
      <c r="A305" s="123" t="str">
        <f>'NON-FILTER'!A305</f>
        <v/>
      </c>
      <c r="B305" s="281" t="str">
        <f t="shared" si="1"/>
        <v/>
      </c>
      <c r="C305" s="282" t="str">
        <f>'NON-FILTER'!B305</f>
        <v/>
      </c>
      <c r="D305" s="285"/>
      <c r="E305" s="123"/>
      <c r="F305" s="283" t="str">
        <f>'NON-FILTER'!E305</f>
        <v/>
      </c>
      <c r="G305" s="283" t="str">
        <f>'NON-FILTER'!F305</f>
        <v/>
      </c>
      <c r="H305" s="283" t="str">
        <f>'NON-FILTER'!G305</f>
        <v/>
      </c>
      <c r="I305" s="283" t="str">
        <f>'NON-FILTER'!H305</f>
        <v/>
      </c>
      <c r="J305" s="283" t="str">
        <f>'NON-FILTER'!I305</f>
        <v/>
      </c>
      <c r="K305" s="283" t="str">
        <f>'NON-FILTER'!J305</f>
        <v/>
      </c>
      <c r="L305" s="283" t="str">
        <f>'NON-FILTER'!K305</f>
        <v/>
      </c>
      <c r="M305" s="283" t="str">
        <f t="shared" si="2"/>
        <v/>
      </c>
      <c r="N305" s="283" t="str">
        <f>'NON-FILTER'!L305</f>
        <v/>
      </c>
      <c r="O305" s="283" t="str">
        <f>'NON-FILTER'!M305</f>
        <v/>
      </c>
      <c r="P305" s="283" t="str">
        <f>'NON-FILTER'!N305</f>
        <v/>
      </c>
      <c r="Q305" s="283" t="str">
        <f>'NON-FILTER'!O305</f>
        <v/>
      </c>
      <c r="R305" s="283" t="str">
        <f>'NON-FILTER'!P305</f>
        <v/>
      </c>
      <c r="S305" s="283" t="str">
        <f>'NON-FILTER'!Q305</f>
        <v/>
      </c>
      <c r="T305" s="283" t="str">
        <f t="shared" si="3"/>
        <v/>
      </c>
      <c r="U305" s="283" t="str">
        <f>'NON-FILTER'!R305</f>
        <v/>
      </c>
      <c r="V305" s="283" t="str">
        <f>'NON-FILTER'!S305</f>
        <v/>
      </c>
      <c r="W305" s="283" t="str">
        <f>'NON-FILTER'!T305</f>
        <v/>
      </c>
      <c r="X305" s="283" t="str">
        <f>'NON-FILTER'!U305</f>
        <v/>
      </c>
      <c r="Y305" s="283" t="str">
        <f t="shared" si="4"/>
        <v/>
      </c>
      <c r="Z305" s="283" t="str">
        <f>'NON-FILTER'!V305</f>
        <v/>
      </c>
      <c r="AA305" s="283" t="str">
        <f>'NON-FILTER'!W305</f>
        <v/>
      </c>
      <c r="AB305" s="283" t="str">
        <f>'NON-FILTER'!X305</f>
        <v/>
      </c>
      <c r="AC305" s="283" t="str">
        <f>'NON-FILTER'!Y305</f>
        <v/>
      </c>
      <c r="AD305" s="283" t="str">
        <f t="shared" si="5"/>
        <v/>
      </c>
      <c r="AE305" s="283" t="str">
        <f>'NON-FILTER'!Z305</f>
        <v/>
      </c>
      <c r="AF305" s="283" t="str">
        <f>'NON-FILTER'!AA305</f>
        <v/>
      </c>
      <c r="AG305" s="283" t="str">
        <f t="shared" si="6"/>
        <v/>
      </c>
      <c r="AH305" s="283" t="str">
        <f>'NON-FILTER'!AB305</f>
        <v/>
      </c>
      <c r="AI305" s="283" t="str">
        <f>'NON-FILTER'!AC305</f>
        <v/>
      </c>
      <c r="AJ305" s="282" t="str">
        <f>'NON-FILTER'!AD305</f>
        <v/>
      </c>
      <c r="AK305" s="282" t="str">
        <f>'NON-FILTER'!AE305</f>
        <v/>
      </c>
      <c r="AL305" s="282" t="str">
        <f>'NON-FILTER'!AF305</f>
        <v/>
      </c>
      <c r="AM305" s="282" t="str">
        <f>'NON-FILTER'!AG305</f>
        <v/>
      </c>
      <c r="AN305" s="282" t="str">
        <f>'NON-FILTER'!AH305</f>
        <v/>
      </c>
      <c r="AO305" s="282" t="str">
        <f>'NON-FILTER'!AI305</f>
        <v/>
      </c>
      <c r="AP305" s="282" t="str">
        <f>'NON-FILTER'!AJ305</f>
        <v/>
      </c>
      <c r="AQ305" s="282" t="str">
        <f>'NON-FILTER'!AK305</f>
        <v/>
      </c>
      <c r="AR305" s="283" t="str">
        <f>'NON-FILTER'!AL305</f>
        <v/>
      </c>
      <c r="AS305" s="283" t="str">
        <f>'NON-FILTER'!AM305</f>
        <v/>
      </c>
      <c r="AT305" s="283" t="str">
        <f>'NON-FILTER'!AN305</f>
        <v/>
      </c>
      <c r="AU305" s="283" t="str">
        <f>'NON-FILTER'!AO305</f>
        <v/>
      </c>
      <c r="AV305" s="283" t="str">
        <f>'NON-FILTER'!AP305</f>
        <v/>
      </c>
      <c r="AW305" s="283" t="str">
        <f>'NON-FILTER'!AQ305</f>
        <v/>
      </c>
      <c r="AX305" s="283" t="str">
        <f>'NON-FILTER'!AR305</f>
        <v/>
      </c>
      <c r="AY305" s="283" t="str">
        <f>'NON-FILTER'!AS305</f>
        <v/>
      </c>
      <c r="AZ305" s="283" t="str">
        <f>'NON-FILTER'!AT305</f>
        <v/>
      </c>
      <c r="BA305" s="283" t="str">
        <f>'NON-FILTER'!AU305</f>
        <v/>
      </c>
      <c r="BB305" s="284"/>
    </row>
    <row r="306" ht="14.25" customHeight="1">
      <c r="A306" s="123" t="str">
        <f>'NON-FILTER'!A306</f>
        <v/>
      </c>
      <c r="B306" s="281" t="str">
        <f t="shared" si="1"/>
        <v/>
      </c>
      <c r="C306" s="282" t="str">
        <f>'NON-FILTER'!B306</f>
        <v/>
      </c>
      <c r="D306" s="285"/>
      <c r="E306" s="123"/>
      <c r="F306" s="283" t="str">
        <f>'NON-FILTER'!E306</f>
        <v/>
      </c>
      <c r="G306" s="283" t="str">
        <f>'NON-FILTER'!F306</f>
        <v/>
      </c>
      <c r="H306" s="283" t="str">
        <f>'NON-FILTER'!G306</f>
        <v/>
      </c>
      <c r="I306" s="283" t="str">
        <f>'NON-FILTER'!H306</f>
        <v/>
      </c>
      <c r="J306" s="283" t="str">
        <f>'NON-FILTER'!I306</f>
        <v/>
      </c>
      <c r="K306" s="283" t="str">
        <f>'NON-FILTER'!J306</f>
        <v/>
      </c>
      <c r="L306" s="283" t="str">
        <f>'NON-FILTER'!K306</f>
        <v/>
      </c>
      <c r="M306" s="283" t="str">
        <f t="shared" si="2"/>
        <v/>
      </c>
      <c r="N306" s="283" t="str">
        <f>'NON-FILTER'!L306</f>
        <v/>
      </c>
      <c r="O306" s="283" t="str">
        <f>'NON-FILTER'!M306</f>
        <v/>
      </c>
      <c r="P306" s="283" t="str">
        <f>'NON-FILTER'!N306</f>
        <v/>
      </c>
      <c r="Q306" s="283" t="str">
        <f>'NON-FILTER'!O306</f>
        <v/>
      </c>
      <c r="R306" s="283" t="str">
        <f>'NON-FILTER'!P306</f>
        <v/>
      </c>
      <c r="S306" s="283" t="str">
        <f>'NON-FILTER'!Q306</f>
        <v/>
      </c>
      <c r="T306" s="283" t="str">
        <f t="shared" si="3"/>
        <v/>
      </c>
      <c r="U306" s="283" t="str">
        <f>'NON-FILTER'!R306</f>
        <v/>
      </c>
      <c r="V306" s="283" t="str">
        <f>'NON-FILTER'!S306</f>
        <v/>
      </c>
      <c r="W306" s="283" t="str">
        <f>'NON-FILTER'!T306</f>
        <v/>
      </c>
      <c r="X306" s="283" t="str">
        <f>'NON-FILTER'!U306</f>
        <v/>
      </c>
      <c r="Y306" s="283" t="str">
        <f t="shared" si="4"/>
        <v/>
      </c>
      <c r="Z306" s="283" t="str">
        <f>'NON-FILTER'!V306</f>
        <v/>
      </c>
      <c r="AA306" s="283" t="str">
        <f>'NON-FILTER'!W306</f>
        <v/>
      </c>
      <c r="AB306" s="283" t="str">
        <f>'NON-FILTER'!X306</f>
        <v/>
      </c>
      <c r="AC306" s="283" t="str">
        <f>'NON-FILTER'!Y306</f>
        <v/>
      </c>
      <c r="AD306" s="283" t="str">
        <f t="shared" si="5"/>
        <v/>
      </c>
      <c r="AE306" s="283" t="str">
        <f>'NON-FILTER'!Z306</f>
        <v/>
      </c>
      <c r="AF306" s="283" t="str">
        <f>'NON-FILTER'!AA306</f>
        <v/>
      </c>
      <c r="AG306" s="283" t="str">
        <f t="shared" si="6"/>
        <v/>
      </c>
      <c r="AH306" s="283" t="str">
        <f>'NON-FILTER'!AB306</f>
        <v/>
      </c>
      <c r="AI306" s="283" t="str">
        <f>'NON-FILTER'!AC306</f>
        <v/>
      </c>
      <c r="AJ306" s="282" t="str">
        <f>'NON-FILTER'!AD306</f>
        <v/>
      </c>
      <c r="AK306" s="282" t="str">
        <f>'NON-FILTER'!AE306</f>
        <v/>
      </c>
      <c r="AL306" s="282" t="str">
        <f>'NON-FILTER'!AF306</f>
        <v/>
      </c>
      <c r="AM306" s="282" t="str">
        <f>'NON-FILTER'!AG306</f>
        <v/>
      </c>
      <c r="AN306" s="282" t="str">
        <f>'NON-FILTER'!AH306</f>
        <v/>
      </c>
      <c r="AO306" s="282" t="str">
        <f>'NON-FILTER'!AI306</f>
        <v/>
      </c>
      <c r="AP306" s="282" t="str">
        <f>'NON-FILTER'!AJ306</f>
        <v/>
      </c>
      <c r="AQ306" s="282" t="str">
        <f>'NON-FILTER'!AK306</f>
        <v/>
      </c>
      <c r="AR306" s="283" t="str">
        <f>'NON-FILTER'!AL306</f>
        <v/>
      </c>
      <c r="AS306" s="283" t="str">
        <f>'NON-FILTER'!AM306</f>
        <v/>
      </c>
      <c r="AT306" s="283" t="str">
        <f>'NON-FILTER'!AN306</f>
        <v/>
      </c>
      <c r="AU306" s="283" t="str">
        <f>'NON-FILTER'!AO306</f>
        <v/>
      </c>
      <c r="AV306" s="283" t="str">
        <f>'NON-FILTER'!AP306</f>
        <v/>
      </c>
      <c r="AW306" s="283" t="str">
        <f>'NON-FILTER'!AQ306</f>
        <v/>
      </c>
      <c r="AX306" s="283" t="str">
        <f>'NON-FILTER'!AR306</f>
        <v/>
      </c>
      <c r="AY306" s="283" t="str">
        <f>'NON-FILTER'!AS306</f>
        <v/>
      </c>
      <c r="AZ306" s="283" t="str">
        <f>'NON-FILTER'!AT306</f>
        <v/>
      </c>
      <c r="BA306" s="283" t="str">
        <f>'NON-FILTER'!AU306</f>
        <v/>
      </c>
      <c r="BB306" s="284"/>
    </row>
    <row r="307" ht="14.25" customHeight="1">
      <c r="A307" s="123" t="str">
        <f>'NON-FILTER'!A307</f>
        <v/>
      </c>
      <c r="B307" s="281" t="str">
        <f t="shared" si="1"/>
        <v/>
      </c>
      <c r="C307" s="282" t="str">
        <f>'NON-FILTER'!B307</f>
        <v/>
      </c>
      <c r="D307" s="285"/>
      <c r="E307" s="123"/>
      <c r="F307" s="283" t="str">
        <f>'NON-FILTER'!E307</f>
        <v/>
      </c>
      <c r="G307" s="283" t="str">
        <f>'NON-FILTER'!F307</f>
        <v/>
      </c>
      <c r="H307" s="283" t="str">
        <f>'NON-FILTER'!G307</f>
        <v/>
      </c>
      <c r="I307" s="283" t="str">
        <f>'NON-FILTER'!H307</f>
        <v/>
      </c>
      <c r="J307" s="283" t="str">
        <f>'NON-FILTER'!I307</f>
        <v/>
      </c>
      <c r="K307" s="283" t="str">
        <f>'NON-FILTER'!J307</f>
        <v/>
      </c>
      <c r="L307" s="283" t="str">
        <f>'NON-FILTER'!K307</f>
        <v/>
      </c>
      <c r="M307" s="283" t="str">
        <f t="shared" si="2"/>
        <v/>
      </c>
      <c r="N307" s="283" t="str">
        <f>'NON-FILTER'!L307</f>
        <v/>
      </c>
      <c r="O307" s="283" t="str">
        <f>'NON-FILTER'!M307</f>
        <v/>
      </c>
      <c r="P307" s="283" t="str">
        <f>'NON-FILTER'!N307</f>
        <v/>
      </c>
      <c r="Q307" s="283" t="str">
        <f>'NON-FILTER'!O307</f>
        <v/>
      </c>
      <c r="R307" s="283" t="str">
        <f>'NON-FILTER'!P307</f>
        <v/>
      </c>
      <c r="S307" s="283" t="str">
        <f>'NON-FILTER'!Q307</f>
        <v/>
      </c>
      <c r="T307" s="283" t="str">
        <f t="shared" si="3"/>
        <v/>
      </c>
      <c r="U307" s="283" t="str">
        <f>'NON-FILTER'!R307</f>
        <v/>
      </c>
      <c r="V307" s="283" t="str">
        <f>'NON-FILTER'!S307</f>
        <v/>
      </c>
      <c r="W307" s="283" t="str">
        <f>'NON-FILTER'!T307</f>
        <v/>
      </c>
      <c r="X307" s="283" t="str">
        <f>'NON-FILTER'!U307</f>
        <v/>
      </c>
      <c r="Y307" s="283" t="str">
        <f t="shared" si="4"/>
        <v/>
      </c>
      <c r="Z307" s="283" t="str">
        <f>'NON-FILTER'!V307</f>
        <v/>
      </c>
      <c r="AA307" s="283" t="str">
        <f>'NON-FILTER'!W307</f>
        <v/>
      </c>
      <c r="AB307" s="283" t="str">
        <f>'NON-FILTER'!X307</f>
        <v/>
      </c>
      <c r="AC307" s="283" t="str">
        <f>'NON-FILTER'!Y307</f>
        <v/>
      </c>
      <c r="AD307" s="283" t="str">
        <f t="shared" si="5"/>
        <v/>
      </c>
      <c r="AE307" s="283" t="str">
        <f>'NON-FILTER'!Z307</f>
        <v/>
      </c>
      <c r="AF307" s="283" t="str">
        <f>'NON-FILTER'!AA307</f>
        <v/>
      </c>
      <c r="AG307" s="283" t="str">
        <f t="shared" si="6"/>
        <v/>
      </c>
      <c r="AH307" s="283" t="str">
        <f>'NON-FILTER'!AB307</f>
        <v/>
      </c>
      <c r="AI307" s="283" t="str">
        <f>'NON-FILTER'!AC307</f>
        <v/>
      </c>
      <c r="AJ307" s="282" t="str">
        <f>'NON-FILTER'!AD307</f>
        <v/>
      </c>
      <c r="AK307" s="282" t="str">
        <f>'NON-FILTER'!AE307</f>
        <v/>
      </c>
      <c r="AL307" s="282" t="str">
        <f>'NON-FILTER'!AF307</f>
        <v/>
      </c>
      <c r="AM307" s="282" t="str">
        <f>'NON-FILTER'!AG307</f>
        <v/>
      </c>
      <c r="AN307" s="282" t="str">
        <f>'NON-FILTER'!AH307</f>
        <v/>
      </c>
      <c r="AO307" s="282" t="str">
        <f>'NON-FILTER'!AI307</f>
        <v/>
      </c>
      <c r="AP307" s="282" t="str">
        <f>'NON-FILTER'!AJ307</f>
        <v/>
      </c>
      <c r="AQ307" s="282" t="str">
        <f>'NON-FILTER'!AK307</f>
        <v/>
      </c>
      <c r="AR307" s="283" t="str">
        <f>'NON-FILTER'!AL307</f>
        <v/>
      </c>
      <c r="AS307" s="283" t="str">
        <f>'NON-FILTER'!AM307</f>
        <v/>
      </c>
      <c r="AT307" s="283" t="str">
        <f>'NON-FILTER'!AN307</f>
        <v/>
      </c>
      <c r="AU307" s="283" t="str">
        <f>'NON-FILTER'!AO307</f>
        <v/>
      </c>
      <c r="AV307" s="283" t="str">
        <f>'NON-FILTER'!AP307</f>
        <v/>
      </c>
      <c r="AW307" s="283" t="str">
        <f>'NON-FILTER'!AQ307</f>
        <v/>
      </c>
      <c r="AX307" s="283" t="str">
        <f>'NON-FILTER'!AR307</f>
        <v/>
      </c>
      <c r="AY307" s="283" t="str">
        <f>'NON-FILTER'!AS307</f>
        <v/>
      </c>
      <c r="AZ307" s="283" t="str">
        <f>'NON-FILTER'!AT307</f>
        <v/>
      </c>
      <c r="BA307" s="283" t="str">
        <f>'NON-FILTER'!AU307</f>
        <v/>
      </c>
      <c r="BB307" s="284"/>
    </row>
    <row r="308" ht="14.25" customHeight="1">
      <c r="A308" s="123" t="str">
        <f>'NON-FILTER'!A308</f>
        <v/>
      </c>
      <c r="B308" s="281" t="str">
        <f t="shared" si="1"/>
        <v/>
      </c>
      <c r="C308" s="282" t="str">
        <f>'NON-FILTER'!B308</f>
        <v/>
      </c>
      <c r="D308" s="285"/>
      <c r="E308" s="123"/>
      <c r="F308" s="283" t="str">
        <f>'NON-FILTER'!E308</f>
        <v/>
      </c>
      <c r="G308" s="283" t="str">
        <f>'NON-FILTER'!F308</f>
        <v/>
      </c>
      <c r="H308" s="283" t="str">
        <f>'NON-FILTER'!G308</f>
        <v/>
      </c>
      <c r="I308" s="283" t="str">
        <f>'NON-FILTER'!H308</f>
        <v/>
      </c>
      <c r="J308" s="283" t="str">
        <f>'NON-FILTER'!I308</f>
        <v/>
      </c>
      <c r="K308" s="283" t="str">
        <f>'NON-FILTER'!J308</f>
        <v/>
      </c>
      <c r="L308" s="283" t="str">
        <f>'NON-FILTER'!K308</f>
        <v/>
      </c>
      <c r="M308" s="283" t="str">
        <f t="shared" si="2"/>
        <v/>
      </c>
      <c r="N308" s="283" t="str">
        <f>'NON-FILTER'!L308</f>
        <v/>
      </c>
      <c r="O308" s="283" t="str">
        <f>'NON-FILTER'!M308</f>
        <v/>
      </c>
      <c r="P308" s="283" t="str">
        <f>'NON-FILTER'!N308</f>
        <v/>
      </c>
      <c r="Q308" s="283" t="str">
        <f>'NON-FILTER'!O308</f>
        <v/>
      </c>
      <c r="R308" s="283" t="str">
        <f>'NON-FILTER'!P308</f>
        <v/>
      </c>
      <c r="S308" s="283" t="str">
        <f>'NON-FILTER'!Q308</f>
        <v/>
      </c>
      <c r="T308" s="283" t="str">
        <f t="shared" si="3"/>
        <v/>
      </c>
      <c r="U308" s="283" t="str">
        <f>'NON-FILTER'!R308</f>
        <v/>
      </c>
      <c r="V308" s="283" t="str">
        <f>'NON-FILTER'!S308</f>
        <v/>
      </c>
      <c r="W308" s="283" t="str">
        <f>'NON-FILTER'!T308</f>
        <v/>
      </c>
      <c r="X308" s="283" t="str">
        <f>'NON-FILTER'!U308</f>
        <v/>
      </c>
      <c r="Y308" s="283" t="str">
        <f t="shared" si="4"/>
        <v/>
      </c>
      <c r="Z308" s="283" t="str">
        <f>'NON-FILTER'!V308</f>
        <v/>
      </c>
      <c r="AA308" s="283" t="str">
        <f>'NON-FILTER'!W308</f>
        <v/>
      </c>
      <c r="AB308" s="283" t="str">
        <f>'NON-FILTER'!X308</f>
        <v/>
      </c>
      <c r="AC308" s="283" t="str">
        <f>'NON-FILTER'!Y308</f>
        <v/>
      </c>
      <c r="AD308" s="283" t="str">
        <f t="shared" si="5"/>
        <v/>
      </c>
      <c r="AE308" s="283" t="str">
        <f>'NON-FILTER'!Z308</f>
        <v/>
      </c>
      <c r="AF308" s="283" t="str">
        <f>'NON-FILTER'!AA308</f>
        <v/>
      </c>
      <c r="AG308" s="283" t="str">
        <f t="shared" si="6"/>
        <v/>
      </c>
      <c r="AH308" s="283" t="str">
        <f>'NON-FILTER'!AB308</f>
        <v/>
      </c>
      <c r="AI308" s="283" t="str">
        <f>'NON-FILTER'!AC308</f>
        <v/>
      </c>
      <c r="AJ308" s="282" t="str">
        <f>'NON-FILTER'!AD308</f>
        <v/>
      </c>
      <c r="AK308" s="282" t="str">
        <f>'NON-FILTER'!AE308</f>
        <v/>
      </c>
      <c r="AL308" s="282" t="str">
        <f>'NON-FILTER'!AF308</f>
        <v/>
      </c>
      <c r="AM308" s="282" t="str">
        <f>'NON-FILTER'!AG308</f>
        <v/>
      </c>
      <c r="AN308" s="282" t="str">
        <f>'NON-FILTER'!AH308</f>
        <v/>
      </c>
      <c r="AO308" s="282" t="str">
        <f>'NON-FILTER'!AI308</f>
        <v/>
      </c>
      <c r="AP308" s="282" t="str">
        <f>'NON-FILTER'!AJ308</f>
        <v/>
      </c>
      <c r="AQ308" s="282" t="str">
        <f>'NON-FILTER'!AK308</f>
        <v/>
      </c>
      <c r="AR308" s="283" t="str">
        <f>'NON-FILTER'!AL308</f>
        <v/>
      </c>
      <c r="AS308" s="283" t="str">
        <f>'NON-FILTER'!AM308</f>
        <v/>
      </c>
      <c r="AT308" s="283" t="str">
        <f>'NON-FILTER'!AN308</f>
        <v/>
      </c>
      <c r="AU308" s="283" t="str">
        <f>'NON-FILTER'!AO308</f>
        <v/>
      </c>
      <c r="AV308" s="283" t="str">
        <f>'NON-FILTER'!AP308</f>
        <v/>
      </c>
      <c r="AW308" s="283" t="str">
        <f>'NON-FILTER'!AQ308</f>
        <v/>
      </c>
      <c r="AX308" s="283" t="str">
        <f>'NON-FILTER'!AR308</f>
        <v/>
      </c>
      <c r="AY308" s="283" t="str">
        <f>'NON-FILTER'!AS308</f>
        <v/>
      </c>
      <c r="AZ308" s="283" t="str">
        <f>'NON-FILTER'!AT308</f>
        <v/>
      </c>
      <c r="BA308" s="283" t="str">
        <f>'NON-FILTER'!AU308</f>
        <v/>
      </c>
      <c r="BB308" s="284"/>
    </row>
    <row r="309" ht="14.25" customHeight="1">
      <c r="A309" s="123" t="str">
        <f>'NON-FILTER'!A309</f>
        <v/>
      </c>
      <c r="B309" s="281" t="str">
        <f t="shared" si="1"/>
        <v/>
      </c>
      <c r="C309" s="282" t="str">
        <f>'NON-FILTER'!B309</f>
        <v/>
      </c>
      <c r="D309" s="285"/>
      <c r="E309" s="123"/>
      <c r="F309" s="283" t="str">
        <f>'NON-FILTER'!E309</f>
        <v/>
      </c>
      <c r="G309" s="283" t="str">
        <f>'NON-FILTER'!F309</f>
        <v/>
      </c>
      <c r="H309" s="283" t="str">
        <f>'NON-FILTER'!G309</f>
        <v/>
      </c>
      <c r="I309" s="283" t="str">
        <f>'NON-FILTER'!H309</f>
        <v/>
      </c>
      <c r="J309" s="283" t="str">
        <f>'NON-FILTER'!I309</f>
        <v/>
      </c>
      <c r="K309" s="283" t="str">
        <f>'NON-FILTER'!J309</f>
        <v/>
      </c>
      <c r="L309" s="283" t="str">
        <f>'NON-FILTER'!K309</f>
        <v/>
      </c>
      <c r="M309" s="283" t="str">
        <f t="shared" si="2"/>
        <v/>
      </c>
      <c r="N309" s="283" t="str">
        <f>'NON-FILTER'!L309</f>
        <v/>
      </c>
      <c r="O309" s="283" t="str">
        <f>'NON-FILTER'!M309</f>
        <v/>
      </c>
      <c r="P309" s="283" t="str">
        <f>'NON-FILTER'!N309</f>
        <v/>
      </c>
      <c r="Q309" s="283" t="str">
        <f>'NON-FILTER'!O309</f>
        <v/>
      </c>
      <c r="R309" s="283" t="str">
        <f>'NON-FILTER'!P309</f>
        <v/>
      </c>
      <c r="S309" s="283" t="str">
        <f>'NON-FILTER'!Q309</f>
        <v/>
      </c>
      <c r="T309" s="283" t="str">
        <f t="shared" si="3"/>
        <v/>
      </c>
      <c r="U309" s="283" t="str">
        <f>'NON-FILTER'!R309</f>
        <v/>
      </c>
      <c r="V309" s="283" t="str">
        <f>'NON-FILTER'!S309</f>
        <v/>
      </c>
      <c r="W309" s="283" t="str">
        <f>'NON-FILTER'!T309</f>
        <v/>
      </c>
      <c r="X309" s="283" t="str">
        <f>'NON-FILTER'!U309</f>
        <v/>
      </c>
      <c r="Y309" s="283" t="str">
        <f t="shared" si="4"/>
        <v/>
      </c>
      <c r="Z309" s="283" t="str">
        <f>'NON-FILTER'!V309</f>
        <v/>
      </c>
      <c r="AA309" s="283" t="str">
        <f>'NON-FILTER'!W309</f>
        <v/>
      </c>
      <c r="AB309" s="283" t="str">
        <f>'NON-FILTER'!X309</f>
        <v/>
      </c>
      <c r="AC309" s="283" t="str">
        <f>'NON-FILTER'!Y309</f>
        <v/>
      </c>
      <c r="AD309" s="283" t="str">
        <f t="shared" si="5"/>
        <v/>
      </c>
      <c r="AE309" s="283" t="str">
        <f>'NON-FILTER'!Z309</f>
        <v/>
      </c>
      <c r="AF309" s="283" t="str">
        <f>'NON-FILTER'!AA309</f>
        <v/>
      </c>
      <c r="AG309" s="283" t="str">
        <f t="shared" si="6"/>
        <v/>
      </c>
      <c r="AH309" s="283" t="str">
        <f>'NON-FILTER'!AB309</f>
        <v/>
      </c>
      <c r="AI309" s="283" t="str">
        <f>'NON-FILTER'!AC309</f>
        <v/>
      </c>
      <c r="AJ309" s="282" t="str">
        <f>'NON-FILTER'!AD309</f>
        <v/>
      </c>
      <c r="AK309" s="282" t="str">
        <f>'NON-FILTER'!AE309</f>
        <v/>
      </c>
      <c r="AL309" s="282" t="str">
        <f>'NON-FILTER'!AF309</f>
        <v/>
      </c>
      <c r="AM309" s="282" t="str">
        <f>'NON-FILTER'!AG309</f>
        <v/>
      </c>
      <c r="AN309" s="282" t="str">
        <f>'NON-FILTER'!AH309</f>
        <v/>
      </c>
      <c r="AO309" s="282" t="str">
        <f>'NON-FILTER'!AI309</f>
        <v/>
      </c>
      <c r="AP309" s="282" t="str">
        <f>'NON-FILTER'!AJ309</f>
        <v/>
      </c>
      <c r="AQ309" s="282" t="str">
        <f>'NON-FILTER'!AK309</f>
        <v/>
      </c>
      <c r="AR309" s="283" t="str">
        <f>'NON-FILTER'!AL309</f>
        <v/>
      </c>
      <c r="AS309" s="283" t="str">
        <f>'NON-FILTER'!AM309</f>
        <v/>
      </c>
      <c r="AT309" s="283" t="str">
        <f>'NON-FILTER'!AN309</f>
        <v/>
      </c>
      <c r="AU309" s="283" t="str">
        <f>'NON-FILTER'!AO309</f>
        <v/>
      </c>
      <c r="AV309" s="283" t="str">
        <f>'NON-FILTER'!AP309</f>
        <v/>
      </c>
      <c r="AW309" s="283" t="str">
        <f>'NON-FILTER'!AQ309</f>
        <v/>
      </c>
      <c r="AX309" s="283" t="str">
        <f>'NON-FILTER'!AR309</f>
        <v/>
      </c>
      <c r="AY309" s="283" t="str">
        <f>'NON-FILTER'!AS309</f>
        <v/>
      </c>
      <c r="AZ309" s="283" t="str">
        <f>'NON-FILTER'!AT309</f>
        <v/>
      </c>
      <c r="BA309" s="283" t="str">
        <f>'NON-FILTER'!AU309</f>
        <v/>
      </c>
      <c r="BB309" s="284"/>
    </row>
    <row r="310" ht="14.25" customHeight="1">
      <c r="A310" s="123" t="str">
        <f>'NON-FILTER'!A310</f>
        <v/>
      </c>
      <c r="B310" s="281" t="str">
        <f t="shared" si="1"/>
        <v/>
      </c>
      <c r="C310" s="282" t="str">
        <f>'NON-FILTER'!B310</f>
        <v/>
      </c>
      <c r="D310" s="285"/>
      <c r="E310" s="123"/>
      <c r="F310" s="283" t="str">
        <f>'NON-FILTER'!E310</f>
        <v/>
      </c>
      <c r="G310" s="283" t="str">
        <f>'NON-FILTER'!F310</f>
        <v/>
      </c>
      <c r="H310" s="283" t="str">
        <f>'NON-FILTER'!G310</f>
        <v/>
      </c>
      <c r="I310" s="283" t="str">
        <f>'NON-FILTER'!H310</f>
        <v/>
      </c>
      <c r="J310" s="283" t="str">
        <f>'NON-FILTER'!I310</f>
        <v/>
      </c>
      <c r="K310" s="283" t="str">
        <f>'NON-FILTER'!J310</f>
        <v/>
      </c>
      <c r="L310" s="283" t="str">
        <f>'NON-FILTER'!K310</f>
        <v/>
      </c>
      <c r="M310" s="283" t="str">
        <f t="shared" si="2"/>
        <v/>
      </c>
      <c r="N310" s="283" t="str">
        <f>'NON-FILTER'!L310</f>
        <v/>
      </c>
      <c r="O310" s="283" t="str">
        <f>'NON-FILTER'!M310</f>
        <v/>
      </c>
      <c r="P310" s="283" t="str">
        <f>'NON-FILTER'!N310</f>
        <v/>
      </c>
      <c r="Q310" s="283" t="str">
        <f>'NON-FILTER'!O310</f>
        <v/>
      </c>
      <c r="R310" s="283" t="str">
        <f>'NON-FILTER'!P310</f>
        <v/>
      </c>
      <c r="S310" s="283" t="str">
        <f>'NON-FILTER'!Q310</f>
        <v/>
      </c>
      <c r="T310" s="283" t="str">
        <f t="shared" si="3"/>
        <v/>
      </c>
      <c r="U310" s="283" t="str">
        <f>'NON-FILTER'!R310</f>
        <v/>
      </c>
      <c r="V310" s="283" t="str">
        <f>'NON-FILTER'!S310</f>
        <v/>
      </c>
      <c r="W310" s="283" t="str">
        <f>'NON-FILTER'!T310</f>
        <v/>
      </c>
      <c r="X310" s="283" t="str">
        <f>'NON-FILTER'!U310</f>
        <v/>
      </c>
      <c r="Y310" s="283" t="str">
        <f t="shared" si="4"/>
        <v/>
      </c>
      <c r="Z310" s="283" t="str">
        <f>'NON-FILTER'!V310</f>
        <v/>
      </c>
      <c r="AA310" s="283" t="str">
        <f>'NON-FILTER'!W310</f>
        <v/>
      </c>
      <c r="AB310" s="283" t="str">
        <f>'NON-FILTER'!X310</f>
        <v/>
      </c>
      <c r="AC310" s="283" t="str">
        <f>'NON-FILTER'!Y310</f>
        <v/>
      </c>
      <c r="AD310" s="283" t="str">
        <f t="shared" si="5"/>
        <v/>
      </c>
      <c r="AE310" s="283" t="str">
        <f>'NON-FILTER'!Z310</f>
        <v/>
      </c>
      <c r="AF310" s="283" t="str">
        <f>'NON-FILTER'!AA310</f>
        <v/>
      </c>
      <c r="AG310" s="283" t="str">
        <f t="shared" si="6"/>
        <v/>
      </c>
      <c r="AH310" s="283" t="str">
        <f>'NON-FILTER'!AB310</f>
        <v/>
      </c>
      <c r="AI310" s="283" t="str">
        <f>'NON-FILTER'!AC310</f>
        <v/>
      </c>
      <c r="AJ310" s="282" t="str">
        <f>'NON-FILTER'!AD310</f>
        <v/>
      </c>
      <c r="AK310" s="282" t="str">
        <f>'NON-FILTER'!AE310</f>
        <v/>
      </c>
      <c r="AL310" s="282" t="str">
        <f>'NON-FILTER'!AF310</f>
        <v/>
      </c>
      <c r="AM310" s="282" t="str">
        <f>'NON-FILTER'!AG310</f>
        <v/>
      </c>
      <c r="AN310" s="282" t="str">
        <f>'NON-FILTER'!AH310</f>
        <v/>
      </c>
      <c r="AO310" s="282" t="str">
        <f>'NON-FILTER'!AI310</f>
        <v/>
      </c>
      <c r="AP310" s="282" t="str">
        <f>'NON-FILTER'!AJ310</f>
        <v/>
      </c>
      <c r="AQ310" s="282" t="str">
        <f>'NON-FILTER'!AK310</f>
        <v/>
      </c>
      <c r="AR310" s="283" t="str">
        <f>'NON-FILTER'!AL310</f>
        <v/>
      </c>
      <c r="AS310" s="283" t="str">
        <f>'NON-FILTER'!AM310</f>
        <v/>
      </c>
      <c r="AT310" s="283" t="str">
        <f>'NON-FILTER'!AN310</f>
        <v/>
      </c>
      <c r="AU310" s="283" t="str">
        <f>'NON-FILTER'!AO310</f>
        <v/>
      </c>
      <c r="AV310" s="283" t="str">
        <f>'NON-FILTER'!AP310</f>
        <v/>
      </c>
      <c r="AW310" s="283" t="str">
        <f>'NON-FILTER'!AQ310</f>
        <v/>
      </c>
      <c r="AX310" s="283" t="str">
        <f>'NON-FILTER'!AR310</f>
        <v/>
      </c>
      <c r="AY310" s="283" t="str">
        <f>'NON-FILTER'!AS310</f>
        <v/>
      </c>
      <c r="AZ310" s="283" t="str">
        <f>'NON-FILTER'!AT310</f>
        <v/>
      </c>
      <c r="BA310" s="283" t="str">
        <f>'NON-FILTER'!AU310</f>
        <v/>
      </c>
      <c r="BB310" s="284"/>
    </row>
    <row r="311" ht="14.25" customHeight="1">
      <c r="A311" s="123" t="str">
        <f>'NON-FILTER'!A311</f>
        <v/>
      </c>
      <c r="B311" s="281" t="str">
        <f t="shared" si="1"/>
        <v/>
      </c>
      <c r="C311" s="282" t="str">
        <f>'NON-FILTER'!B311</f>
        <v/>
      </c>
      <c r="D311" s="285"/>
      <c r="E311" s="123"/>
      <c r="F311" s="283" t="str">
        <f>'NON-FILTER'!E311</f>
        <v/>
      </c>
      <c r="G311" s="283" t="str">
        <f>'NON-FILTER'!F311</f>
        <v/>
      </c>
      <c r="H311" s="283" t="str">
        <f>'NON-FILTER'!G311</f>
        <v/>
      </c>
      <c r="I311" s="283" t="str">
        <f>'NON-FILTER'!H311</f>
        <v/>
      </c>
      <c r="J311" s="283" t="str">
        <f>'NON-FILTER'!I311</f>
        <v/>
      </c>
      <c r="K311" s="283" t="str">
        <f>'NON-FILTER'!J311</f>
        <v/>
      </c>
      <c r="L311" s="283" t="str">
        <f>'NON-FILTER'!K311</f>
        <v/>
      </c>
      <c r="M311" s="283" t="str">
        <f t="shared" si="2"/>
        <v/>
      </c>
      <c r="N311" s="283" t="str">
        <f>'NON-FILTER'!L311</f>
        <v/>
      </c>
      <c r="O311" s="283" t="str">
        <f>'NON-FILTER'!M311</f>
        <v/>
      </c>
      <c r="P311" s="283" t="str">
        <f>'NON-FILTER'!N311</f>
        <v/>
      </c>
      <c r="Q311" s="283" t="str">
        <f>'NON-FILTER'!O311</f>
        <v/>
      </c>
      <c r="R311" s="283" t="str">
        <f>'NON-FILTER'!P311</f>
        <v/>
      </c>
      <c r="S311" s="283" t="str">
        <f>'NON-FILTER'!Q311</f>
        <v/>
      </c>
      <c r="T311" s="283" t="str">
        <f t="shared" si="3"/>
        <v/>
      </c>
      <c r="U311" s="283" t="str">
        <f>'NON-FILTER'!R311</f>
        <v/>
      </c>
      <c r="V311" s="283" t="str">
        <f>'NON-FILTER'!S311</f>
        <v/>
      </c>
      <c r="W311" s="283" t="str">
        <f>'NON-FILTER'!T311</f>
        <v/>
      </c>
      <c r="X311" s="283" t="str">
        <f>'NON-FILTER'!U311</f>
        <v/>
      </c>
      <c r="Y311" s="283" t="str">
        <f t="shared" si="4"/>
        <v/>
      </c>
      <c r="Z311" s="283" t="str">
        <f>'NON-FILTER'!V311</f>
        <v/>
      </c>
      <c r="AA311" s="283" t="str">
        <f>'NON-FILTER'!W311</f>
        <v/>
      </c>
      <c r="AB311" s="283" t="str">
        <f>'NON-FILTER'!X311</f>
        <v/>
      </c>
      <c r="AC311" s="283" t="str">
        <f>'NON-FILTER'!Y311</f>
        <v/>
      </c>
      <c r="AD311" s="283" t="str">
        <f t="shared" si="5"/>
        <v/>
      </c>
      <c r="AE311" s="283" t="str">
        <f>'NON-FILTER'!Z311</f>
        <v/>
      </c>
      <c r="AF311" s="283" t="str">
        <f>'NON-FILTER'!AA311</f>
        <v/>
      </c>
      <c r="AG311" s="283" t="str">
        <f t="shared" si="6"/>
        <v/>
      </c>
      <c r="AH311" s="283" t="str">
        <f>'NON-FILTER'!AB311</f>
        <v/>
      </c>
      <c r="AI311" s="283" t="str">
        <f>'NON-FILTER'!AC311</f>
        <v/>
      </c>
      <c r="AJ311" s="282" t="str">
        <f>'NON-FILTER'!AD311</f>
        <v/>
      </c>
      <c r="AK311" s="282" t="str">
        <f>'NON-FILTER'!AE311</f>
        <v/>
      </c>
      <c r="AL311" s="282" t="str">
        <f>'NON-FILTER'!AF311</f>
        <v/>
      </c>
      <c r="AM311" s="282" t="str">
        <f>'NON-FILTER'!AG311</f>
        <v/>
      </c>
      <c r="AN311" s="282" t="str">
        <f>'NON-FILTER'!AH311</f>
        <v/>
      </c>
      <c r="AO311" s="282" t="str">
        <f>'NON-FILTER'!AI311</f>
        <v/>
      </c>
      <c r="AP311" s="282" t="str">
        <f>'NON-FILTER'!AJ311</f>
        <v/>
      </c>
      <c r="AQ311" s="282" t="str">
        <f>'NON-FILTER'!AK311</f>
        <v/>
      </c>
      <c r="AR311" s="283" t="str">
        <f>'NON-FILTER'!AL311</f>
        <v/>
      </c>
      <c r="AS311" s="283" t="str">
        <f>'NON-FILTER'!AM311</f>
        <v/>
      </c>
      <c r="AT311" s="283" t="str">
        <f>'NON-FILTER'!AN311</f>
        <v/>
      </c>
      <c r="AU311" s="283" t="str">
        <f>'NON-FILTER'!AO311</f>
        <v/>
      </c>
      <c r="AV311" s="283" t="str">
        <f>'NON-FILTER'!AP311</f>
        <v/>
      </c>
      <c r="AW311" s="283" t="str">
        <f>'NON-FILTER'!AQ311</f>
        <v/>
      </c>
      <c r="AX311" s="283" t="str">
        <f>'NON-FILTER'!AR311</f>
        <v/>
      </c>
      <c r="AY311" s="283" t="str">
        <f>'NON-FILTER'!AS311</f>
        <v/>
      </c>
      <c r="AZ311" s="283" t="str">
        <f>'NON-FILTER'!AT311</f>
        <v/>
      </c>
      <c r="BA311" s="283" t="str">
        <f>'NON-FILTER'!AU311</f>
        <v/>
      </c>
      <c r="BB311" s="284"/>
    </row>
    <row r="312" ht="14.25" customHeight="1">
      <c r="A312" s="123" t="str">
        <f>'NON-FILTER'!A312</f>
        <v/>
      </c>
      <c r="B312" s="281" t="str">
        <f t="shared" si="1"/>
        <v/>
      </c>
      <c r="C312" s="282" t="str">
        <f>'NON-FILTER'!B312</f>
        <v/>
      </c>
      <c r="D312" s="285"/>
      <c r="E312" s="123"/>
      <c r="F312" s="283" t="str">
        <f>'NON-FILTER'!E312</f>
        <v/>
      </c>
      <c r="G312" s="283" t="str">
        <f>'NON-FILTER'!F312</f>
        <v/>
      </c>
      <c r="H312" s="283" t="str">
        <f>'NON-FILTER'!G312</f>
        <v/>
      </c>
      <c r="I312" s="283" t="str">
        <f>'NON-FILTER'!H312</f>
        <v/>
      </c>
      <c r="J312" s="283" t="str">
        <f>'NON-FILTER'!I312</f>
        <v/>
      </c>
      <c r="K312" s="283" t="str">
        <f>'NON-FILTER'!J312</f>
        <v/>
      </c>
      <c r="L312" s="283" t="str">
        <f>'NON-FILTER'!K312</f>
        <v/>
      </c>
      <c r="M312" s="283" t="str">
        <f t="shared" si="2"/>
        <v/>
      </c>
      <c r="N312" s="283" t="str">
        <f>'NON-FILTER'!L312</f>
        <v/>
      </c>
      <c r="O312" s="283" t="str">
        <f>'NON-FILTER'!M312</f>
        <v/>
      </c>
      <c r="P312" s="283" t="str">
        <f>'NON-FILTER'!N312</f>
        <v/>
      </c>
      <c r="Q312" s="283" t="str">
        <f>'NON-FILTER'!O312</f>
        <v/>
      </c>
      <c r="R312" s="283" t="str">
        <f>'NON-FILTER'!P312</f>
        <v/>
      </c>
      <c r="S312" s="283" t="str">
        <f>'NON-FILTER'!Q312</f>
        <v/>
      </c>
      <c r="T312" s="283" t="str">
        <f t="shared" si="3"/>
        <v/>
      </c>
      <c r="U312" s="283" t="str">
        <f>'NON-FILTER'!R312</f>
        <v/>
      </c>
      <c r="V312" s="283" t="str">
        <f>'NON-FILTER'!S312</f>
        <v/>
      </c>
      <c r="W312" s="283" t="str">
        <f>'NON-FILTER'!T312</f>
        <v/>
      </c>
      <c r="X312" s="283" t="str">
        <f>'NON-FILTER'!U312</f>
        <v/>
      </c>
      <c r="Y312" s="283" t="str">
        <f t="shared" si="4"/>
        <v/>
      </c>
      <c r="Z312" s="283" t="str">
        <f>'NON-FILTER'!V312</f>
        <v/>
      </c>
      <c r="AA312" s="283" t="str">
        <f>'NON-FILTER'!W312</f>
        <v/>
      </c>
      <c r="AB312" s="283" t="str">
        <f>'NON-FILTER'!X312</f>
        <v/>
      </c>
      <c r="AC312" s="283" t="str">
        <f>'NON-FILTER'!Y312</f>
        <v/>
      </c>
      <c r="AD312" s="283" t="str">
        <f t="shared" si="5"/>
        <v/>
      </c>
      <c r="AE312" s="283" t="str">
        <f>'NON-FILTER'!Z312</f>
        <v/>
      </c>
      <c r="AF312" s="283" t="str">
        <f>'NON-FILTER'!AA312</f>
        <v/>
      </c>
      <c r="AG312" s="283" t="str">
        <f t="shared" si="6"/>
        <v/>
      </c>
      <c r="AH312" s="283" t="str">
        <f>'NON-FILTER'!AB312</f>
        <v/>
      </c>
      <c r="AI312" s="283" t="str">
        <f>'NON-FILTER'!AC312</f>
        <v/>
      </c>
      <c r="AJ312" s="282" t="str">
        <f>'NON-FILTER'!AD312</f>
        <v/>
      </c>
      <c r="AK312" s="282" t="str">
        <f>'NON-FILTER'!AE312</f>
        <v/>
      </c>
      <c r="AL312" s="282" t="str">
        <f>'NON-FILTER'!AF312</f>
        <v/>
      </c>
      <c r="AM312" s="282" t="str">
        <f>'NON-FILTER'!AG312</f>
        <v/>
      </c>
      <c r="AN312" s="282" t="str">
        <f>'NON-FILTER'!AH312</f>
        <v/>
      </c>
      <c r="AO312" s="282" t="str">
        <f>'NON-FILTER'!AI312</f>
        <v/>
      </c>
      <c r="AP312" s="282" t="str">
        <f>'NON-FILTER'!AJ312</f>
        <v/>
      </c>
      <c r="AQ312" s="282" t="str">
        <f>'NON-FILTER'!AK312</f>
        <v/>
      </c>
      <c r="AR312" s="283" t="str">
        <f>'NON-FILTER'!AL312</f>
        <v/>
      </c>
      <c r="AS312" s="283" t="str">
        <f>'NON-FILTER'!AM312</f>
        <v/>
      </c>
      <c r="AT312" s="283" t="str">
        <f>'NON-FILTER'!AN312</f>
        <v/>
      </c>
      <c r="AU312" s="283" t="str">
        <f>'NON-FILTER'!AO312</f>
        <v/>
      </c>
      <c r="AV312" s="283" t="str">
        <f>'NON-FILTER'!AP312</f>
        <v/>
      </c>
      <c r="AW312" s="283" t="str">
        <f>'NON-FILTER'!AQ312</f>
        <v/>
      </c>
      <c r="AX312" s="283" t="str">
        <f>'NON-FILTER'!AR312</f>
        <v/>
      </c>
      <c r="AY312" s="283" t="str">
        <f>'NON-FILTER'!AS312</f>
        <v/>
      </c>
      <c r="AZ312" s="283" t="str">
        <f>'NON-FILTER'!AT312</f>
        <v/>
      </c>
      <c r="BA312" s="283" t="str">
        <f>'NON-FILTER'!AU312</f>
        <v/>
      </c>
      <c r="BB312" s="284"/>
    </row>
    <row r="313" ht="14.25" customHeight="1">
      <c r="A313" s="123" t="str">
        <f>'NON-FILTER'!A313</f>
        <v/>
      </c>
      <c r="B313" s="281" t="str">
        <f t="shared" si="1"/>
        <v/>
      </c>
      <c r="C313" s="282" t="str">
        <f>'NON-FILTER'!B313</f>
        <v/>
      </c>
      <c r="D313" s="285"/>
      <c r="E313" s="123"/>
      <c r="F313" s="283" t="str">
        <f>'NON-FILTER'!E313</f>
        <v/>
      </c>
      <c r="G313" s="283" t="str">
        <f>'NON-FILTER'!F313</f>
        <v/>
      </c>
      <c r="H313" s="283" t="str">
        <f>'NON-FILTER'!G313</f>
        <v/>
      </c>
      <c r="I313" s="283" t="str">
        <f>'NON-FILTER'!H313</f>
        <v/>
      </c>
      <c r="J313" s="283" t="str">
        <f>'NON-FILTER'!I313</f>
        <v/>
      </c>
      <c r="K313" s="283" t="str">
        <f>'NON-FILTER'!J313</f>
        <v/>
      </c>
      <c r="L313" s="283" t="str">
        <f>'NON-FILTER'!K313</f>
        <v/>
      </c>
      <c r="M313" s="283" t="str">
        <f t="shared" si="2"/>
        <v/>
      </c>
      <c r="N313" s="283" t="str">
        <f>'NON-FILTER'!L313</f>
        <v/>
      </c>
      <c r="O313" s="283" t="str">
        <f>'NON-FILTER'!M313</f>
        <v/>
      </c>
      <c r="P313" s="283" t="str">
        <f>'NON-FILTER'!N313</f>
        <v/>
      </c>
      <c r="Q313" s="283" t="str">
        <f>'NON-FILTER'!O313</f>
        <v/>
      </c>
      <c r="R313" s="283" t="str">
        <f>'NON-FILTER'!P313</f>
        <v/>
      </c>
      <c r="S313" s="283" t="str">
        <f>'NON-FILTER'!Q313</f>
        <v/>
      </c>
      <c r="T313" s="283" t="str">
        <f t="shared" si="3"/>
        <v/>
      </c>
      <c r="U313" s="283" t="str">
        <f>'NON-FILTER'!R313</f>
        <v/>
      </c>
      <c r="V313" s="283" t="str">
        <f>'NON-FILTER'!S313</f>
        <v/>
      </c>
      <c r="W313" s="283" t="str">
        <f>'NON-FILTER'!T313</f>
        <v/>
      </c>
      <c r="X313" s="283" t="str">
        <f>'NON-FILTER'!U313</f>
        <v/>
      </c>
      <c r="Y313" s="283" t="str">
        <f t="shared" si="4"/>
        <v/>
      </c>
      <c r="Z313" s="283" t="str">
        <f>'NON-FILTER'!V313</f>
        <v/>
      </c>
      <c r="AA313" s="283" t="str">
        <f>'NON-FILTER'!W313</f>
        <v/>
      </c>
      <c r="AB313" s="283" t="str">
        <f>'NON-FILTER'!X313</f>
        <v/>
      </c>
      <c r="AC313" s="283" t="str">
        <f>'NON-FILTER'!Y313</f>
        <v/>
      </c>
      <c r="AD313" s="283" t="str">
        <f t="shared" si="5"/>
        <v/>
      </c>
      <c r="AE313" s="283" t="str">
        <f>'NON-FILTER'!Z313</f>
        <v/>
      </c>
      <c r="AF313" s="283" t="str">
        <f>'NON-FILTER'!AA313</f>
        <v/>
      </c>
      <c r="AG313" s="283" t="str">
        <f t="shared" si="6"/>
        <v/>
      </c>
      <c r="AH313" s="283" t="str">
        <f>'NON-FILTER'!AB313</f>
        <v/>
      </c>
      <c r="AI313" s="283" t="str">
        <f>'NON-FILTER'!AC313</f>
        <v/>
      </c>
      <c r="AJ313" s="282" t="str">
        <f>'NON-FILTER'!AD313</f>
        <v/>
      </c>
      <c r="AK313" s="282" t="str">
        <f>'NON-FILTER'!AE313</f>
        <v/>
      </c>
      <c r="AL313" s="282" t="str">
        <f>'NON-FILTER'!AF313</f>
        <v/>
      </c>
      <c r="AM313" s="282" t="str">
        <f>'NON-FILTER'!AG313</f>
        <v/>
      </c>
      <c r="AN313" s="282" t="str">
        <f>'NON-FILTER'!AH313</f>
        <v/>
      </c>
      <c r="AO313" s="282" t="str">
        <f>'NON-FILTER'!AI313</f>
        <v/>
      </c>
      <c r="AP313" s="282" t="str">
        <f>'NON-FILTER'!AJ313</f>
        <v/>
      </c>
      <c r="AQ313" s="282" t="str">
        <f>'NON-FILTER'!AK313</f>
        <v/>
      </c>
      <c r="AR313" s="283" t="str">
        <f>'NON-FILTER'!AL313</f>
        <v/>
      </c>
      <c r="AS313" s="283" t="str">
        <f>'NON-FILTER'!AM313</f>
        <v/>
      </c>
      <c r="AT313" s="283" t="str">
        <f>'NON-FILTER'!AN313</f>
        <v/>
      </c>
      <c r="AU313" s="283" t="str">
        <f>'NON-FILTER'!AO313</f>
        <v/>
      </c>
      <c r="AV313" s="283" t="str">
        <f>'NON-FILTER'!AP313</f>
        <v/>
      </c>
      <c r="AW313" s="283" t="str">
        <f>'NON-FILTER'!AQ313</f>
        <v/>
      </c>
      <c r="AX313" s="283" t="str">
        <f>'NON-FILTER'!AR313</f>
        <v/>
      </c>
      <c r="AY313" s="283" t="str">
        <f>'NON-FILTER'!AS313</f>
        <v/>
      </c>
      <c r="AZ313" s="283" t="str">
        <f>'NON-FILTER'!AT313</f>
        <v/>
      </c>
      <c r="BA313" s="283" t="str">
        <f>'NON-FILTER'!AU313</f>
        <v/>
      </c>
      <c r="BB313" s="284"/>
    </row>
    <row r="314" ht="14.25" customHeight="1">
      <c r="A314" s="123" t="str">
        <f>'NON-FILTER'!A314</f>
        <v/>
      </c>
      <c r="B314" s="281" t="str">
        <f t="shared" si="1"/>
        <v/>
      </c>
      <c r="C314" s="282" t="str">
        <f>'NON-FILTER'!B314</f>
        <v/>
      </c>
      <c r="D314" s="285"/>
      <c r="E314" s="123"/>
      <c r="F314" s="283" t="str">
        <f>'NON-FILTER'!E314</f>
        <v/>
      </c>
      <c r="G314" s="283" t="str">
        <f>'NON-FILTER'!F314</f>
        <v/>
      </c>
      <c r="H314" s="283" t="str">
        <f>'NON-FILTER'!G314</f>
        <v/>
      </c>
      <c r="I314" s="283" t="str">
        <f>'NON-FILTER'!H314</f>
        <v/>
      </c>
      <c r="J314" s="283" t="str">
        <f>'NON-FILTER'!I314</f>
        <v/>
      </c>
      <c r="K314" s="283" t="str">
        <f>'NON-FILTER'!J314</f>
        <v/>
      </c>
      <c r="L314" s="283" t="str">
        <f>'NON-FILTER'!K314</f>
        <v/>
      </c>
      <c r="M314" s="283" t="str">
        <f t="shared" si="2"/>
        <v/>
      </c>
      <c r="N314" s="283" t="str">
        <f>'NON-FILTER'!L314</f>
        <v/>
      </c>
      <c r="O314" s="283" t="str">
        <f>'NON-FILTER'!M314</f>
        <v/>
      </c>
      <c r="P314" s="283" t="str">
        <f>'NON-FILTER'!N314</f>
        <v/>
      </c>
      <c r="Q314" s="283" t="str">
        <f>'NON-FILTER'!O314</f>
        <v/>
      </c>
      <c r="R314" s="283" t="str">
        <f>'NON-FILTER'!P314</f>
        <v/>
      </c>
      <c r="S314" s="283" t="str">
        <f>'NON-FILTER'!Q314</f>
        <v/>
      </c>
      <c r="T314" s="283" t="str">
        <f t="shared" si="3"/>
        <v/>
      </c>
      <c r="U314" s="283" t="str">
        <f>'NON-FILTER'!R314</f>
        <v/>
      </c>
      <c r="V314" s="283" t="str">
        <f>'NON-FILTER'!S314</f>
        <v/>
      </c>
      <c r="W314" s="283" t="str">
        <f>'NON-FILTER'!T314</f>
        <v/>
      </c>
      <c r="X314" s="283" t="str">
        <f>'NON-FILTER'!U314</f>
        <v/>
      </c>
      <c r="Y314" s="283" t="str">
        <f t="shared" si="4"/>
        <v/>
      </c>
      <c r="Z314" s="283" t="str">
        <f>'NON-FILTER'!V314</f>
        <v/>
      </c>
      <c r="AA314" s="283" t="str">
        <f>'NON-FILTER'!W314</f>
        <v/>
      </c>
      <c r="AB314" s="283" t="str">
        <f>'NON-FILTER'!X314</f>
        <v/>
      </c>
      <c r="AC314" s="283" t="str">
        <f>'NON-FILTER'!Y314</f>
        <v/>
      </c>
      <c r="AD314" s="283" t="str">
        <f t="shared" si="5"/>
        <v/>
      </c>
      <c r="AE314" s="283" t="str">
        <f>'NON-FILTER'!Z314</f>
        <v/>
      </c>
      <c r="AF314" s="283" t="str">
        <f>'NON-FILTER'!AA314</f>
        <v/>
      </c>
      <c r="AG314" s="283" t="str">
        <f t="shared" si="6"/>
        <v/>
      </c>
      <c r="AH314" s="283" t="str">
        <f>'NON-FILTER'!AB314</f>
        <v/>
      </c>
      <c r="AI314" s="283" t="str">
        <f>'NON-FILTER'!AC314</f>
        <v/>
      </c>
      <c r="AJ314" s="282" t="str">
        <f>'NON-FILTER'!AD314</f>
        <v/>
      </c>
      <c r="AK314" s="282" t="str">
        <f>'NON-FILTER'!AE314</f>
        <v/>
      </c>
      <c r="AL314" s="282" t="str">
        <f>'NON-FILTER'!AF314</f>
        <v/>
      </c>
      <c r="AM314" s="282" t="str">
        <f>'NON-FILTER'!AG314</f>
        <v/>
      </c>
      <c r="AN314" s="282" t="str">
        <f>'NON-FILTER'!AH314</f>
        <v/>
      </c>
      <c r="AO314" s="282" t="str">
        <f>'NON-FILTER'!AI314</f>
        <v/>
      </c>
      <c r="AP314" s="282" t="str">
        <f>'NON-FILTER'!AJ314</f>
        <v/>
      </c>
      <c r="AQ314" s="282" t="str">
        <f>'NON-FILTER'!AK314</f>
        <v/>
      </c>
      <c r="AR314" s="283" t="str">
        <f>'NON-FILTER'!AL314</f>
        <v/>
      </c>
      <c r="AS314" s="283" t="str">
        <f>'NON-FILTER'!AM314</f>
        <v/>
      </c>
      <c r="AT314" s="283" t="str">
        <f>'NON-FILTER'!AN314</f>
        <v/>
      </c>
      <c r="AU314" s="283" t="str">
        <f>'NON-FILTER'!AO314</f>
        <v/>
      </c>
      <c r="AV314" s="283" t="str">
        <f>'NON-FILTER'!AP314</f>
        <v/>
      </c>
      <c r="AW314" s="283" t="str">
        <f>'NON-FILTER'!AQ314</f>
        <v/>
      </c>
      <c r="AX314" s="283" t="str">
        <f>'NON-FILTER'!AR314</f>
        <v/>
      </c>
      <c r="AY314" s="283" t="str">
        <f>'NON-FILTER'!AS314</f>
        <v/>
      </c>
      <c r="AZ314" s="283" t="str">
        <f>'NON-FILTER'!AT314</f>
        <v/>
      </c>
      <c r="BA314" s="283" t="str">
        <f>'NON-FILTER'!AU314</f>
        <v/>
      </c>
      <c r="BB314" s="284"/>
    </row>
    <row r="315" ht="14.25" customHeight="1">
      <c r="A315" s="123" t="str">
        <f>'NON-FILTER'!A315</f>
        <v/>
      </c>
      <c r="B315" s="281" t="str">
        <f t="shared" si="1"/>
        <v/>
      </c>
      <c r="C315" s="282" t="str">
        <f>'NON-FILTER'!B315</f>
        <v/>
      </c>
      <c r="D315" s="285"/>
      <c r="E315" s="123"/>
      <c r="F315" s="283" t="str">
        <f>'NON-FILTER'!E315</f>
        <v/>
      </c>
      <c r="G315" s="283" t="str">
        <f>'NON-FILTER'!F315</f>
        <v/>
      </c>
      <c r="H315" s="283" t="str">
        <f>'NON-FILTER'!G315</f>
        <v/>
      </c>
      <c r="I315" s="283" t="str">
        <f>'NON-FILTER'!H315</f>
        <v/>
      </c>
      <c r="J315" s="283" t="str">
        <f>'NON-FILTER'!I315</f>
        <v/>
      </c>
      <c r="K315" s="283" t="str">
        <f>'NON-FILTER'!J315</f>
        <v/>
      </c>
      <c r="L315" s="283" t="str">
        <f>'NON-FILTER'!K315</f>
        <v/>
      </c>
      <c r="M315" s="283" t="str">
        <f t="shared" si="2"/>
        <v/>
      </c>
      <c r="N315" s="283" t="str">
        <f>'NON-FILTER'!L315</f>
        <v/>
      </c>
      <c r="O315" s="283" t="str">
        <f>'NON-FILTER'!M315</f>
        <v/>
      </c>
      <c r="P315" s="283" t="str">
        <f>'NON-FILTER'!N315</f>
        <v/>
      </c>
      <c r="Q315" s="283" t="str">
        <f>'NON-FILTER'!O315</f>
        <v/>
      </c>
      <c r="R315" s="283" t="str">
        <f>'NON-FILTER'!P315</f>
        <v/>
      </c>
      <c r="S315" s="283" t="str">
        <f>'NON-FILTER'!Q315</f>
        <v/>
      </c>
      <c r="T315" s="283" t="str">
        <f t="shared" si="3"/>
        <v/>
      </c>
      <c r="U315" s="283" t="str">
        <f>'NON-FILTER'!R315</f>
        <v/>
      </c>
      <c r="V315" s="283" t="str">
        <f>'NON-FILTER'!S315</f>
        <v/>
      </c>
      <c r="W315" s="283" t="str">
        <f>'NON-FILTER'!T315</f>
        <v/>
      </c>
      <c r="X315" s="283" t="str">
        <f>'NON-FILTER'!U315</f>
        <v/>
      </c>
      <c r="Y315" s="283" t="str">
        <f t="shared" si="4"/>
        <v/>
      </c>
      <c r="Z315" s="283" t="str">
        <f>'NON-FILTER'!V315</f>
        <v/>
      </c>
      <c r="AA315" s="283" t="str">
        <f>'NON-FILTER'!W315</f>
        <v/>
      </c>
      <c r="AB315" s="283" t="str">
        <f>'NON-FILTER'!X315</f>
        <v/>
      </c>
      <c r="AC315" s="283" t="str">
        <f>'NON-FILTER'!Y315</f>
        <v/>
      </c>
      <c r="AD315" s="283" t="str">
        <f t="shared" si="5"/>
        <v/>
      </c>
      <c r="AE315" s="283" t="str">
        <f>'NON-FILTER'!Z315</f>
        <v/>
      </c>
      <c r="AF315" s="283" t="str">
        <f>'NON-FILTER'!AA315</f>
        <v/>
      </c>
      <c r="AG315" s="283" t="str">
        <f t="shared" si="6"/>
        <v/>
      </c>
      <c r="AH315" s="283" t="str">
        <f>'NON-FILTER'!AB315</f>
        <v/>
      </c>
      <c r="AI315" s="283" t="str">
        <f>'NON-FILTER'!AC315</f>
        <v/>
      </c>
      <c r="AJ315" s="282" t="str">
        <f>'NON-FILTER'!AD315</f>
        <v/>
      </c>
      <c r="AK315" s="282" t="str">
        <f>'NON-FILTER'!AE315</f>
        <v/>
      </c>
      <c r="AL315" s="282" t="str">
        <f>'NON-FILTER'!AF315</f>
        <v/>
      </c>
      <c r="AM315" s="282" t="str">
        <f>'NON-FILTER'!AG315</f>
        <v/>
      </c>
      <c r="AN315" s="282" t="str">
        <f>'NON-FILTER'!AH315</f>
        <v/>
      </c>
      <c r="AO315" s="282" t="str">
        <f>'NON-FILTER'!AI315</f>
        <v/>
      </c>
      <c r="AP315" s="282" t="str">
        <f>'NON-FILTER'!AJ315</f>
        <v/>
      </c>
      <c r="AQ315" s="282" t="str">
        <f>'NON-FILTER'!AK315</f>
        <v/>
      </c>
      <c r="AR315" s="283" t="str">
        <f>'NON-FILTER'!AL315</f>
        <v/>
      </c>
      <c r="AS315" s="283" t="str">
        <f>'NON-FILTER'!AM315</f>
        <v/>
      </c>
      <c r="AT315" s="283" t="str">
        <f>'NON-FILTER'!AN315</f>
        <v/>
      </c>
      <c r="AU315" s="283" t="str">
        <f>'NON-FILTER'!AO315</f>
        <v/>
      </c>
      <c r="AV315" s="283" t="str">
        <f>'NON-FILTER'!AP315</f>
        <v/>
      </c>
      <c r="AW315" s="283" t="str">
        <f>'NON-FILTER'!AQ315</f>
        <v/>
      </c>
      <c r="AX315" s="283" t="str">
        <f>'NON-FILTER'!AR315</f>
        <v/>
      </c>
      <c r="AY315" s="283" t="str">
        <f>'NON-FILTER'!AS315</f>
        <v/>
      </c>
      <c r="AZ315" s="283" t="str">
        <f>'NON-FILTER'!AT315</f>
        <v/>
      </c>
      <c r="BA315" s="283" t="str">
        <f>'NON-FILTER'!AU315</f>
        <v/>
      </c>
      <c r="BB315" s="284"/>
    </row>
    <row r="316" ht="14.25" customHeight="1">
      <c r="A316" s="123" t="str">
        <f>'NON-FILTER'!A316</f>
        <v/>
      </c>
      <c r="B316" s="281" t="str">
        <f t="shared" si="1"/>
        <v/>
      </c>
      <c r="C316" s="282" t="str">
        <f>'NON-FILTER'!B316</f>
        <v/>
      </c>
      <c r="D316" s="285"/>
      <c r="E316" s="123"/>
      <c r="F316" s="283" t="str">
        <f>'NON-FILTER'!E316</f>
        <v/>
      </c>
      <c r="G316" s="283" t="str">
        <f>'NON-FILTER'!F316</f>
        <v/>
      </c>
      <c r="H316" s="283" t="str">
        <f>'NON-FILTER'!G316</f>
        <v/>
      </c>
      <c r="I316" s="283" t="str">
        <f>'NON-FILTER'!H316</f>
        <v/>
      </c>
      <c r="J316" s="283" t="str">
        <f>'NON-FILTER'!I316</f>
        <v/>
      </c>
      <c r="K316" s="283" t="str">
        <f>'NON-FILTER'!J316</f>
        <v/>
      </c>
      <c r="L316" s="283" t="str">
        <f>'NON-FILTER'!K316</f>
        <v/>
      </c>
      <c r="M316" s="283" t="str">
        <f t="shared" si="2"/>
        <v/>
      </c>
      <c r="N316" s="283" t="str">
        <f>'NON-FILTER'!L316</f>
        <v/>
      </c>
      <c r="O316" s="283" t="str">
        <f>'NON-FILTER'!M316</f>
        <v/>
      </c>
      <c r="P316" s="283" t="str">
        <f>'NON-FILTER'!N316</f>
        <v/>
      </c>
      <c r="Q316" s="283" t="str">
        <f>'NON-FILTER'!O316</f>
        <v/>
      </c>
      <c r="R316" s="283" t="str">
        <f>'NON-FILTER'!P316</f>
        <v/>
      </c>
      <c r="S316" s="283" t="str">
        <f>'NON-FILTER'!Q316</f>
        <v/>
      </c>
      <c r="T316" s="283" t="str">
        <f t="shared" si="3"/>
        <v/>
      </c>
      <c r="U316" s="283" t="str">
        <f>'NON-FILTER'!R316</f>
        <v/>
      </c>
      <c r="V316" s="283" t="str">
        <f>'NON-FILTER'!S316</f>
        <v/>
      </c>
      <c r="W316" s="283" t="str">
        <f>'NON-FILTER'!T316</f>
        <v/>
      </c>
      <c r="X316" s="283" t="str">
        <f>'NON-FILTER'!U316</f>
        <v/>
      </c>
      <c r="Y316" s="283" t="str">
        <f t="shared" si="4"/>
        <v/>
      </c>
      <c r="Z316" s="283" t="str">
        <f>'NON-FILTER'!V316</f>
        <v/>
      </c>
      <c r="AA316" s="283" t="str">
        <f>'NON-FILTER'!W316</f>
        <v/>
      </c>
      <c r="AB316" s="283" t="str">
        <f>'NON-FILTER'!X316</f>
        <v/>
      </c>
      <c r="AC316" s="283" t="str">
        <f>'NON-FILTER'!Y316</f>
        <v/>
      </c>
      <c r="AD316" s="283" t="str">
        <f t="shared" si="5"/>
        <v/>
      </c>
      <c r="AE316" s="283" t="str">
        <f>'NON-FILTER'!Z316</f>
        <v/>
      </c>
      <c r="AF316" s="283" t="str">
        <f>'NON-FILTER'!AA316</f>
        <v/>
      </c>
      <c r="AG316" s="283" t="str">
        <f t="shared" si="6"/>
        <v/>
      </c>
      <c r="AH316" s="283" t="str">
        <f>'NON-FILTER'!AB316</f>
        <v/>
      </c>
      <c r="AI316" s="283" t="str">
        <f>'NON-FILTER'!AC316</f>
        <v/>
      </c>
      <c r="AJ316" s="282" t="str">
        <f>'NON-FILTER'!AD316</f>
        <v/>
      </c>
      <c r="AK316" s="282" t="str">
        <f>'NON-FILTER'!AE316</f>
        <v/>
      </c>
      <c r="AL316" s="282" t="str">
        <f>'NON-FILTER'!AF316</f>
        <v/>
      </c>
      <c r="AM316" s="282" t="str">
        <f>'NON-FILTER'!AG316</f>
        <v/>
      </c>
      <c r="AN316" s="282" t="str">
        <f>'NON-FILTER'!AH316</f>
        <v/>
      </c>
      <c r="AO316" s="282" t="str">
        <f>'NON-FILTER'!AI316</f>
        <v/>
      </c>
      <c r="AP316" s="282" t="str">
        <f>'NON-FILTER'!AJ316</f>
        <v/>
      </c>
      <c r="AQ316" s="282" t="str">
        <f>'NON-FILTER'!AK316</f>
        <v/>
      </c>
      <c r="AR316" s="283" t="str">
        <f>'NON-FILTER'!AL316</f>
        <v/>
      </c>
      <c r="AS316" s="283" t="str">
        <f>'NON-FILTER'!AM316</f>
        <v/>
      </c>
      <c r="AT316" s="283" t="str">
        <f>'NON-FILTER'!AN316</f>
        <v/>
      </c>
      <c r="AU316" s="283" t="str">
        <f>'NON-FILTER'!AO316</f>
        <v/>
      </c>
      <c r="AV316" s="283" t="str">
        <f>'NON-FILTER'!AP316</f>
        <v/>
      </c>
      <c r="AW316" s="283" t="str">
        <f>'NON-FILTER'!AQ316</f>
        <v/>
      </c>
      <c r="AX316" s="283" t="str">
        <f>'NON-FILTER'!AR316</f>
        <v/>
      </c>
      <c r="AY316" s="283" t="str">
        <f>'NON-FILTER'!AS316</f>
        <v/>
      </c>
      <c r="AZ316" s="283" t="str">
        <f>'NON-FILTER'!AT316</f>
        <v/>
      </c>
      <c r="BA316" s="283" t="str">
        <f>'NON-FILTER'!AU316</f>
        <v/>
      </c>
      <c r="BB316" s="284"/>
    </row>
    <row r="317" ht="14.25" customHeight="1">
      <c r="A317" s="123" t="str">
        <f>'NON-FILTER'!A317</f>
        <v/>
      </c>
      <c r="B317" s="281" t="str">
        <f t="shared" si="1"/>
        <v/>
      </c>
      <c r="C317" s="282" t="str">
        <f>'NON-FILTER'!B317</f>
        <v/>
      </c>
      <c r="D317" s="285"/>
      <c r="E317" s="123"/>
      <c r="F317" s="283" t="str">
        <f>'NON-FILTER'!E317</f>
        <v/>
      </c>
      <c r="G317" s="283" t="str">
        <f>'NON-FILTER'!F317</f>
        <v/>
      </c>
      <c r="H317" s="283" t="str">
        <f>'NON-FILTER'!G317</f>
        <v/>
      </c>
      <c r="I317" s="283" t="str">
        <f>'NON-FILTER'!H317</f>
        <v/>
      </c>
      <c r="J317" s="283" t="str">
        <f>'NON-FILTER'!I317</f>
        <v/>
      </c>
      <c r="K317" s="283" t="str">
        <f>'NON-FILTER'!J317</f>
        <v/>
      </c>
      <c r="L317" s="283" t="str">
        <f>'NON-FILTER'!K317</f>
        <v/>
      </c>
      <c r="M317" s="283" t="str">
        <f t="shared" si="2"/>
        <v/>
      </c>
      <c r="N317" s="283" t="str">
        <f>'NON-FILTER'!L317</f>
        <v/>
      </c>
      <c r="O317" s="283" t="str">
        <f>'NON-FILTER'!M317</f>
        <v/>
      </c>
      <c r="P317" s="283" t="str">
        <f>'NON-FILTER'!N317</f>
        <v/>
      </c>
      <c r="Q317" s="283" t="str">
        <f>'NON-FILTER'!O317</f>
        <v/>
      </c>
      <c r="R317" s="283" t="str">
        <f>'NON-FILTER'!P317</f>
        <v/>
      </c>
      <c r="S317" s="283" t="str">
        <f>'NON-FILTER'!Q317</f>
        <v/>
      </c>
      <c r="T317" s="283" t="str">
        <f t="shared" si="3"/>
        <v/>
      </c>
      <c r="U317" s="283" t="str">
        <f>'NON-FILTER'!R317</f>
        <v/>
      </c>
      <c r="V317" s="283" t="str">
        <f>'NON-FILTER'!S317</f>
        <v/>
      </c>
      <c r="W317" s="283" t="str">
        <f>'NON-FILTER'!T317</f>
        <v/>
      </c>
      <c r="X317" s="283" t="str">
        <f>'NON-FILTER'!U317</f>
        <v/>
      </c>
      <c r="Y317" s="283" t="str">
        <f t="shared" si="4"/>
        <v/>
      </c>
      <c r="Z317" s="283" t="str">
        <f>'NON-FILTER'!V317</f>
        <v/>
      </c>
      <c r="AA317" s="283" t="str">
        <f>'NON-FILTER'!W317</f>
        <v/>
      </c>
      <c r="AB317" s="283" t="str">
        <f>'NON-FILTER'!X317</f>
        <v/>
      </c>
      <c r="AC317" s="283" t="str">
        <f>'NON-FILTER'!Y317</f>
        <v/>
      </c>
      <c r="AD317" s="283" t="str">
        <f t="shared" si="5"/>
        <v/>
      </c>
      <c r="AE317" s="283" t="str">
        <f>'NON-FILTER'!Z317</f>
        <v/>
      </c>
      <c r="AF317" s="283" t="str">
        <f>'NON-FILTER'!AA317</f>
        <v/>
      </c>
      <c r="AG317" s="283" t="str">
        <f t="shared" si="6"/>
        <v/>
      </c>
      <c r="AH317" s="283" t="str">
        <f>'NON-FILTER'!AB317</f>
        <v/>
      </c>
      <c r="AI317" s="283" t="str">
        <f>'NON-FILTER'!AC317</f>
        <v/>
      </c>
      <c r="AJ317" s="282" t="str">
        <f>'NON-FILTER'!AD317</f>
        <v/>
      </c>
      <c r="AK317" s="282" t="str">
        <f>'NON-FILTER'!AE317</f>
        <v/>
      </c>
      <c r="AL317" s="282" t="str">
        <f>'NON-FILTER'!AF317</f>
        <v/>
      </c>
      <c r="AM317" s="282" t="str">
        <f>'NON-FILTER'!AG317</f>
        <v/>
      </c>
      <c r="AN317" s="282" t="str">
        <f>'NON-FILTER'!AH317</f>
        <v/>
      </c>
      <c r="AO317" s="282" t="str">
        <f>'NON-FILTER'!AI317</f>
        <v/>
      </c>
      <c r="AP317" s="282" t="str">
        <f>'NON-FILTER'!AJ317</f>
        <v/>
      </c>
      <c r="AQ317" s="282" t="str">
        <f>'NON-FILTER'!AK317</f>
        <v/>
      </c>
      <c r="AR317" s="283" t="str">
        <f>'NON-FILTER'!AL317</f>
        <v/>
      </c>
      <c r="AS317" s="283" t="str">
        <f>'NON-FILTER'!AM317</f>
        <v/>
      </c>
      <c r="AT317" s="283" t="str">
        <f>'NON-FILTER'!AN317</f>
        <v/>
      </c>
      <c r="AU317" s="283" t="str">
        <f>'NON-FILTER'!AO317</f>
        <v/>
      </c>
      <c r="AV317" s="283" t="str">
        <f>'NON-FILTER'!AP317</f>
        <v/>
      </c>
      <c r="AW317" s="283" t="str">
        <f>'NON-FILTER'!AQ317</f>
        <v/>
      </c>
      <c r="AX317" s="283" t="str">
        <f>'NON-FILTER'!AR317</f>
        <v/>
      </c>
      <c r="AY317" s="283" t="str">
        <f>'NON-FILTER'!AS317</f>
        <v/>
      </c>
      <c r="AZ317" s="283" t="str">
        <f>'NON-FILTER'!AT317</f>
        <v/>
      </c>
      <c r="BA317" s="283" t="str">
        <f>'NON-FILTER'!AU317</f>
        <v/>
      </c>
      <c r="BB317" s="284"/>
    </row>
    <row r="318" ht="14.25" customHeight="1">
      <c r="A318" s="123" t="str">
        <f>'NON-FILTER'!A318</f>
        <v/>
      </c>
      <c r="B318" s="281" t="str">
        <f t="shared" si="1"/>
        <v/>
      </c>
      <c r="C318" s="282" t="str">
        <f>'NON-FILTER'!B318</f>
        <v/>
      </c>
      <c r="D318" s="285"/>
      <c r="E318" s="123"/>
      <c r="F318" s="283" t="str">
        <f>'NON-FILTER'!E318</f>
        <v/>
      </c>
      <c r="G318" s="283" t="str">
        <f>'NON-FILTER'!F318</f>
        <v/>
      </c>
      <c r="H318" s="283" t="str">
        <f>'NON-FILTER'!G318</f>
        <v/>
      </c>
      <c r="I318" s="283" t="str">
        <f>'NON-FILTER'!H318</f>
        <v/>
      </c>
      <c r="J318" s="283" t="str">
        <f>'NON-FILTER'!I318</f>
        <v/>
      </c>
      <c r="K318" s="283" t="str">
        <f>'NON-FILTER'!J318</f>
        <v/>
      </c>
      <c r="L318" s="283" t="str">
        <f>'NON-FILTER'!K318</f>
        <v/>
      </c>
      <c r="M318" s="283" t="str">
        <f t="shared" si="2"/>
        <v/>
      </c>
      <c r="N318" s="283" t="str">
        <f>'NON-FILTER'!L318</f>
        <v/>
      </c>
      <c r="O318" s="283" t="str">
        <f>'NON-FILTER'!M318</f>
        <v/>
      </c>
      <c r="P318" s="283" t="str">
        <f>'NON-FILTER'!N318</f>
        <v/>
      </c>
      <c r="Q318" s="283" t="str">
        <f>'NON-FILTER'!O318</f>
        <v/>
      </c>
      <c r="R318" s="283" t="str">
        <f>'NON-FILTER'!P318</f>
        <v/>
      </c>
      <c r="S318" s="283" t="str">
        <f>'NON-FILTER'!Q318</f>
        <v/>
      </c>
      <c r="T318" s="283" t="str">
        <f t="shared" si="3"/>
        <v/>
      </c>
      <c r="U318" s="283" t="str">
        <f>'NON-FILTER'!R318</f>
        <v/>
      </c>
      <c r="V318" s="283" t="str">
        <f>'NON-FILTER'!S318</f>
        <v/>
      </c>
      <c r="W318" s="283" t="str">
        <f>'NON-FILTER'!T318</f>
        <v/>
      </c>
      <c r="X318" s="283" t="str">
        <f>'NON-FILTER'!U318</f>
        <v/>
      </c>
      <c r="Y318" s="283" t="str">
        <f t="shared" si="4"/>
        <v/>
      </c>
      <c r="Z318" s="283" t="str">
        <f>'NON-FILTER'!V318</f>
        <v/>
      </c>
      <c r="AA318" s="283" t="str">
        <f>'NON-FILTER'!W318</f>
        <v/>
      </c>
      <c r="AB318" s="283" t="str">
        <f>'NON-FILTER'!X318</f>
        <v/>
      </c>
      <c r="AC318" s="283" t="str">
        <f>'NON-FILTER'!Y318</f>
        <v/>
      </c>
      <c r="AD318" s="283" t="str">
        <f t="shared" si="5"/>
        <v/>
      </c>
      <c r="AE318" s="283" t="str">
        <f>'NON-FILTER'!Z318</f>
        <v/>
      </c>
      <c r="AF318" s="283" t="str">
        <f>'NON-FILTER'!AA318</f>
        <v/>
      </c>
      <c r="AG318" s="283" t="str">
        <f t="shared" si="6"/>
        <v/>
      </c>
      <c r="AH318" s="283" t="str">
        <f>'NON-FILTER'!AB318</f>
        <v/>
      </c>
      <c r="AI318" s="283" t="str">
        <f>'NON-FILTER'!AC318</f>
        <v/>
      </c>
      <c r="AJ318" s="282" t="str">
        <f>'NON-FILTER'!AD318</f>
        <v/>
      </c>
      <c r="AK318" s="282" t="str">
        <f>'NON-FILTER'!AE318</f>
        <v/>
      </c>
      <c r="AL318" s="282" t="str">
        <f>'NON-FILTER'!AF318</f>
        <v/>
      </c>
      <c r="AM318" s="282" t="str">
        <f>'NON-FILTER'!AG318</f>
        <v/>
      </c>
      <c r="AN318" s="282" t="str">
        <f>'NON-FILTER'!AH318</f>
        <v/>
      </c>
      <c r="AO318" s="282" t="str">
        <f>'NON-FILTER'!AI318</f>
        <v/>
      </c>
      <c r="AP318" s="282" t="str">
        <f>'NON-FILTER'!AJ318</f>
        <v/>
      </c>
      <c r="AQ318" s="282" t="str">
        <f>'NON-FILTER'!AK318</f>
        <v/>
      </c>
      <c r="AR318" s="283" t="str">
        <f>'NON-FILTER'!AL318</f>
        <v/>
      </c>
      <c r="AS318" s="283" t="str">
        <f>'NON-FILTER'!AM318</f>
        <v/>
      </c>
      <c r="AT318" s="283" t="str">
        <f>'NON-FILTER'!AN318</f>
        <v/>
      </c>
      <c r="AU318" s="283" t="str">
        <f>'NON-FILTER'!AO318</f>
        <v/>
      </c>
      <c r="AV318" s="283" t="str">
        <f>'NON-FILTER'!AP318</f>
        <v/>
      </c>
      <c r="AW318" s="283" t="str">
        <f>'NON-FILTER'!AQ318</f>
        <v/>
      </c>
      <c r="AX318" s="283" t="str">
        <f>'NON-FILTER'!AR318</f>
        <v/>
      </c>
      <c r="AY318" s="283" t="str">
        <f>'NON-FILTER'!AS318</f>
        <v/>
      </c>
      <c r="AZ318" s="283" t="str">
        <f>'NON-FILTER'!AT318</f>
        <v/>
      </c>
      <c r="BA318" s="283" t="str">
        <f>'NON-FILTER'!AU318</f>
        <v/>
      </c>
      <c r="BB318" s="284"/>
    </row>
    <row r="319" ht="14.25" customHeight="1">
      <c r="A319" s="123" t="str">
        <f>'NON-FILTER'!A319</f>
        <v/>
      </c>
      <c r="B319" s="281" t="str">
        <f t="shared" si="1"/>
        <v/>
      </c>
      <c r="C319" s="282" t="str">
        <f>'NON-FILTER'!B319</f>
        <v/>
      </c>
      <c r="D319" s="285"/>
      <c r="E319" s="123"/>
      <c r="F319" s="283" t="str">
        <f>'NON-FILTER'!E319</f>
        <v/>
      </c>
      <c r="G319" s="283" t="str">
        <f>'NON-FILTER'!F319</f>
        <v/>
      </c>
      <c r="H319" s="283" t="str">
        <f>'NON-FILTER'!G319</f>
        <v/>
      </c>
      <c r="I319" s="283" t="str">
        <f>'NON-FILTER'!H319</f>
        <v/>
      </c>
      <c r="J319" s="283" t="str">
        <f>'NON-FILTER'!I319</f>
        <v/>
      </c>
      <c r="K319" s="283" t="str">
        <f>'NON-FILTER'!J319</f>
        <v/>
      </c>
      <c r="L319" s="283" t="str">
        <f>'NON-FILTER'!K319</f>
        <v/>
      </c>
      <c r="M319" s="283" t="str">
        <f t="shared" si="2"/>
        <v/>
      </c>
      <c r="N319" s="283" t="str">
        <f>'NON-FILTER'!L319</f>
        <v/>
      </c>
      <c r="O319" s="283" t="str">
        <f>'NON-FILTER'!M319</f>
        <v/>
      </c>
      <c r="P319" s="283" t="str">
        <f>'NON-FILTER'!N319</f>
        <v/>
      </c>
      <c r="Q319" s="283" t="str">
        <f>'NON-FILTER'!O319</f>
        <v/>
      </c>
      <c r="R319" s="283" t="str">
        <f>'NON-FILTER'!P319</f>
        <v/>
      </c>
      <c r="S319" s="283" t="str">
        <f>'NON-FILTER'!Q319</f>
        <v/>
      </c>
      <c r="T319" s="283" t="str">
        <f t="shared" si="3"/>
        <v/>
      </c>
      <c r="U319" s="283" t="str">
        <f>'NON-FILTER'!R319</f>
        <v/>
      </c>
      <c r="V319" s="283" t="str">
        <f>'NON-FILTER'!S319</f>
        <v/>
      </c>
      <c r="W319" s="283" t="str">
        <f>'NON-FILTER'!T319</f>
        <v/>
      </c>
      <c r="X319" s="283" t="str">
        <f>'NON-FILTER'!U319</f>
        <v/>
      </c>
      <c r="Y319" s="283" t="str">
        <f t="shared" si="4"/>
        <v/>
      </c>
      <c r="Z319" s="283" t="str">
        <f>'NON-FILTER'!V319</f>
        <v/>
      </c>
      <c r="AA319" s="283" t="str">
        <f>'NON-FILTER'!W319</f>
        <v/>
      </c>
      <c r="AB319" s="283" t="str">
        <f>'NON-FILTER'!X319</f>
        <v/>
      </c>
      <c r="AC319" s="283" t="str">
        <f>'NON-FILTER'!Y319</f>
        <v/>
      </c>
      <c r="AD319" s="283" t="str">
        <f t="shared" si="5"/>
        <v/>
      </c>
      <c r="AE319" s="283" t="str">
        <f>'NON-FILTER'!Z319</f>
        <v/>
      </c>
      <c r="AF319" s="283" t="str">
        <f>'NON-FILTER'!AA319</f>
        <v/>
      </c>
      <c r="AG319" s="283" t="str">
        <f t="shared" si="6"/>
        <v/>
      </c>
      <c r="AH319" s="283" t="str">
        <f>'NON-FILTER'!AB319</f>
        <v/>
      </c>
      <c r="AI319" s="283" t="str">
        <f>'NON-FILTER'!AC319</f>
        <v/>
      </c>
      <c r="AJ319" s="282" t="str">
        <f>'NON-FILTER'!AD319</f>
        <v/>
      </c>
      <c r="AK319" s="282" t="str">
        <f>'NON-FILTER'!AE319</f>
        <v/>
      </c>
      <c r="AL319" s="282" t="str">
        <f>'NON-FILTER'!AF319</f>
        <v/>
      </c>
      <c r="AM319" s="282" t="str">
        <f>'NON-FILTER'!AG319</f>
        <v/>
      </c>
      <c r="AN319" s="282" t="str">
        <f>'NON-FILTER'!AH319</f>
        <v/>
      </c>
      <c r="AO319" s="282" t="str">
        <f>'NON-FILTER'!AI319</f>
        <v/>
      </c>
      <c r="AP319" s="282" t="str">
        <f>'NON-FILTER'!AJ319</f>
        <v/>
      </c>
      <c r="AQ319" s="282" t="str">
        <f>'NON-FILTER'!AK319</f>
        <v/>
      </c>
      <c r="AR319" s="283" t="str">
        <f>'NON-FILTER'!AL319</f>
        <v/>
      </c>
      <c r="AS319" s="283" t="str">
        <f>'NON-FILTER'!AM319</f>
        <v/>
      </c>
      <c r="AT319" s="283" t="str">
        <f>'NON-FILTER'!AN319</f>
        <v/>
      </c>
      <c r="AU319" s="283" t="str">
        <f>'NON-FILTER'!AO319</f>
        <v/>
      </c>
      <c r="AV319" s="283" t="str">
        <f>'NON-FILTER'!AP319</f>
        <v/>
      </c>
      <c r="AW319" s="283" t="str">
        <f>'NON-FILTER'!AQ319</f>
        <v/>
      </c>
      <c r="AX319" s="283" t="str">
        <f>'NON-FILTER'!AR319</f>
        <v/>
      </c>
      <c r="AY319" s="283" t="str">
        <f>'NON-FILTER'!AS319</f>
        <v/>
      </c>
      <c r="AZ319" s="283" t="str">
        <f>'NON-FILTER'!AT319</f>
        <v/>
      </c>
      <c r="BA319" s="283" t="str">
        <f>'NON-FILTER'!AU319</f>
        <v/>
      </c>
      <c r="BB319" s="284"/>
    </row>
    <row r="320" ht="14.25" customHeight="1">
      <c r="A320" s="123" t="str">
        <f>'NON-FILTER'!A320</f>
        <v/>
      </c>
      <c r="B320" s="281" t="str">
        <f t="shared" si="1"/>
        <v/>
      </c>
      <c r="C320" s="282" t="str">
        <f>'NON-FILTER'!B320</f>
        <v/>
      </c>
      <c r="D320" s="285"/>
      <c r="E320" s="123"/>
      <c r="F320" s="283" t="str">
        <f>'NON-FILTER'!E320</f>
        <v/>
      </c>
      <c r="G320" s="283" t="str">
        <f>'NON-FILTER'!F320</f>
        <v/>
      </c>
      <c r="H320" s="283" t="str">
        <f>'NON-FILTER'!G320</f>
        <v/>
      </c>
      <c r="I320" s="283" t="str">
        <f>'NON-FILTER'!H320</f>
        <v/>
      </c>
      <c r="J320" s="283" t="str">
        <f>'NON-FILTER'!I320</f>
        <v/>
      </c>
      <c r="K320" s="283" t="str">
        <f>'NON-FILTER'!J320</f>
        <v/>
      </c>
      <c r="L320" s="283" t="str">
        <f>'NON-FILTER'!K320</f>
        <v/>
      </c>
      <c r="M320" s="283" t="str">
        <f t="shared" si="2"/>
        <v/>
      </c>
      <c r="N320" s="283" t="str">
        <f>'NON-FILTER'!L320</f>
        <v/>
      </c>
      <c r="O320" s="283" t="str">
        <f>'NON-FILTER'!M320</f>
        <v/>
      </c>
      <c r="P320" s="283" t="str">
        <f>'NON-FILTER'!N320</f>
        <v/>
      </c>
      <c r="Q320" s="283" t="str">
        <f>'NON-FILTER'!O320</f>
        <v/>
      </c>
      <c r="R320" s="283" t="str">
        <f>'NON-FILTER'!P320</f>
        <v/>
      </c>
      <c r="S320" s="283" t="str">
        <f>'NON-FILTER'!Q320</f>
        <v/>
      </c>
      <c r="T320" s="283" t="str">
        <f t="shared" si="3"/>
        <v/>
      </c>
      <c r="U320" s="283" t="str">
        <f>'NON-FILTER'!R320</f>
        <v/>
      </c>
      <c r="V320" s="283" t="str">
        <f>'NON-FILTER'!S320</f>
        <v/>
      </c>
      <c r="W320" s="283" t="str">
        <f>'NON-FILTER'!T320</f>
        <v/>
      </c>
      <c r="X320" s="283" t="str">
        <f>'NON-FILTER'!U320</f>
        <v/>
      </c>
      <c r="Y320" s="283" t="str">
        <f t="shared" si="4"/>
        <v/>
      </c>
      <c r="Z320" s="283" t="str">
        <f>'NON-FILTER'!V320</f>
        <v/>
      </c>
      <c r="AA320" s="283" t="str">
        <f>'NON-FILTER'!W320</f>
        <v/>
      </c>
      <c r="AB320" s="283" t="str">
        <f>'NON-FILTER'!X320</f>
        <v/>
      </c>
      <c r="AC320" s="283" t="str">
        <f>'NON-FILTER'!Y320</f>
        <v/>
      </c>
      <c r="AD320" s="283" t="str">
        <f t="shared" si="5"/>
        <v/>
      </c>
      <c r="AE320" s="283" t="str">
        <f>'NON-FILTER'!Z320</f>
        <v/>
      </c>
      <c r="AF320" s="283" t="str">
        <f>'NON-FILTER'!AA320</f>
        <v/>
      </c>
      <c r="AG320" s="283" t="str">
        <f t="shared" si="6"/>
        <v/>
      </c>
      <c r="AH320" s="283" t="str">
        <f>'NON-FILTER'!AB320</f>
        <v/>
      </c>
      <c r="AI320" s="283" t="str">
        <f>'NON-FILTER'!AC320</f>
        <v/>
      </c>
      <c r="AJ320" s="282" t="str">
        <f>'NON-FILTER'!AD320</f>
        <v/>
      </c>
      <c r="AK320" s="282" t="str">
        <f>'NON-FILTER'!AE320</f>
        <v/>
      </c>
      <c r="AL320" s="282" t="str">
        <f>'NON-FILTER'!AF320</f>
        <v/>
      </c>
      <c r="AM320" s="282" t="str">
        <f>'NON-FILTER'!AG320</f>
        <v/>
      </c>
      <c r="AN320" s="282" t="str">
        <f>'NON-FILTER'!AH320</f>
        <v/>
      </c>
      <c r="AO320" s="282" t="str">
        <f>'NON-FILTER'!AI320</f>
        <v/>
      </c>
      <c r="AP320" s="282" t="str">
        <f>'NON-FILTER'!AJ320</f>
        <v/>
      </c>
      <c r="AQ320" s="282" t="str">
        <f>'NON-FILTER'!AK320</f>
        <v/>
      </c>
      <c r="AR320" s="283" t="str">
        <f>'NON-FILTER'!AL320</f>
        <v/>
      </c>
      <c r="AS320" s="283" t="str">
        <f>'NON-FILTER'!AM320</f>
        <v/>
      </c>
      <c r="AT320" s="283" t="str">
        <f>'NON-FILTER'!AN320</f>
        <v/>
      </c>
      <c r="AU320" s="283" t="str">
        <f>'NON-FILTER'!AO320</f>
        <v/>
      </c>
      <c r="AV320" s="283" t="str">
        <f>'NON-FILTER'!AP320</f>
        <v/>
      </c>
      <c r="AW320" s="283" t="str">
        <f>'NON-FILTER'!AQ320</f>
        <v/>
      </c>
      <c r="AX320" s="283" t="str">
        <f>'NON-FILTER'!AR320</f>
        <v/>
      </c>
      <c r="AY320" s="283" t="str">
        <f>'NON-FILTER'!AS320</f>
        <v/>
      </c>
      <c r="AZ320" s="283" t="str">
        <f>'NON-FILTER'!AT320</f>
        <v/>
      </c>
      <c r="BA320" s="283" t="str">
        <f>'NON-FILTER'!AU320</f>
        <v/>
      </c>
      <c r="BB320" s="284"/>
    </row>
    <row r="321" ht="14.25" customHeight="1">
      <c r="A321" s="123" t="str">
        <f>'NON-FILTER'!A321</f>
        <v/>
      </c>
      <c r="B321" s="281" t="str">
        <f t="shared" si="1"/>
        <v/>
      </c>
      <c r="C321" s="282" t="str">
        <f>'NON-FILTER'!B321</f>
        <v/>
      </c>
      <c r="D321" s="285"/>
      <c r="E321" s="123"/>
      <c r="F321" s="283" t="str">
        <f>'NON-FILTER'!E321</f>
        <v/>
      </c>
      <c r="G321" s="283" t="str">
        <f>'NON-FILTER'!F321</f>
        <v/>
      </c>
      <c r="H321" s="283" t="str">
        <f>'NON-FILTER'!G321</f>
        <v/>
      </c>
      <c r="I321" s="283" t="str">
        <f>'NON-FILTER'!H321</f>
        <v/>
      </c>
      <c r="J321" s="283" t="str">
        <f>'NON-FILTER'!I321</f>
        <v/>
      </c>
      <c r="K321" s="283" t="str">
        <f>'NON-FILTER'!J321</f>
        <v/>
      </c>
      <c r="L321" s="283" t="str">
        <f>'NON-FILTER'!K321</f>
        <v/>
      </c>
      <c r="M321" s="283" t="str">
        <f t="shared" si="2"/>
        <v/>
      </c>
      <c r="N321" s="283" t="str">
        <f>'NON-FILTER'!L321</f>
        <v/>
      </c>
      <c r="O321" s="283" t="str">
        <f>'NON-FILTER'!M321</f>
        <v/>
      </c>
      <c r="P321" s="283" t="str">
        <f>'NON-FILTER'!N321</f>
        <v/>
      </c>
      <c r="Q321" s="283" t="str">
        <f>'NON-FILTER'!O321</f>
        <v/>
      </c>
      <c r="R321" s="283" t="str">
        <f>'NON-FILTER'!P321</f>
        <v/>
      </c>
      <c r="S321" s="283" t="str">
        <f>'NON-FILTER'!Q321</f>
        <v/>
      </c>
      <c r="T321" s="283" t="str">
        <f t="shared" si="3"/>
        <v/>
      </c>
      <c r="U321" s="283" t="str">
        <f>'NON-FILTER'!R321</f>
        <v/>
      </c>
      <c r="V321" s="283" t="str">
        <f>'NON-FILTER'!S321</f>
        <v/>
      </c>
      <c r="W321" s="283" t="str">
        <f>'NON-FILTER'!T321</f>
        <v/>
      </c>
      <c r="X321" s="283" t="str">
        <f>'NON-FILTER'!U321</f>
        <v/>
      </c>
      <c r="Y321" s="283" t="str">
        <f t="shared" si="4"/>
        <v/>
      </c>
      <c r="Z321" s="283" t="str">
        <f>'NON-FILTER'!V321</f>
        <v/>
      </c>
      <c r="AA321" s="283" t="str">
        <f>'NON-FILTER'!W321</f>
        <v/>
      </c>
      <c r="AB321" s="283" t="str">
        <f>'NON-FILTER'!X321</f>
        <v/>
      </c>
      <c r="AC321" s="283" t="str">
        <f>'NON-FILTER'!Y321</f>
        <v/>
      </c>
      <c r="AD321" s="283" t="str">
        <f t="shared" si="5"/>
        <v/>
      </c>
      <c r="AE321" s="283" t="str">
        <f>'NON-FILTER'!Z321</f>
        <v/>
      </c>
      <c r="AF321" s="283" t="str">
        <f>'NON-FILTER'!AA321</f>
        <v/>
      </c>
      <c r="AG321" s="283" t="str">
        <f t="shared" si="6"/>
        <v/>
      </c>
      <c r="AH321" s="283" t="str">
        <f>'NON-FILTER'!AB321</f>
        <v/>
      </c>
      <c r="AI321" s="283" t="str">
        <f>'NON-FILTER'!AC321</f>
        <v/>
      </c>
      <c r="AJ321" s="282" t="str">
        <f>'NON-FILTER'!AD321</f>
        <v/>
      </c>
      <c r="AK321" s="282" t="str">
        <f>'NON-FILTER'!AE321</f>
        <v/>
      </c>
      <c r="AL321" s="282" t="str">
        <f>'NON-FILTER'!AF321</f>
        <v/>
      </c>
      <c r="AM321" s="282" t="str">
        <f>'NON-FILTER'!AG321</f>
        <v/>
      </c>
      <c r="AN321" s="282" t="str">
        <f>'NON-FILTER'!AH321</f>
        <v/>
      </c>
      <c r="AO321" s="282" t="str">
        <f>'NON-FILTER'!AI321</f>
        <v/>
      </c>
      <c r="AP321" s="282" t="str">
        <f>'NON-FILTER'!AJ321</f>
        <v/>
      </c>
      <c r="AQ321" s="282" t="str">
        <f>'NON-FILTER'!AK321</f>
        <v/>
      </c>
      <c r="AR321" s="283" t="str">
        <f>'NON-FILTER'!AL321</f>
        <v/>
      </c>
      <c r="AS321" s="283" t="str">
        <f>'NON-FILTER'!AM321</f>
        <v/>
      </c>
      <c r="AT321" s="283" t="str">
        <f>'NON-FILTER'!AN321</f>
        <v/>
      </c>
      <c r="AU321" s="283" t="str">
        <f>'NON-FILTER'!AO321</f>
        <v/>
      </c>
      <c r="AV321" s="283" t="str">
        <f>'NON-FILTER'!AP321</f>
        <v/>
      </c>
      <c r="AW321" s="283" t="str">
        <f>'NON-FILTER'!AQ321</f>
        <v/>
      </c>
      <c r="AX321" s="283" t="str">
        <f>'NON-FILTER'!AR321</f>
        <v/>
      </c>
      <c r="AY321" s="283" t="str">
        <f>'NON-FILTER'!AS321</f>
        <v/>
      </c>
      <c r="AZ321" s="283" t="str">
        <f>'NON-FILTER'!AT321</f>
        <v/>
      </c>
      <c r="BA321" s="283" t="str">
        <f>'NON-FILTER'!AU321</f>
        <v/>
      </c>
      <c r="BB321" s="284"/>
    </row>
    <row r="322" ht="14.25" customHeight="1">
      <c r="A322" s="123" t="str">
        <f>'NON-FILTER'!A322</f>
        <v/>
      </c>
      <c r="B322" s="281" t="str">
        <f t="shared" si="1"/>
        <v/>
      </c>
      <c r="C322" s="282" t="str">
        <f>'NON-FILTER'!B322</f>
        <v/>
      </c>
      <c r="D322" s="285"/>
      <c r="E322" s="123"/>
      <c r="F322" s="283" t="str">
        <f>'NON-FILTER'!E322</f>
        <v/>
      </c>
      <c r="G322" s="283" t="str">
        <f>'NON-FILTER'!F322</f>
        <v/>
      </c>
      <c r="H322" s="283" t="str">
        <f>'NON-FILTER'!G322</f>
        <v/>
      </c>
      <c r="I322" s="283" t="str">
        <f>'NON-FILTER'!H322</f>
        <v/>
      </c>
      <c r="J322" s="283" t="str">
        <f>'NON-FILTER'!I322</f>
        <v/>
      </c>
      <c r="K322" s="283" t="str">
        <f>'NON-FILTER'!J322</f>
        <v/>
      </c>
      <c r="L322" s="283" t="str">
        <f>'NON-FILTER'!K322</f>
        <v/>
      </c>
      <c r="M322" s="283" t="str">
        <f t="shared" si="2"/>
        <v/>
      </c>
      <c r="N322" s="283" t="str">
        <f>'NON-FILTER'!L322</f>
        <v/>
      </c>
      <c r="O322" s="283" t="str">
        <f>'NON-FILTER'!M322</f>
        <v/>
      </c>
      <c r="P322" s="283" t="str">
        <f>'NON-FILTER'!N322</f>
        <v/>
      </c>
      <c r="Q322" s="283" t="str">
        <f>'NON-FILTER'!O322</f>
        <v/>
      </c>
      <c r="R322" s="283" t="str">
        <f>'NON-FILTER'!P322</f>
        <v/>
      </c>
      <c r="S322" s="283" t="str">
        <f>'NON-FILTER'!Q322</f>
        <v/>
      </c>
      <c r="T322" s="283" t="str">
        <f t="shared" si="3"/>
        <v/>
      </c>
      <c r="U322" s="283" t="str">
        <f>'NON-FILTER'!R322</f>
        <v/>
      </c>
      <c r="V322" s="283" t="str">
        <f>'NON-FILTER'!S322</f>
        <v/>
      </c>
      <c r="W322" s="283" t="str">
        <f>'NON-FILTER'!T322</f>
        <v/>
      </c>
      <c r="X322" s="283" t="str">
        <f>'NON-FILTER'!U322</f>
        <v/>
      </c>
      <c r="Y322" s="283" t="str">
        <f t="shared" si="4"/>
        <v/>
      </c>
      <c r="Z322" s="283" t="str">
        <f>'NON-FILTER'!V322</f>
        <v/>
      </c>
      <c r="AA322" s="283" t="str">
        <f>'NON-FILTER'!W322</f>
        <v/>
      </c>
      <c r="AB322" s="283" t="str">
        <f>'NON-FILTER'!X322</f>
        <v/>
      </c>
      <c r="AC322" s="283" t="str">
        <f>'NON-FILTER'!Y322</f>
        <v/>
      </c>
      <c r="AD322" s="283" t="str">
        <f t="shared" si="5"/>
        <v/>
      </c>
      <c r="AE322" s="283" t="str">
        <f>'NON-FILTER'!Z322</f>
        <v/>
      </c>
      <c r="AF322" s="283" t="str">
        <f>'NON-FILTER'!AA322</f>
        <v/>
      </c>
      <c r="AG322" s="283" t="str">
        <f t="shared" si="6"/>
        <v/>
      </c>
      <c r="AH322" s="283" t="str">
        <f>'NON-FILTER'!AB322</f>
        <v/>
      </c>
      <c r="AI322" s="283" t="str">
        <f>'NON-FILTER'!AC322</f>
        <v/>
      </c>
      <c r="AJ322" s="282" t="str">
        <f>'NON-FILTER'!AD322</f>
        <v/>
      </c>
      <c r="AK322" s="282" t="str">
        <f>'NON-FILTER'!AE322</f>
        <v/>
      </c>
      <c r="AL322" s="282" t="str">
        <f>'NON-FILTER'!AF322</f>
        <v/>
      </c>
      <c r="AM322" s="282" t="str">
        <f>'NON-FILTER'!AG322</f>
        <v/>
      </c>
      <c r="AN322" s="282" t="str">
        <f>'NON-FILTER'!AH322</f>
        <v/>
      </c>
      <c r="AO322" s="282" t="str">
        <f>'NON-FILTER'!AI322</f>
        <v/>
      </c>
      <c r="AP322" s="282" t="str">
        <f>'NON-FILTER'!AJ322</f>
        <v/>
      </c>
      <c r="AQ322" s="282" t="str">
        <f>'NON-FILTER'!AK322</f>
        <v/>
      </c>
      <c r="AR322" s="283" t="str">
        <f>'NON-FILTER'!AL322</f>
        <v/>
      </c>
      <c r="AS322" s="283" t="str">
        <f>'NON-FILTER'!AM322</f>
        <v/>
      </c>
      <c r="AT322" s="283" t="str">
        <f>'NON-FILTER'!AN322</f>
        <v/>
      </c>
      <c r="AU322" s="283" t="str">
        <f>'NON-FILTER'!AO322</f>
        <v/>
      </c>
      <c r="AV322" s="283" t="str">
        <f>'NON-FILTER'!AP322</f>
        <v/>
      </c>
      <c r="AW322" s="283" t="str">
        <f>'NON-FILTER'!AQ322</f>
        <v/>
      </c>
      <c r="AX322" s="283" t="str">
        <f>'NON-FILTER'!AR322</f>
        <v/>
      </c>
      <c r="AY322" s="283" t="str">
        <f>'NON-FILTER'!AS322</f>
        <v/>
      </c>
      <c r="AZ322" s="283" t="str">
        <f>'NON-FILTER'!AT322</f>
        <v/>
      </c>
      <c r="BA322" s="283" t="str">
        <f>'NON-FILTER'!AU322</f>
        <v/>
      </c>
      <c r="BB322" s="284"/>
    </row>
    <row r="323" ht="14.25" customHeight="1">
      <c r="A323" s="123" t="str">
        <f>'NON-FILTER'!A323</f>
        <v/>
      </c>
      <c r="B323" s="281" t="str">
        <f t="shared" si="1"/>
        <v/>
      </c>
      <c r="C323" s="282" t="str">
        <f>'NON-FILTER'!B323</f>
        <v/>
      </c>
      <c r="D323" s="285"/>
      <c r="E323" s="123"/>
      <c r="F323" s="283" t="str">
        <f>'NON-FILTER'!E323</f>
        <v/>
      </c>
      <c r="G323" s="283" t="str">
        <f>'NON-FILTER'!F323</f>
        <v/>
      </c>
      <c r="H323" s="283" t="str">
        <f>'NON-FILTER'!G323</f>
        <v/>
      </c>
      <c r="I323" s="283" t="str">
        <f>'NON-FILTER'!H323</f>
        <v/>
      </c>
      <c r="J323" s="283" t="str">
        <f>'NON-FILTER'!I323</f>
        <v/>
      </c>
      <c r="K323" s="283" t="str">
        <f>'NON-FILTER'!J323</f>
        <v/>
      </c>
      <c r="L323" s="283" t="str">
        <f>'NON-FILTER'!K323</f>
        <v/>
      </c>
      <c r="M323" s="283" t="str">
        <f t="shared" si="2"/>
        <v/>
      </c>
      <c r="N323" s="283" t="str">
        <f>'NON-FILTER'!L323</f>
        <v/>
      </c>
      <c r="O323" s="283" t="str">
        <f>'NON-FILTER'!M323</f>
        <v/>
      </c>
      <c r="P323" s="283" t="str">
        <f>'NON-FILTER'!N323</f>
        <v/>
      </c>
      <c r="Q323" s="283" t="str">
        <f>'NON-FILTER'!O323</f>
        <v/>
      </c>
      <c r="R323" s="283" t="str">
        <f>'NON-FILTER'!P323</f>
        <v/>
      </c>
      <c r="S323" s="283" t="str">
        <f>'NON-FILTER'!Q323</f>
        <v/>
      </c>
      <c r="T323" s="283" t="str">
        <f t="shared" si="3"/>
        <v/>
      </c>
      <c r="U323" s="283" t="str">
        <f>'NON-FILTER'!R323</f>
        <v/>
      </c>
      <c r="V323" s="283" t="str">
        <f>'NON-FILTER'!S323</f>
        <v/>
      </c>
      <c r="W323" s="283" t="str">
        <f>'NON-FILTER'!T323</f>
        <v/>
      </c>
      <c r="X323" s="283" t="str">
        <f>'NON-FILTER'!U323</f>
        <v/>
      </c>
      <c r="Y323" s="283" t="str">
        <f t="shared" si="4"/>
        <v/>
      </c>
      <c r="Z323" s="283" t="str">
        <f>'NON-FILTER'!V323</f>
        <v/>
      </c>
      <c r="AA323" s="283" t="str">
        <f>'NON-FILTER'!W323</f>
        <v/>
      </c>
      <c r="AB323" s="283" t="str">
        <f>'NON-FILTER'!X323</f>
        <v/>
      </c>
      <c r="AC323" s="283" t="str">
        <f>'NON-FILTER'!Y323</f>
        <v/>
      </c>
      <c r="AD323" s="283" t="str">
        <f t="shared" si="5"/>
        <v/>
      </c>
      <c r="AE323" s="283" t="str">
        <f>'NON-FILTER'!Z323</f>
        <v/>
      </c>
      <c r="AF323" s="283" t="str">
        <f>'NON-FILTER'!AA323</f>
        <v/>
      </c>
      <c r="AG323" s="283" t="str">
        <f t="shared" si="6"/>
        <v/>
      </c>
      <c r="AH323" s="283" t="str">
        <f>'NON-FILTER'!AB323</f>
        <v/>
      </c>
      <c r="AI323" s="283" t="str">
        <f>'NON-FILTER'!AC323</f>
        <v/>
      </c>
      <c r="AJ323" s="282" t="str">
        <f>'NON-FILTER'!AD323</f>
        <v/>
      </c>
      <c r="AK323" s="282" t="str">
        <f>'NON-FILTER'!AE323</f>
        <v/>
      </c>
      <c r="AL323" s="282" t="str">
        <f>'NON-FILTER'!AF323</f>
        <v/>
      </c>
      <c r="AM323" s="282" t="str">
        <f>'NON-FILTER'!AG323</f>
        <v/>
      </c>
      <c r="AN323" s="282" t="str">
        <f>'NON-FILTER'!AH323</f>
        <v/>
      </c>
      <c r="AO323" s="282" t="str">
        <f>'NON-FILTER'!AI323</f>
        <v/>
      </c>
      <c r="AP323" s="282" t="str">
        <f>'NON-FILTER'!AJ323</f>
        <v/>
      </c>
      <c r="AQ323" s="282" t="str">
        <f>'NON-FILTER'!AK323</f>
        <v/>
      </c>
      <c r="AR323" s="283" t="str">
        <f>'NON-FILTER'!AL323</f>
        <v/>
      </c>
      <c r="AS323" s="283" t="str">
        <f>'NON-FILTER'!AM323</f>
        <v/>
      </c>
      <c r="AT323" s="283" t="str">
        <f>'NON-FILTER'!AN323</f>
        <v/>
      </c>
      <c r="AU323" s="283" t="str">
        <f>'NON-FILTER'!AO323</f>
        <v/>
      </c>
      <c r="AV323" s="283" t="str">
        <f>'NON-FILTER'!AP323</f>
        <v/>
      </c>
      <c r="AW323" s="283" t="str">
        <f>'NON-FILTER'!AQ323</f>
        <v/>
      </c>
      <c r="AX323" s="283" t="str">
        <f>'NON-FILTER'!AR323</f>
        <v/>
      </c>
      <c r="AY323" s="283" t="str">
        <f>'NON-FILTER'!AS323</f>
        <v/>
      </c>
      <c r="AZ323" s="283" t="str">
        <f>'NON-FILTER'!AT323</f>
        <v/>
      </c>
      <c r="BA323" s="283" t="str">
        <f>'NON-FILTER'!AU323</f>
        <v/>
      </c>
      <c r="BB323" s="284"/>
    </row>
    <row r="324" ht="14.25" customHeight="1">
      <c r="A324" s="123" t="str">
        <f>'NON-FILTER'!A324</f>
        <v/>
      </c>
      <c r="B324" s="281" t="str">
        <f t="shared" si="1"/>
        <v/>
      </c>
      <c r="C324" s="282" t="str">
        <f>'NON-FILTER'!B324</f>
        <v/>
      </c>
      <c r="D324" s="285"/>
      <c r="E324" s="123"/>
      <c r="F324" s="283" t="str">
        <f>'NON-FILTER'!E324</f>
        <v/>
      </c>
      <c r="G324" s="283" t="str">
        <f>'NON-FILTER'!F324</f>
        <v/>
      </c>
      <c r="H324" s="283" t="str">
        <f>'NON-FILTER'!G324</f>
        <v/>
      </c>
      <c r="I324" s="283" t="str">
        <f>'NON-FILTER'!H324</f>
        <v/>
      </c>
      <c r="J324" s="283" t="str">
        <f>'NON-FILTER'!I324</f>
        <v/>
      </c>
      <c r="K324" s="283" t="str">
        <f>'NON-FILTER'!J324</f>
        <v/>
      </c>
      <c r="L324" s="283" t="str">
        <f>'NON-FILTER'!K324</f>
        <v/>
      </c>
      <c r="M324" s="283" t="str">
        <f t="shared" si="2"/>
        <v/>
      </c>
      <c r="N324" s="283" t="str">
        <f>'NON-FILTER'!L324</f>
        <v/>
      </c>
      <c r="O324" s="283" t="str">
        <f>'NON-FILTER'!M324</f>
        <v/>
      </c>
      <c r="P324" s="283" t="str">
        <f>'NON-FILTER'!N324</f>
        <v/>
      </c>
      <c r="Q324" s="283" t="str">
        <f>'NON-FILTER'!O324</f>
        <v/>
      </c>
      <c r="R324" s="283" t="str">
        <f>'NON-FILTER'!P324</f>
        <v/>
      </c>
      <c r="S324" s="283" t="str">
        <f>'NON-FILTER'!Q324</f>
        <v/>
      </c>
      <c r="T324" s="283" t="str">
        <f t="shared" si="3"/>
        <v/>
      </c>
      <c r="U324" s="283" t="str">
        <f>'NON-FILTER'!R324</f>
        <v/>
      </c>
      <c r="V324" s="283" t="str">
        <f>'NON-FILTER'!S324</f>
        <v/>
      </c>
      <c r="W324" s="283" t="str">
        <f>'NON-FILTER'!T324</f>
        <v/>
      </c>
      <c r="X324" s="283" t="str">
        <f>'NON-FILTER'!U324</f>
        <v/>
      </c>
      <c r="Y324" s="283" t="str">
        <f t="shared" si="4"/>
        <v/>
      </c>
      <c r="Z324" s="283" t="str">
        <f>'NON-FILTER'!V324</f>
        <v/>
      </c>
      <c r="AA324" s="283" t="str">
        <f>'NON-FILTER'!W324</f>
        <v/>
      </c>
      <c r="AB324" s="283" t="str">
        <f>'NON-FILTER'!X324</f>
        <v/>
      </c>
      <c r="AC324" s="283" t="str">
        <f>'NON-FILTER'!Y324</f>
        <v/>
      </c>
      <c r="AD324" s="283" t="str">
        <f t="shared" si="5"/>
        <v/>
      </c>
      <c r="AE324" s="283" t="str">
        <f>'NON-FILTER'!Z324</f>
        <v/>
      </c>
      <c r="AF324" s="283" t="str">
        <f>'NON-FILTER'!AA324</f>
        <v/>
      </c>
      <c r="AG324" s="283" t="str">
        <f t="shared" si="6"/>
        <v/>
      </c>
      <c r="AH324" s="283" t="str">
        <f>'NON-FILTER'!AB324</f>
        <v/>
      </c>
      <c r="AI324" s="283" t="str">
        <f>'NON-FILTER'!AC324</f>
        <v/>
      </c>
      <c r="AJ324" s="282" t="str">
        <f>'NON-FILTER'!AD324</f>
        <v/>
      </c>
      <c r="AK324" s="282" t="str">
        <f>'NON-FILTER'!AE324</f>
        <v/>
      </c>
      <c r="AL324" s="282" t="str">
        <f>'NON-FILTER'!AF324</f>
        <v/>
      </c>
      <c r="AM324" s="282" t="str">
        <f>'NON-FILTER'!AG324</f>
        <v/>
      </c>
      <c r="AN324" s="282" t="str">
        <f>'NON-FILTER'!AH324</f>
        <v/>
      </c>
      <c r="AO324" s="282" t="str">
        <f>'NON-FILTER'!AI324</f>
        <v/>
      </c>
      <c r="AP324" s="282" t="str">
        <f>'NON-FILTER'!AJ324</f>
        <v/>
      </c>
      <c r="AQ324" s="282" t="str">
        <f>'NON-FILTER'!AK324</f>
        <v/>
      </c>
      <c r="AR324" s="283" t="str">
        <f>'NON-FILTER'!AL324</f>
        <v/>
      </c>
      <c r="AS324" s="283" t="str">
        <f>'NON-FILTER'!AM324</f>
        <v/>
      </c>
      <c r="AT324" s="283" t="str">
        <f>'NON-FILTER'!AN324</f>
        <v/>
      </c>
      <c r="AU324" s="283" t="str">
        <f>'NON-FILTER'!AO324</f>
        <v/>
      </c>
      <c r="AV324" s="283" t="str">
        <f>'NON-FILTER'!AP324</f>
        <v/>
      </c>
      <c r="AW324" s="283" t="str">
        <f>'NON-FILTER'!AQ324</f>
        <v/>
      </c>
      <c r="AX324" s="283" t="str">
        <f>'NON-FILTER'!AR324</f>
        <v/>
      </c>
      <c r="AY324" s="283" t="str">
        <f>'NON-FILTER'!AS324</f>
        <v/>
      </c>
      <c r="AZ324" s="283" t="str">
        <f>'NON-FILTER'!AT324</f>
        <v/>
      </c>
      <c r="BA324" s="283" t="str">
        <f>'NON-FILTER'!AU324</f>
        <v/>
      </c>
      <c r="BB324" s="284"/>
    </row>
    <row r="325" ht="14.25" customHeight="1">
      <c r="A325" s="123" t="str">
        <f>'NON-FILTER'!A325</f>
        <v/>
      </c>
      <c r="B325" s="281" t="str">
        <f t="shared" si="1"/>
        <v/>
      </c>
      <c r="C325" s="282" t="str">
        <f>'NON-FILTER'!B325</f>
        <v/>
      </c>
      <c r="D325" s="285"/>
      <c r="E325" s="123"/>
      <c r="F325" s="283" t="str">
        <f>'NON-FILTER'!E325</f>
        <v/>
      </c>
      <c r="G325" s="283" t="str">
        <f>'NON-FILTER'!F325</f>
        <v/>
      </c>
      <c r="H325" s="283" t="str">
        <f>'NON-FILTER'!G325</f>
        <v/>
      </c>
      <c r="I325" s="283" t="str">
        <f>'NON-FILTER'!H325</f>
        <v/>
      </c>
      <c r="J325" s="283" t="str">
        <f>'NON-FILTER'!I325</f>
        <v/>
      </c>
      <c r="K325" s="283" t="str">
        <f>'NON-FILTER'!J325</f>
        <v/>
      </c>
      <c r="L325" s="283" t="str">
        <f>'NON-FILTER'!K325</f>
        <v/>
      </c>
      <c r="M325" s="283" t="str">
        <f t="shared" si="2"/>
        <v/>
      </c>
      <c r="N325" s="283" t="str">
        <f>'NON-FILTER'!L325</f>
        <v/>
      </c>
      <c r="O325" s="283" t="str">
        <f>'NON-FILTER'!M325</f>
        <v/>
      </c>
      <c r="P325" s="283" t="str">
        <f>'NON-FILTER'!N325</f>
        <v/>
      </c>
      <c r="Q325" s="283" t="str">
        <f>'NON-FILTER'!O325</f>
        <v/>
      </c>
      <c r="R325" s="283" t="str">
        <f>'NON-FILTER'!P325</f>
        <v/>
      </c>
      <c r="S325" s="283" t="str">
        <f>'NON-FILTER'!Q325</f>
        <v/>
      </c>
      <c r="T325" s="283" t="str">
        <f t="shared" si="3"/>
        <v/>
      </c>
      <c r="U325" s="283" t="str">
        <f>'NON-FILTER'!R325</f>
        <v/>
      </c>
      <c r="V325" s="283" t="str">
        <f>'NON-FILTER'!S325</f>
        <v/>
      </c>
      <c r="W325" s="283" t="str">
        <f>'NON-FILTER'!T325</f>
        <v/>
      </c>
      <c r="X325" s="283" t="str">
        <f>'NON-FILTER'!U325</f>
        <v/>
      </c>
      <c r="Y325" s="283" t="str">
        <f t="shared" si="4"/>
        <v/>
      </c>
      <c r="Z325" s="283" t="str">
        <f>'NON-FILTER'!V325</f>
        <v/>
      </c>
      <c r="AA325" s="283" t="str">
        <f>'NON-FILTER'!W325</f>
        <v/>
      </c>
      <c r="AB325" s="283" t="str">
        <f>'NON-FILTER'!X325</f>
        <v/>
      </c>
      <c r="AC325" s="283" t="str">
        <f>'NON-FILTER'!Y325</f>
        <v/>
      </c>
      <c r="AD325" s="283" t="str">
        <f t="shared" si="5"/>
        <v/>
      </c>
      <c r="AE325" s="283" t="str">
        <f>'NON-FILTER'!Z325</f>
        <v/>
      </c>
      <c r="AF325" s="283" t="str">
        <f>'NON-FILTER'!AA325</f>
        <v/>
      </c>
      <c r="AG325" s="283" t="str">
        <f t="shared" si="6"/>
        <v/>
      </c>
      <c r="AH325" s="283" t="str">
        <f>'NON-FILTER'!AB325</f>
        <v/>
      </c>
      <c r="AI325" s="283" t="str">
        <f>'NON-FILTER'!AC325</f>
        <v/>
      </c>
      <c r="AJ325" s="282" t="str">
        <f>'NON-FILTER'!AD325</f>
        <v/>
      </c>
      <c r="AK325" s="282" t="str">
        <f>'NON-FILTER'!AE325</f>
        <v/>
      </c>
      <c r="AL325" s="282" t="str">
        <f>'NON-FILTER'!AF325</f>
        <v/>
      </c>
      <c r="AM325" s="282" t="str">
        <f>'NON-FILTER'!AG325</f>
        <v/>
      </c>
      <c r="AN325" s="282" t="str">
        <f>'NON-FILTER'!AH325</f>
        <v/>
      </c>
      <c r="AO325" s="282" t="str">
        <f>'NON-FILTER'!AI325</f>
        <v/>
      </c>
      <c r="AP325" s="282" t="str">
        <f>'NON-FILTER'!AJ325</f>
        <v/>
      </c>
      <c r="AQ325" s="282" t="str">
        <f>'NON-FILTER'!AK325</f>
        <v/>
      </c>
      <c r="AR325" s="283" t="str">
        <f>'NON-FILTER'!AL325</f>
        <v/>
      </c>
      <c r="AS325" s="283" t="str">
        <f>'NON-FILTER'!AM325</f>
        <v/>
      </c>
      <c r="AT325" s="283" t="str">
        <f>'NON-FILTER'!AN325</f>
        <v/>
      </c>
      <c r="AU325" s="283" t="str">
        <f>'NON-FILTER'!AO325</f>
        <v/>
      </c>
      <c r="AV325" s="283" t="str">
        <f>'NON-FILTER'!AP325</f>
        <v/>
      </c>
      <c r="AW325" s="283" t="str">
        <f>'NON-FILTER'!AQ325</f>
        <v/>
      </c>
      <c r="AX325" s="283" t="str">
        <f>'NON-FILTER'!AR325</f>
        <v/>
      </c>
      <c r="AY325" s="283" t="str">
        <f>'NON-FILTER'!AS325</f>
        <v/>
      </c>
      <c r="AZ325" s="283" t="str">
        <f>'NON-FILTER'!AT325</f>
        <v/>
      </c>
      <c r="BA325" s="283" t="str">
        <f>'NON-FILTER'!AU325</f>
        <v/>
      </c>
      <c r="BB325" s="284"/>
    </row>
    <row r="326" ht="14.25" customHeight="1">
      <c r="A326" s="123" t="str">
        <f>'NON-FILTER'!A326</f>
        <v/>
      </c>
      <c r="B326" s="281" t="str">
        <f t="shared" si="1"/>
        <v/>
      </c>
      <c r="C326" s="282" t="str">
        <f>'NON-FILTER'!B326</f>
        <v/>
      </c>
      <c r="D326" s="285"/>
      <c r="E326" s="123"/>
      <c r="F326" s="283" t="str">
        <f>'NON-FILTER'!E326</f>
        <v/>
      </c>
      <c r="G326" s="283" t="str">
        <f>'NON-FILTER'!F326</f>
        <v/>
      </c>
      <c r="H326" s="283" t="str">
        <f>'NON-FILTER'!G326</f>
        <v/>
      </c>
      <c r="I326" s="283" t="str">
        <f>'NON-FILTER'!H326</f>
        <v/>
      </c>
      <c r="J326" s="283" t="str">
        <f>'NON-FILTER'!I326</f>
        <v/>
      </c>
      <c r="K326" s="283" t="str">
        <f>'NON-FILTER'!J326</f>
        <v/>
      </c>
      <c r="L326" s="283" t="str">
        <f>'NON-FILTER'!K326</f>
        <v/>
      </c>
      <c r="M326" s="283" t="str">
        <f t="shared" si="2"/>
        <v/>
      </c>
      <c r="N326" s="283" t="str">
        <f>'NON-FILTER'!L326</f>
        <v/>
      </c>
      <c r="O326" s="283" t="str">
        <f>'NON-FILTER'!M326</f>
        <v/>
      </c>
      <c r="P326" s="283" t="str">
        <f>'NON-FILTER'!N326</f>
        <v/>
      </c>
      <c r="Q326" s="283" t="str">
        <f>'NON-FILTER'!O326</f>
        <v/>
      </c>
      <c r="R326" s="283" t="str">
        <f>'NON-FILTER'!P326</f>
        <v/>
      </c>
      <c r="S326" s="283" t="str">
        <f>'NON-FILTER'!Q326</f>
        <v/>
      </c>
      <c r="T326" s="283" t="str">
        <f t="shared" si="3"/>
        <v/>
      </c>
      <c r="U326" s="283" t="str">
        <f>'NON-FILTER'!R326</f>
        <v/>
      </c>
      <c r="V326" s="283" t="str">
        <f>'NON-FILTER'!S326</f>
        <v/>
      </c>
      <c r="W326" s="283" t="str">
        <f>'NON-FILTER'!T326</f>
        <v/>
      </c>
      <c r="X326" s="283" t="str">
        <f>'NON-FILTER'!U326</f>
        <v/>
      </c>
      <c r="Y326" s="283" t="str">
        <f t="shared" si="4"/>
        <v/>
      </c>
      <c r="Z326" s="283" t="str">
        <f>'NON-FILTER'!V326</f>
        <v/>
      </c>
      <c r="AA326" s="283" t="str">
        <f>'NON-FILTER'!W326</f>
        <v/>
      </c>
      <c r="AB326" s="283" t="str">
        <f>'NON-FILTER'!X326</f>
        <v/>
      </c>
      <c r="AC326" s="283" t="str">
        <f>'NON-FILTER'!Y326</f>
        <v/>
      </c>
      <c r="AD326" s="283" t="str">
        <f t="shared" si="5"/>
        <v/>
      </c>
      <c r="AE326" s="283" t="str">
        <f>'NON-FILTER'!Z326</f>
        <v/>
      </c>
      <c r="AF326" s="283" t="str">
        <f>'NON-FILTER'!AA326</f>
        <v/>
      </c>
      <c r="AG326" s="283" t="str">
        <f t="shared" si="6"/>
        <v/>
      </c>
      <c r="AH326" s="283" t="str">
        <f>'NON-FILTER'!AB326</f>
        <v/>
      </c>
      <c r="AI326" s="283" t="str">
        <f>'NON-FILTER'!AC326</f>
        <v/>
      </c>
      <c r="AJ326" s="282" t="str">
        <f>'NON-FILTER'!AD326</f>
        <v/>
      </c>
      <c r="AK326" s="282" t="str">
        <f>'NON-FILTER'!AE326</f>
        <v/>
      </c>
      <c r="AL326" s="282" t="str">
        <f>'NON-FILTER'!AF326</f>
        <v/>
      </c>
      <c r="AM326" s="282" t="str">
        <f>'NON-FILTER'!AG326</f>
        <v/>
      </c>
      <c r="AN326" s="282" t="str">
        <f>'NON-FILTER'!AH326</f>
        <v/>
      </c>
      <c r="AO326" s="282" t="str">
        <f>'NON-FILTER'!AI326</f>
        <v/>
      </c>
      <c r="AP326" s="282" t="str">
        <f>'NON-FILTER'!AJ326</f>
        <v/>
      </c>
      <c r="AQ326" s="282" t="str">
        <f>'NON-FILTER'!AK326</f>
        <v/>
      </c>
      <c r="AR326" s="283" t="str">
        <f>'NON-FILTER'!AL326</f>
        <v/>
      </c>
      <c r="AS326" s="283" t="str">
        <f>'NON-FILTER'!AM326</f>
        <v/>
      </c>
      <c r="AT326" s="283" t="str">
        <f>'NON-FILTER'!AN326</f>
        <v/>
      </c>
      <c r="AU326" s="283" t="str">
        <f>'NON-FILTER'!AO326</f>
        <v/>
      </c>
      <c r="AV326" s="283" t="str">
        <f>'NON-FILTER'!AP326</f>
        <v/>
      </c>
      <c r="AW326" s="283" t="str">
        <f>'NON-FILTER'!AQ326</f>
        <v/>
      </c>
      <c r="AX326" s="283" t="str">
        <f>'NON-FILTER'!AR326</f>
        <v/>
      </c>
      <c r="AY326" s="283" t="str">
        <f>'NON-FILTER'!AS326</f>
        <v/>
      </c>
      <c r="AZ326" s="283" t="str">
        <f>'NON-FILTER'!AT326</f>
        <v/>
      </c>
      <c r="BA326" s="283" t="str">
        <f>'NON-FILTER'!AU326</f>
        <v/>
      </c>
      <c r="BB326" s="284"/>
    </row>
    <row r="327" ht="14.25" customHeight="1">
      <c r="A327" s="123" t="str">
        <f>'NON-FILTER'!A327</f>
        <v/>
      </c>
      <c r="B327" s="281" t="str">
        <f t="shared" si="1"/>
        <v/>
      </c>
      <c r="C327" s="282" t="str">
        <f>'NON-FILTER'!B327</f>
        <v/>
      </c>
      <c r="D327" s="285"/>
      <c r="E327" s="123"/>
      <c r="F327" s="283" t="str">
        <f>'NON-FILTER'!E327</f>
        <v/>
      </c>
      <c r="G327" s="283" t="str">
        <f>'NON-FILTER'!F327</f>
        <v/>
      </c>
      <c r="H327" s="283" t="str">
        <f>'NON-FILTER'!G327</f>
        <v/>
      </c>
      <c r="I327" s="283" t="str">
        <f>'NON-FILTER'!H327</f>
        <v/>
      </c>
      <c r="J327" s="283" t="str">
        <f>'NON-FILTER'!I327</f>
        <v/>
      </c>
      <c r="K327" s="283" t="str">
        <f>'NON-FILTER'!J327</f>
        <v/>
      </c>
      <c r="L327" s="283" t="str">
        <f>'NON-FILTER'!K327</f>
        <v/>
      </c>
      <c r="M327" s="283" t="str">
        <f t="shared" si="2"/>
        <v/>
      </c>
      <c r="N327" s="283" t="str">
        <f>'NON-FILTER'!L327</f>
        <v/>
      </c>
      <c r="O327" s="283" t="str">
        <f>'NON-FILTER'!M327</f>
        <v/>
      </c>
      <c r="P327" s="283" t="str">
        <f>'NON-FILTER'!N327</f>
        <v/>
      </c>
      <c r="Q327" s="283" t="str">
        <f>'NON-FILTER'!O327</f>
        <v/>
      </c>
      <c r="R327" s="283" t="str">
        <f>'NON-FILTER'!P327</f>
        <v/>
      </c>
      <c r="S327" s="283" t="str">
        <f>'NON-FILTER'!Q327</f>
        <v/>
      </c>
      <c r="T327" s="283" t="str">
        <f t="shared" si="3"/>
        <v/>
      </c>
      <c r="U327" s="283" t="str">
        <f>'NON-FILTER'!R327</f>
        <v/>
      </c>
      <c r="V327" s="283" t="str">
        <f>'NON-FILTER'!S327</f>
        <v/>
      </c>
      <c r="W327" s="283" t="str">
        <f>'NON-FILTER'!T327</f>
        <v/>
      </c>
      <c r="X327" s="283" t="str">
        <f>'NON-FILTER'!U327</f>
        <v/>
      </c>
      <c r="Y327" s="283" t="str">
        <f t="shared" si="4"/>
        <v/>
      </c>
      <c r="Z327" s="283" t="str">
        <f>'NON-FILTER'!V327</f>
        <v/>
      </c>
      <c r="AA327" s="283" t="str">
        <f>'NON-FILTER'!W327</f>
        <v/>
      </c>
      <c r="AB327" s="283" t="str">
        <f>'NON-FILTER'!X327</f>
        <v/>
      </c>
      <c r="AC327" s="283" t="str">
        <f>'NON-FILTER'!Y327</f>
        <v/>
      </c>
      <c r="AD327" s="283" t="str">
        <f t="shared" si="5"/>
        <v/>
      </c>
      <c r="AE327" s="283" t="str">
        <f>'NON-FILTER'!Z327</f>
        <v/>
      </c>
      <c r="AF327" s="283" t="str">
        <f>'NON-FILTER'!AA327</f>
        <v/>
      </c>
      <c r="AG327" s="283" t="str">
        <f t="shared" si="6"/>
        <v/>
      </c>
      <c r="AH327" s="283" t="str">
        <f>'NON-FILTER'!AB327</f>
        <v/>
      </c>
      <c r="AI327" s="283" t="str">
        <f>'NON-FILTER'!AC327</f>
        <v/>
      </c>
      <c r="AJ327" s="282" t="str">
        <f>'NON-FILTER'!AD327</f>
        <v/>
      </c>
      <c r="AK327" s="282" t="str">
        <f>'NON-FILTER'!AE327</f>
        <v/>
      </c>
      <c r="AL327" s="282" t="str">
        <f>'NON-FILTER'!AF327</f>
        <v/>
      </c>
      <c r="AM327" s="282" t="str">
        <f>'NON-FILTER'!AG327</f>
        <v/>
      </c>
      <c r="AN327" s="282" t="str">
        <f>'NON-FILTER'!AH327</f>
        <v/>
      </c>
      <c r="AO327" s="282" t="str">
        <f>'NON-FILTER'!AI327</f>
        <v/>
      </c>
      <c r="AP327" s="282" t="str">
        <f>'NON-FILTER'!AJ327</f>
        <v/>
      </c>
      <c r="AQ327" s="282" t="str">
        <f>'NON-FILTER'!AK327</f>
        <v/>
      </c>
      <c r="AR327" s="283" t="str">
        <f>'NON-FILTER'!AL327</f>
        <v/>
      </c>
      <c r="AS327" s="283" t="str">
        <f>'NON-FILTER'!AM327</f>
        <v/>
      </c>
      <c r="AT327" s="283" t="str">
        <f>'NON-FILTER'!AN327</f>
        <v/>
      </c>
      <c r="AU327" s="283" t="str">
        <f>'NON-FILTER'!AO327</f>
        <v/>
      </c>
      <c r="AV327" s="283" t="str">
        <f>'NON-FILTER'!AP327</f>
        <v/>
      </c>
      <c r="AW327" s="283" t="str">
        <f>'NON-FILTER'!AQ327</f>
        <v/>
      </c>
      <c r="AX327" s="283" t="str">
        <f>'NON-FILTER'!AR327</f>
        <v/>
      </c>
      <c r="AY327" s="283" t="str">
        <f>'NON-FILTER'!AS327</f>
        <v/>
      </c>
      <c r="AZ327" s="283" t="str">
        <f>'NON-FILTER'!AT327</f>
        <v/>
      </c>
      <c r="BA327" s="283" t="str">
        <f>'NON-FILTER'!AU327</f>
        <v/>
      </c>
      <c r="BB327" s="284"/>
    </row>
    <row r="328" ht="14.25" customHeight="1">
      <c r="A328" s="123" t="str">
        <f>'NON-FILTER'!A328</f>
        <v/>
      </c>
      <c r="B328" s="281" t="str">
        <f t="shared" si="1"/>
        <v/>
      </c>
      <c r="C328" s="282" t="str">
        <f>'NON-FILTER'!B328</f>
        <v/>
      </c>
      <c r="D328" s="285"/>
      <c r="E328" s="123"/>
      <c r="F328" s="283" t="str">
        <f>'NON-FILTER'!E328</f>
        <v/>
      </c>
      <c r="G328" s="283" t="str">
        <f>'NON-FILTER'!F328</f>
        <v/>
      </c>
      <c r="H328" s="283" t="str">
        <f>'NON-FILTER'!G328</f>
        <v/>
      </c>
      <c r="I328" s="283" t="str">
        <f>'NON-FILTER'!H328</f>
        <v/>
      </c>
      <c r="J328" s="283" t="str">
        <f>'NON-FILTER'!I328</f>
        <v/>
      </c>
      <c r="K328" s="283" t="str">
        <f>'NON-FILTER'!J328</f>
        <v/>
      </c>
      <c r="L328" s="283" t="str">
        <f>'NON-FILTER'!K328</f>
        <v/>
      </c>
      <c r="M328" s="283" t="str">
        <f t="shared" si="2"/>
        <v/>
      </c>
      <c r="N328" s="283" t="str">
        <f>'NON-FILTER'!L328</f>
        <v/>
      </c>
      <c r="O328" s="283" t="str">
        <f>'NON-FILTER'!M328</f>
        <v/>
      </c>
      <c r="P328" s="283" t="str">
        <f>'NON-FILTER'!N328</f>
        <v/>
      </c>
      <c r="Q328" s="283" t="str">
        <f>'NON-FILTER'!O328</f>
        <v/>
      </c>
      <c r="R328" s="283" t="str">
        <f>'NON-FILTER'!P328</f>
        <v/>
      </c>
      <c r="S328" s="283" t="str">
        <f>'NON-FILTER'!Q328</f>
        <v/>
      </c>
      <c r="T328" s="283" t="str">
        <f t="shared" si="3"/>
        <v/>
      </c>
      <c r="U328" s="283" t="str">
        <f>'NON-FILTER'!R328</f>
        <v/>
      </c>
      <c r="V328" s="283" t="str">
        <f>'NON-FILTER'!S328</f>
        <v/>
      </c>
      <c r="W328" s="283" t="str">
        <f>'NON-FILTER'!T328</f>
        <v/>
      </c>
      <c r="X328" s="283" t="str">
        <f>'NON-FILTER'!U328</f>
        <v/>
      </c>
      <c r="Y328" s="283" t="str">
        <f t="shared" si="4"/>
        <v/>
      </c>
      <c r="Z328" s="283" t="str">
        <f>'NON-FILTER'!V328</f>
        <v/>
      </c>
      <c r="AA328" s="283" t="str">
        <f>'NON-FILTER'!W328</f>
        <v/>
      </c>
      <c r="AB328" s="283" t="str">
        <f>'NON-FILTER'!X328</f>
        <v/>
      </c>
      <c r="AC328" s="283" t="str">
        <f>'NON-FILTER'!Y328</f>
        <v/>
      </c>
      <c r="AD328" s="283" t="str">
        <f t="shared" si="5"/>
        <v/>
      </c>
      <c r="AE328" s="283" t="str">
        <f>'NON-FILTER'!Z328</f>
        <v/>
      </c>
      <c r="AF328" s="283" t="str">
        <f>'NON-FILTER'!AA328</f>
        <v/>
      </c>
      <c r="AG328" s="283" t="str">
        <f t="shared" si="6"/>
        <v/>
      </c>
      <c r="AH328" s="283" t="str">
        <f>'NON-FILTER'!AB328</f>
        <v/>
      </c>
      <c r="AI328" s="283" t="str">
        <f>'NON-FILTER'!AC328</f>
        <v/>
      </c>
      <c r="AJ328" s="282" t="str">
        <f>'NON-FILTER'!AD328</f>
        <v/>
      </c>
      <c r="AK328" s="282" t="str">
        <f>'NON-FILTER'!AE328</f>
        <v/>
      </c>
      <c r="AL328" s="282" t="str">
        <f>'NON-FILTER'!AF328</f>
        <v/>
      </c>
      <c r="AM328" s="282" t="str">
        <f>'NON-FILTER'!AG328</f>
        <v/>
      </c>
      <c r="AN328" s="282" t="str">
        <f>'NON-FILTER'!AH328</f>
        <v/>
      </c>
      <c r="AO328" s="282" t="str">
        <f>'NON-FILTER'!AI328</f>
        <v/>
      </c>
      <c r="AP328" s="282" t="str">
        <f>'NON-FILTER'!AJ328</f>
        <v/>
      </c>
      <c r="AQ328" s="282" t="str">
        <f>'NON-FILTER'!AK328</f>
        <v/>
      </c>
      <c r="AR328" s="283" t="str">
        <f>'NON-FILTER'!AL328</f>
        <v/>
      </c>
      <c r="AS328" s="283" t="str">
        <f>'NON-FILTER'!AM328</f>
        <v/>
      </c>
      <c r="AT328" s="283" t="str">
        <f>'NON-FILTER'!AN328</f>
        <v/>
      </c>
      <c r="AU328" s="283" t="str">
        <f>'NON-FILTER'!AO328</f>
        <v/>
      </c>
      <c r="AV328" s="283" t="str">
        <f>'NON-FILTER'!AP328</f>
        <v/>
      </c>
      <c r="AW328" s="283" t="str">
        <f>'NON-FILTER'!AQ328</f>
        <v/>
      </c>
      <c r="AX328" s="283" t="str">
        <f>'NON-FILTER'!AR328</f>
        <v/>
      </c>
      <c r="AY328" s="283" t="str">
        <f>'NON-FILTER'!AS328</f>
        <v/>
      </c>
      <c r="AZ328" s="283" t="str">
        <f>'NON-FILTER'!AT328</f>
        <v/>
      </c>
      <c r="BA328" s="283" t="str">
        <f>'NON-FILTER'!AU328</f>
        <v/>
      </c>
      <c r="BB328" s="284"/>
    </row>
    <row r="329" ht="14.25" customHeight="1">
      <c r="A329" s="123" t="str">
        <f>'NON-FILTER'!A329</f>
        <v/>
      </c>
      <c r="B329" s="281" t="str">
        <f t="shared" si="1"/>
        <v/>
      </c>
      <c r="C329" s="282" t="str">
        <f>'NON-FILTER'!B329</f>
        <v/>
      </c>
      <c r="D329" s="285"/>
      <c r="E329" s="123"/>
      <c r="F329" s="283" t="str">
        <f>'NON-FILTER'!E329</f>
        <v/>
      </c>
      <c r="G329" s="283" t="str">
        <f>'NON-FILTER'!F329</f>
        <v/>
      </c>
      <c r="H329" s="283" t="str">
        <f>'NON-FILTER'!G329</f>
        <v/>
      </c>
      <c r="I329" s="283" t="str">
        <f>'NON-FILTER'!H329</f>
        <v/>
      </c>
      <c r="J329" s="283" t="str">
        <f>'NON-FILTER'!I329</f>
        <v/>
      </c>
      <c r="K329" s="283" t="str">
        <f>'NON-FILTER'!J329</f>
        <v/>
      </c>
      <c r="L329" s="283" t="str">
        <f>'NON-FILTER'!K329</f>
        <v/>
      </c>
      <c r="M329" s="283" t="str">
        <f t="shared" si="2"/>
        <v/>
      </c>
      <c r="N329" s="283" t="str">
        <f>'NON-FILTER'!L329</f>
        <v/>
      </c>
      <c r="O329" s="283" t="str">
        <f>'NON-FILTER'!M329</f>
        <v/>
      </c>
      <c r="P329" s="283" t="str">
        <f>'NON-FILTER'!N329</f>
        <v/>
      </c>
      <c r="Q329" s="283" t="str">
        <f>'NON-FILTER'!O329</f>
        <v/>
      </c>
      <c r="R329" s="283" t="str">
        <f>'NON-FILTER'!P329</f>
        <v/>
      </c>
      <c r="S329" s="283" t="str">
        <f>'NON-FILTER'!Q329</f>
        <v/>
      </c>
      <c r="T329" s="283" t="str">
        <f t="shared" si="3"/>
        <v/>
      </c>
      <c r="U329" s="283" t="str">
        <f>'NON-FILTER'!R329</f>
        <v/>
      </c>
      <c r="V329" s="283" t="str">
        <f>'NON-FILTER'!S329</f>
        <v/>
      </c>
      <c r="W329" s="283" t="str">
        <f>'NON-FILTER'!T329</f>
        <v/>
      </c>
      <c r="X329" s="283" t="str">
        <f>'NON-FILTER'!U329</f>
        <v/>
      </c>
      <c r="Y329" s="283" t="str">
        <f t="shared" si="4"/>
        <v/>
      </c>
      <c r="Z329" s="283" t="str">
        <f>'NON-FILTER'!V329</f>
        <v/>
      </c>
      <c r="AA329" s="283" t="str">
        <f>'NON-FILTER'!W329</f>
        <v/>
      </c>
      <c r="AB329" s="283" t="str">
        <f>'NON-FILTER'!X329</f>
        <v/>
      </c>
      <c r="AC329" s="283" t="str">
        <f>'NON-FILTER'!Y329</f>
        <v/>
      </c>
      <c r="AD329" s="283" t="str">
        <f t="shared" si="5"/>
        <v/>
      </c>
      <c r="AE329" s="283" t="str">
        <f>'NON-FILTER'!Z329</f>
        <v/>
      </c>
      <c r="AF329" s="283" t="str">
        <f>'NON-FILTER'!AA329</f>
        <v/>
      </c>
      <c r="AG329" s="283" t="str">
        <f t="shared" si="6"/>
        <v/>
      </c>
      <c r="AH329" s="283" t="str">
        <f>'NON-FILTER'!AB329</f>
        <v/>
      </c>
      <c r="AI329" s="283" t="str">
        <f>'NON-FILTER'!AC329</f>
        <v/>
      </c>
      <c r="AJ329" s="282" t="str">
        <f>'NON-FILTER'!AD329</f>
        <v/>
      </c>
      <c r="AK329" s="282" t="str">
        <f>'NON-FILTER'!AE329</f>
        <v/>
      </c>
      <c r="AL329" s="282" t="str">
        <f>'NON-FILTER'!AF329</f>
        <v/>
      </c>
      <c r="AM329" s="282" t="str">
        <f>'NON-FILTER'!AG329</f>
        <v/>
      </c>
      <c r="AN329" s="282" t="str">
        <f>'NON-FILTER'!AH329</f>
        <v/>
      </c>
      <c r="AO329" s="282" t="str">
        <f>'NON-FILTER'!AI329</f>
        <v/>
      </c>
      <c r="AP329" s="282" t="str">
        <f>'NON-FILTER'!AJ329</f>
        <v/>
      </c>
      <c r="AQ329" s="282" t="str">
        <f>'NON-FILTER'!AK329</f>
        <v/>
      </c>
      <c r="AR329" s="283" t="str">
        <f>'NON-FILTER'!AL329</f>
        <v/>
      </c>
      <c r="AS329" s="283" t="str">
        <f>'NON-FILTER'!AM329</f>
        <v/>
      </c>
      <c r="AT329" s="283" t="str">
        <f>'NON-FILTER'!AN329</f>
        <v/>
      </c>
      <c r="AU329" s="283" t="str">
        <f>'NON-FILTER'!AO329</f>
        <v/>
      </c>
      <c r="AV329" s="283" t="str">
        <f>'NON-FILTER'!AP329</f>
        <v/>
      </c>
      <c r="AW329" s="283" t="str">
        <f>'NON-FILTER'!AQ329</f>
        <v/>
      </c>
      <c r="AX329" s="283" t="str">
        <f>'NON-FILTER'!AR329</f>
        <v/>
      </c>
      <c r="AY329" s="283" t="str">
        <f>'NON-FILTER'!AS329</f>
        <v/>
      </c>
      <c r="AZ329" s="283" t="str">
        <f>'NON-FILTER'!AT329</f>
        <v/>
      </c>
      <c r="BA329" s="283" t="str">
        <f>'NON-FILTER'!AU329</f>
        <v/>
      </c>
      <c r="BB329" s="284"/>
    </row>
    <row r="330" ht="14.25" customHeight="1">
      <c r="A330" s="123" t="str">
        <f>'NON-FILTER'!A330</f>
        <v/>
      </c>
      <c r="B330" s="281" t="str">
        <f t="shared" si="1"/>
        <v/>
      </c>
      <c r="C330" s="282" t="str">
        <f>'NON-FILTER'!B330</f>
        <v/>
      </c>
      <c r="D330" s="285"/>
      <c r="E330" s="123"/>
      <c r="F330" s="283" t="str">
        <f>'NON-FILTER'!E330</f>
        <v/>
      </c>
      <c r="G330" s="283" t="str">
        <f>'NON-FILTER'!F330</f>
        <v/>
      </c>
      <c r="H330" s="283" t="str">
        <f>'NON-FILTER'!G330</f>
        <v/>
      </c>
      <c r="I330" s="283" t="str">
        <f>'NON-FILTER'!H330</f>
        <v/>
      </c>
      <c r="J330" s="283" t="str">
        <f>'NON-FILTER'!I330</f>
        <v/>
      </c>
      <c r="K330" s="283" t="str">
        <f>'NON-FILTER'!J330</f>
        <v/>
      </c>
      <c r="L330" s="283" t="str">
        <f>'NON-FILTER'!K330</f>
        <v/>
      </c>
      <c r="M330" s="283" t="str">
        <f t="shared" si="2"/>
        <v/>
      </c>
      <c r="N330" s="283" t="str">
        <f>'NON-FILTER'!L330</f>
        <v/>
      </c>
      <c r="O330" s="283" t="str">
        <f>'NON-FILTER'!M330</f>
        <v/>
      </c>
      <c r="P330" s="283" t="str">
        <f>'NON-FILTER'!N330</f>
        <v/>
      </c>
      <c r="Q330" s="283" t="str">
        <f>'NON-FILTER'!O330</f>
        <v/>
      </c>
      <c r="R330" s="283" t="str">
        <f>'NON-FILTER'!P330</f>
        <v/>
      </c>
      <c r="S330" s="283" t="str">
        <f>'NON-FILTER'!Q330</f>
        <v/>
      </c>
      <c r="T330" s="283" t="str">
        <f t="shared" si="3"/>
        <v/>
      </c>
      <c r="U330" s="283" t="str">
        <f>'NON-FILTER'!R330</f>
        <v/>
      </c>
      <c r="V330" s="283" t="str">
        <f>'NON-FILTER'!S330</f>
        <v/>
      </c>
      <c r="W330" s="283" t="str">
        <f>'NON-FILTER'!T330</f>
        <v/>
      </c>
      <c r="X330" s="283" t="str">
        <f>'NON-FILTER'!U330</f>
        <v/>
      </c>
      <c r="Y330" s="283" t="str">
        <f t="shared" si="4"/>
        <v/>
      </c>
      <c r="Z330" s="283" t="str">
        <f>'NON-FILTER'!V330</f>
        <v/>
      </c>
      <c r="AA330" s="283" t="str">
        <f>'NON-FILTER'!W330</f>
        <v/>
      </c>
      <c r="AB330" s="283" t="str">
        <f>'NON-FILTER'!X330</f>
        <v/>
      </c>
      <c r="AC330" s="283" t="str">
        <f>'NON-FILTER'!Y330</f>
        <v/>
      </c>
      <c r="AD330" s="283" t="str">
        <f t="shared" si="5"/>
        <v/>
      </c>
      <c r="AE330" s="283" t="str">
        <f>'NON-FILTER'!Z330</f>
        <v/>
      </c>
      <c r="AF330" s="283" t="str">
        <f>'NON-FILTER'!AA330</f>
        <v/>
      </c>
      <c r="AG330" s="283" t="str">
        <f t="shared" si="6"/>
        <v/>
      </c>
      <c r="AH330" s="283" t="str">
        <f>'NON-FILTER'!AB330</f>
        <v/>
      </c>
      <c r="AI330" s="283" t="str">
        <f>'NON-FILTER'!AC330</f>
        <v/>
      </c>
      <c r="AJ330" s="282" t="str">
        <f>'NON-FILTER'!AD330</f>
        <v/>
      </c>
      <c r="AK330" s="282" t="str">
        <f>'NON-FILTER'!AE330</f>
        <v/>
      </c>
      <c r="AL330" s="282" t="str">
        <f>'NON-FILTER'!AF330</f>
        <v/>
      </c>
      <c r="AM330" s="282" t="str">
        <f>'NON-FILTER'!AG330</f>
        <v/>
      </c>
      <c r="AN330" s="282" t="str">
        <f>'NON-FILTER'!AH330</f>
        <v/>
      </c>
      <c r="AO330" s="282" t="str">
        <f>'NON-FILTER'!AI330</f>
        <v/>
      </c>
      <c r="AP330" s="282" t="str">
        <f>'NON-FILTER'!AJ330</f>
        <v/>
      </c>
      <c r="AQ330" s="282" t="str">
        <f>'NON-FILTER'!AK330</f>
        <v/>
      </c>
      <c r="AR330" s="283" t="str">
        <f>'NON-FILTER'!AL330</f>
        <v/>
      </c>
      <c r="AS330" s="283" t="str">
        <f>'NON-FILTER'!AM330</f>
        <v/>
      </c>
      <c r="AT330" s="283" t="str">
        <f>'NON-FILTER'!AN330</f>
        <v/>
      </c>
      <c r="AU330" s="283" t="str">
        <f>'NON-FILTER'!AO330</f>
        <v/>
      </c>
      <c r="AV330" s="283" t="str">
        <f>'NON-FILTER'!AP330</f>
        <v/>
      </c>
      <c r="AW330" s="283" t="str">
        <f>'NON-FILTER'!AQ330</f>
        <v/>
      </c>
      <c r="AX330" s="283" t="str">
        <f>'NON-FILTER'!AR330</f>
        <v/>
      </c>
      <c r="AY330" s="283" t="str">
        <f>'NON-FILTER'!AS330</f>
        <v/>
      </c>
      <c r="AZ330" s="283" t="str">
        <f>'NON-FILTER'!AT330</f>
        <v/>
      </c>
      <c r="BA330" s="283" t="str">
        <f>'NON-FILTER'!AU330</f>
        <v/>
      </c>
      <c r="BB330" s="284"/>
    </row>
    <row r="331" ht="14.25" customHeight="1">
      <c r="A331" s="123" t="str">
        <f>'NON-FILTER'!A331</f>
        <v/>
      </c>
      <c r="B331" s="281" t="str">
        <f t="shared" si="1"/>
        <v/>
      </c>
      <c r="C331" s="282" t="str">
        <f>'NON-FILTER'!B331</f>
        <v/>
      </c>
      <c r="D331" s="285"/>
      <c r="E331" s="123"/>
      <c r="F331" s="283" t="str">
        <f>'NON-FILTER'!E331</f>
        <v/>
      </c>
      <c r="G331" s="283" t="str">
        <f>'NON-FILTER'!F331</f>
        <v/>
      </c>
      <c r="H331" s="283" t="str">
        <f>'NON-FILTER'!G331</f>
        <v/>
      </c>
      <c r="I331" s="283" t="str">
        <f>'NON-FILTER'!H331</f>
        <v/>
      </c>
      <c r="J331" s="283" t="str">
        <f>'NON-FILTER'!I331</f>
        <v/>
      </c>
      <c r="K331" s="283" t="str">
        <f>'NON-FILTER'!J331</f>
        <v/>
      </c>
      <c r="L331" s="283" t="str">
        <f>'NON-FILTER'!K331</f>
        <v/>
      </c>
      <c r="M331" s="283" t="str">
        <f t="shared" si="2"/>
        <v/>
      </c>
      <c r="N331" s="283" t="str">
        <f>'NON-FILTER'!L331</f>
        <v/>
      </c>
      <c r="O331" s="283" t="str">
        <f>'NON-FILTER'!M331</f>
        <v/>
      </c>
      <c r="P331" s="283" t="str">
        <f>'NON-FILTER'!N331</f>
        <v/>
      </c>
      <c r="Q331" s="283" t="str">
        <f>'NON-FILTER'!O331</f>
        <v/>
      </c>
      <c r="R331" s="283" t="str">
        <f>'NON-FILTER'!P331</f>
        <v/>
      </c>
      <c r="S331" s="283" t="str">
        <f>'NON-FILTER'!Q331</f>
        <v/>
      </c>
      <c r="T331" s="283" t="str">
        <f t="shared" si="3"/>
        <v/>
      </c>
      <c r="U331" s="283" t="str">
        <f>'NON-FILTER'!R331</f>
        <v/>
      </c>
      <c r="V331" s="283" t="str">
        <f>'NON-FILTER'!S331</f>
        <v/>
      </c>
      <c r="W331" s="283" t="str">
        <f>'NON-FILTER'!T331</f>
        <v/>
      </c>
      <c r="X331" s="283" t="str">
        <f>'NON-FILTER'!U331</f>
        <v/>
      </c>
      <c r="Y331" s="283" t="str">
        <f t="shared" si="4"/>
        <v/>
      </c>
      <c r="Z331" s="283" t="str">
        <f>'NON-FILTER'!V331</f>
        <v/>
      </c>
      <c r="AA331" s="283" t="str">
        <f>'NON-FILTER'!W331</f>
        <v/>
      </c>
      <c r="AB331" s="283" t="str">
        <f>'NON-FILTER'!X331</f>
        <v/>
      </c>
      <c r="AC331" s="283" t="str">
        <f>'NON-FILTER'!Y331</f>
        <v/>
      </c>
      <c r="AD331" s="283" t="str">
        <f t="shared" si="5"/>
        <v/>
      </c>
      <c r="AE331" s="283" t="str">
        <f>'NON-FILTER'!Z331</f>
        <v/>
      </c>
      <c r="AF331" s="283" t="str">
        <f>'NON-FILTER'!AA331</f>
        <v/>
      </c>
      <c r="AG331" s="283" t="str">
        <f t="shared" si="6"/>
        <v/>
      </c>
      <c r="AH331" s="283" t="str">
        <f>'NON-FILTER'!AB331</f>
        <v/>
      </c>
      <c r="AI331" s="283" t="str">
        <f>'NON-FILTER'!AC331</f>
        <v/>
      </c>
      <c r="AJ331" s="282" t="str">
        <f>'NON-FILTER'!AD331</f>
        <v/>
      </c>
      <c r="AK331" s="282" t="str">
        <f>'NON-FILTER'!AE331</f>
        <v/>
      </c>
      <c r="AL331" s="282" t="str">
        <f>'NON-FILTER'!AF331</f>
        <v/>
      </c>
      <c r="AM331" s="282" t="str">
        <f>'NON-FILTER'!AG331</f>
        <v/>
      </c>
      <c r="AN331" s="282" t="str">
        <f>'NON-FILTER'!AH331</f>
        <v/>
      </c>
      <c r="AO331" s="282" t="str">
        <f>'NON-FILTER'!AI331</f>
        <v/>
      </c>
      <c r="AP331" s="282" t="str">
        <f>'NON-FILTER'!AJ331</f>
        <v/>
      </c>
      <c r="AQ331" s="282" t="str">
        <f>'NON-FILTER'!AK331</f>
        <v/>
      </c>
      <c r="AR331" s="283" t="str">
        <f>'NON-FILTER'!AL331</f>
        <v/>
      </c>
      <c r="AS331" s="283" t="str">
        <f>'NON-FILTER'!AM331</f>
        <v/>
      </c>
      <c r="AT331" s="283" t="str">
        <f>'NON-FILTER'!AN331</f>
        <v/>
      </c>
      <c r="AU331" s="283" t="str">
        <f>'NON-FILTER'!AO331</f>
        <v/>
      </c>
      <c r="AV331" s="283" t="str">
        <f>'NON-FILTER'!AP331</f>
        <v/>
      </c>
      <c r="AW331" s="283" t="str">
        <f>'NON-FILTER'!AQ331</f>
        <v/>
      </c>
      <c r="AX331" s="283" t="str">
        <f>'NON-FILTER'!AR331</f>
        <v/>
      </c>
      <c r="AY331" s="283" t="str">
        <f>'NON-FILTER'!AS331</f>
        <v/>
      </c>
      <c r="AZ331" s="283" t="str">
        <f>'NON-FILTER'!AT331</f>
        <v/>
      </c>
      <c r="BA331" s="283" t="str">
        <f>'NON-FILTER'!AU331</f>
        <v/>
      </c>
      <c r="BB331" s="284"/>
    </row>
    <row r="332" ht="14.25" customHeight="1">
      <c r="A332" s="123" t="str">
        <f>'NON-FILTER'!A332</f>
        <v/>
      </c>
      <c r="B332" s="281" t="str">
        <f t="shared" si="1"/>
        <v/>
      </c>
      <c r="C332" s="282" t="str">
        <f>'NON-FILTER'!B332</f>
        <v/>
      </c>
      <c r="D332" s="285"/>
      <c r="E332" s="123"/>
      <c r="F332" s="283" t="str">
        <f>'NON-FILTER'!E332</f>
        <v/>
      </c>
      <c r="G332" s="283" t="str">
        <f>'NON-FILTER'!F332</f>
        <v/>
      </c>
      <c r="H332" s="283" t="str">
        <f>'NON-FILTER'!G332</f>
        <v/>
      </c>
      <c r="I332" s="283" t="str">
        <f>'NON-FILTER'!H332</f>
        <v/>
      </c>
      <c r="J332" s="283" t="str">
        <f>'NON-FILTER'!I332</f>
        <v/>
      </c>
      <c r="K332" s="283" t="str">
        <f>'NON-FILTER'!J332</f>
        <v/>
      </c>
      <c r="L332" s="283" t="str">
        <f>'NON-FILTER'!K332</f>
        <v/>
      </c>
      <c r="M332" s="283" t="str">
        <f t="shared" si="2"/>
        <v/>
      </c>
      <c r="N332" s="283" t="str">
        <f>'NON-FILTER'!L332</f>
        <v/>
      </c>
      <c r="O332" s="283" t="str">
        <f>'NON-FILTER'!M332</f>
        <v/>
      </c>
      <c r="P332" s="283" t="str">
        <f>'NON-FILTER'!N332</f>
        <v/>
      </c>
      <c r="Q332" s="283" t="str">
        <f>'NON-FILTER'!O332</f>
        <v/>
      </c>
      <c r="R332" s="283" t="str">
        <f>'NON-FILTER'!P332</f>
        <v/>
      </c>
      <c r="S332" s="283" t="str">
        <f>'NON-FILTER'!Q332</f>
        <v/>
      </c>
      <c r="T332" s="283" t="str">
        <f t="shared" si="3"/>
        <v/>
      </c>
      <c r="U332" s="283" t="str">
        <f>'NON-FILTER'!R332</f>
        <v/>
      </c>
      <c r="V332" s="283" t="str">
        <f>'NON-FILTER'!S332</f>
        <v/>
      </c>
      <c r="W332" s="283" t="str">
        <f>'NON-FILTER'!T332</f>
        <v/>
      </c>
      <c r="X332" s="283" t="str">
        <f>'NON-FILTER'!U332</f>
        <v/>
      </c>
      <c r="Y332" s="283" t="str">
        <f t="shared" si="4"/>
        <v/>
      </c>
      <c r="Z332" s="283" t="str">
        <f>'NON-FILTER'!V332</f>
        <v/>
      </c>
      <c r="AA332" s="283" t="str">
        <f>'NON-FILTER'!W332</f>
        <v/>
      </c>
      <c r="AB332" s="283" t="str">
        <f>'NON-FILTER'!X332</f>
        <v/>
      </c>
      <c r="AC332" s="283" t="str">
        <f>'NON-FILTER'!Y332</f>
        <v/>
      </c>
      <c r="AD332" s="283" t="str">
        <f t="shared" si="5"/>
        <v/>
      </c>
      <c r="AE332" s="283" t="str">
        <f>'NON-FILTER'!Z332</f>
        <v/>
      </c>
      <c r="AF332" s="283" t="str">
        <f>'NON-FILTER'!AA332</f>
        <v/>
      </c>
      <c r="AG332" s="283" t="str">
        <f t="shared" si="6"/>
        <v/>
      </c>
      <c r="AH332" s="283" t="str">
        <f>'NON-FILTER'!AB332</f>
        <v/>
      </c>
      <c r="AI332" s="283" t="str">
        <f>'NON-FILTER'!AC332</f>
        <v/>
      </c>
      <c r="AJ332" s="282" t="str">
        <f>'NON-FILTER'!AD332</f>
        <v/>
      </c>
      <c r="AK332" s="282" t="str">
        <f>'NON-FILTER'!AE332</f>
        <v/>
      </c>
      <c r="AL332" s="282" t="str">
        <f>'NON-FILTER'!AF332</f>
        <v/>
      </c>
      <c r="AM332" s="282" t="str">
        <f>'NON-FILTER'!AG332</f>
        <v/>
      </c>
      <c r="AN332" s="282" t="str">
        <f>'NON-FILTER'!AH332</f>
        <v/>
      </c>
      <c r="AO332" s="282" t="str">
        <f>'NON-FILTER'!AI332</f>
        <v/>
      </c>
      <c r="AP332" s="282" t="str">
        <f>'NON-FILTER'!AJ332</f>
        <v/>
      </c>
      <c r="AQ332" s="282" t="str">
        <f>'NON-FILTER'!AK332</f>
        <v/>
      </c>
      <c r="AR332" s="283" t="str">
        <f>'NON-FILTER'!AL332</f>
        <v/>
      </c>
      <c r="AS332" s="283" t="str">
        <f>'NON-FILTER'!AM332</f>
        <v/>
      </c>
      <c r="AT332" s="283" t="str">
        <f>'NON-FILTER'!AN332</f>
        <v/>
      </c>
      <c r="AU332" s="283" t="str">
        <f>'NON-FILTER'!AO332</f>
        <v/>
      </c>
      <c r="AV332" s="283" t="str">
        <f>'NON-FILTER'!AP332</f>
        <v/>
      </c>
      <c r="AW332" s="283" t="str">
        <f>'NON-FILTER'!AQ332</f>
        <v/>
      </c>
      <c r="AX332" s="283" t="str">
        <f>'NON-FILTER'!AR332</f>
        <v/>
      </c>
      <c r="AY332" s="283" t="str">
        <f>'NON-FILTER'!AS332</f>
        <v/>
      </c>
      <c r="AZ332" s="283" t="str">
        <f>'NON-FILTER'!AT332</f>
        <v/>
      </c>
      <c r="BA332" s="283" t="str">
        <f>'NON-FILTER'!AU332</f>
        <v/>
      </c>
      <c r="BB332" s="284"/>
    </row>
    <row r="333" ht="14.25" customHeight="1">
      <c r="A333" s="123" t="str">
        <f>'NON-FILTER'!A333</f>
        <v/>
      </c>
      <c r="B333" s="281" t="str">
        <f t="shared" si="1"/>
        <v/>
      </c>
      <c r="C333" s="282" t="str">
        <f>'NON-FILTER'!B333</f>
        <v/>
      </c>
      <c r="D333" s="285"/>
      <c r="E333" s="123"/>
      <c r="F333" s="283" t="str">
        <f>'NON-FILTER'!E333</f>
        <v/>
      </c>
      <c r="G333" s="283" t="str">
        <f>'NON-FILTER'!F333</f>
        <v/>
      </c>
      <c r="H333" s="283" t="str">
        <f>'NON-FILTER'!G333</f>
        <v/>
      </c>
      <c r="I333" s="283" t="str">
        <f>'NON-FILTER'!H333</f>
        <v/>
      </c>
      <c r="J333" s="283" t="str">
        <f>'NON-FILTER'!I333</f>
        <v/>
      </c>
      <c r="K333" s="283" t="str">
        <f>'NON-FILTER'!J333</f>
        <v/>
      </c>
      <c r="L333" s="283" t="str">
        <f>'NON-FILTER'!K333</f>
        <v/>
      </c>
      <c r="M333" s="283" t="str">
        <f t="shared" si="2"/>
        <v/>
      </c>
      <c r="N333" s="283" t="str">
        <f>'NON-FILTER'!L333</f>
        <v/>
      </c>
      <c r="O333" s="283" t="str">
        <f>'NON-FILTER'!M333</f>
        <v/>
      </c>
      <c r="P333" s="283" t="str">
        <f>'NON-FILTER'!N333</f>
        <v/>
      </c>
      <c r="Q333" s="283" t="str">
        <f>'NON-FILTER'!O333</f>
        <v/>
      </c>
      <c r="R333" s="283" t="str">
        <f>'NON-FILTER'!P333</f>
        <v/>
      </c>
      <c r="S333" s="283" t="str">
        <f>'NON-FILTER'!Q333</f>
        <v/>
      </c>
      <c r="T333" s="283" t="str">
        <f t="shared" si="3"/>
        <v/>
      </c>
      <c r="U333" s="283" t="str">
        <f>'NON-FILTER'!R333</f>
        <v/>
      </c>
      <c r="V333" s="283" t="str">
        <f>'NON-FILTER'!S333</f>
        <v/>
      </c>
      <c r="W333" s="283" t="str">
        <f>'NON-FILTER'!T333</f>
        <v/>
      </c>
      <c r="X333" s="283" t="str">
        <f>'NON-FILTER'!U333</f>
        <v/>
      </c>
      <c r="Y333" s="283" t="str">
        <f t="shared" si="4"/>
        <v/>
      </c>
      <c r="Z333" s="283" t="str">
        <f>'NON-FILTER'!V333</f>
        <v/>
      </c>
      <c r="AA333" s="283" t="str">
        <f>'NON-FILTER'!W333</f>
        <v/>
      </c>
      <c r="AB333" s="283" t="str">
        <f>'NON-FILTER'!X333</f>
        <v/>
      </c>
      <c r="AC333" s="283" t="str">
        <f>'NON-FILTER'!Y333</f>
        <v/>
      </c>
      <c r="AD333" s="283" t="str">
        <f t="shared" si="5"/>
        <v/>
      </c>
      <c r="AE333" s="283" t="str">
        <f>'NON-FILTER'!Z333</f>
        <v/>
      </c>
      <c r="AF333" s="283" t="str">
        <f>'NON-FILTER'!AA333</f>
        <v/>
      </c>
      <c r="AG333" s="283" t="str">
        <f t="shared" si="6"/>
        <v/>
      </c>
      <c r="AH333" s="283" t="str">
        <f>'NON-FILTER'!AB333</f>
        <v/>
      </c>
      <c r="AI333" s="283" t="str">
        <f>'NON-FILTER'!AC333</f>
        <v/>
      </c>
      <c r="AJ333" s="282" t="str">
        <f>'NON-FILTER'!AD333</f>
        <v/>
      </c>
      <c r="AK333" s="282" t="str">
        <f>'NON-FILTER'!AE333</f>
        <v/>
      </c>
      <c r="AL333" s="282" t="str">
        <f>'NON-FILTER'!AF333</f>
        <v/>
      </c>
      <c r="AM333" s="282" t="str">
        <f>'NON-FILTER'!AG333</f>
        <v/>
      </c>
      <c r="AN333" s="282" t="str">
        <f>'NON-FILTER'!AH333</f>
        <v/>
      </c>
      <c r="AO333" s="282" t="str">
        <f>'NON-FILTER'!AI333</f>
        <v/>
      </c>
      <c r="AP333" s="282" t="str">
        <f>'NON-FILTER'!AJ333</f>
        <v/>
      </c>
      <c r="AQ333" s="282" t="str">
        <f>'NON-FILTER'!AK333</f>
        <v/>
      </c>
      <c r="AR333" s="283" t="str">
        <f>'NON-FILTER'!AL333</f>
        <v/>
      </c>
      <c r="AS333" s="283" t="str">
        <f>'NON-FILTER'!AM333</f>
        <v/>
      </c>
      <c r="AT333" s="283" t="str">
        <f>'NON-FILTER'!AN333</f>
        <v/>
      </c>
      <c r="AU333" s="283" t="str">
        <f>'NON-FILTER'!AO333</f>
        <v/>
      </c>
      <c r="AV333" s="283" t="str">
        <f>'NON-FILTER'!AP333</f>
        <v/>
      </c>
      <c r="AW333" s="283" t="str">
        <f>'NON-FILTER'!AQ333</f>
        <v/>
      </c>
      <c r="AX333" s="283" t="str">
        <f>'NON-FILTER'!AR333</f>
        <v/>
      </c>
      <c r="AY333" s="283" t="str">
        <f>'NON-FILTER'!AS333</f>
        <v/>
      </c>
      <c r="AZ333" s="283" t="str">
        <f>'NON-FILTER'!AT333</f>
        <v/>
      </c>
      <c r="BA333" s="283" t="str">
        <f>'NON-FILTER'!AU333</f>
        <v/>
      </c>
      <c r="BB333" s="284"/>
    </row>
    <row r="334" ht="14.25" customHeight="1">
      <c r="A334" s="123" t="str">
        <f>'NON-FILTER'!A334</f>
        <v/>
      </c>
      <c r="B334" s="281" t="str">
        <f t="shared" si="1"/>
        <v/>
      </c>
      <c r="C334" s="282" t="str">
        <f>'NON-FILTER'!B334</f>
        <v/>
      </c>
      <c r="D334" s="285"/>
      <c r="E334" s="123"/>
      <c r="F334" s="283" t="str">
        <f>'NON-FILTER'!E334</f>
        <v/>
      </c>
      <c r="G334" s="283" t="str">
        <f>'NON-FILTER'!F334</f>
        <v/>
      </c>
      <c r="H334" s="283" t="str">
        <f>'NON-FILTER'!G334</f>
        <v/>
      </c>
      <c r="I334" s="283" t="str">
        <f>'NON-FILTER'!H334</f>
        <v/>
      </c>
      <c r="J334" s="283" t="str">
        <f>'NON-FILTER'!I334</f>
        <v/>
      </c>
      <c r="K334" s="283" t="str">
        <f>'NON-FILTER'!J334</f>
        <v/>
      </c>
      <c r="L334" s="283" t="str">
        <f>'NON-FILTER'!K334</f>
        <v/>
      </c>
      <c r="M334" s="283" t="str">
        <f t="shared" si="2"/>
        <v/>
      </c>
      <c r="N334" s="283" t="str">
        <f>'NON-FILTER'!L334</f>
        <v/>
      </c>
      <c r="O334" s="283" t="str">
        <f>'NON-FILTER'!M334</f>
        <v/>
      </c>
      <c r="P334" s="283" t="str">
        <f>'NON-FILTER'!N334</f>
        <v/>
      </c>
      <c r="Q334" s="283" t="str">
        <f>'NON-FILTER'!O334</f>
        <v/>
      </c>
      <c r="R334" s="283" t="str">
        <f>'NON-FILTER'!P334</f>
        <v/>
      </c>
      <c r="S334" s="283" t="str">
        <f>'NON-FILTER'!Q334</f>
        <v/>
      </c>
      <c r="T334" s="283" t="str">
        <f t="shared" si="3"/>
        <v/>
      </c>
      <c r="U334" s="283" t="str">
        <f>'NON-FILTER'!R334</f>
        <v/>
      </c>
      <c r="V334" s="283" t="str">
        <f>'NON-FILTER'!S334</f>
        <v/>
      </c>
      <c r="W334" s="283" t="str">
        <f>'NON-FILTER'!T334</f>
        <v/>
      </c>
      <c r="X334" s="283" t="str">
        <f>'NON-FILTER'!U334</f>
        <v/>
      </c>
      <c r="Y334" s="283" t="str">
        <f t="shared" si="4"/>
        <v/>
      </c>
      <c r="Z334" s="283" t="str">
        <f>'NON-FILTER'!V334</f>
        <v/>
      </c>
      <c r="AA334" s="283" t="str">
        <f>'NON-FILTER'!W334</f>
        <v/>
      </c>
      <c r="AB334" s="283" t="str">
        <f>'NON-FILTER'!X334</f>
        <v/>
      </c>
      <c r="AC334" s="283" t="str">
        <f>'NON-FILTER'!Y334</f>
        <v/>
      </c>
      <c r="AD334" s="283" t="str">
        <f t="shared" si="5"/>
        <v/>
      </c>
      <c r="AE334" s="283" t="str">
        <f>'NON-FILTER'!Z334</f>
        <v/>
      </c>
      <c r="AF334" s="283" t="str">
        <f>'NON-FILTER'!AA334</f>
        <v/>
      </c>
      <c r="AG334" s="283" t="str">
        <f t="shared" si="6"/>
        <v/>
      </c>
      <c r="AH334" s="283" t="str">
        <f>'NON-FILTER'!AB334</f>
        <v/>
      </c>
      <c r="AI334" s="283" t="str">
        <f>'NON-FILTER'!AC334</f>
        <v/>
      </c>
      <c r="AJ334" s="282" t="str">
        <f>'NON-FILTER'!AD334</f>
        <v/>
      </c>
      <c r="AK334" s="282" t="str">
        <f>'NON-FILTER'!AE334</f>
        <v/>
      </c>
      <c r="AL334" s="282" t="str">
        <f>'NON-FILTER'!AF334</f>
        <v/>
      </c>
      <c r="AM334" s="282" t="str">
        <f>'NON-FILTER'!AG334</f>
        <v/>
      </c>
      <c r="AN334" s="282" t="str">
        <f>'NON-FILTER'!AH334</f>
        <v/>
      </c>
      <c r="AO334" s="282" t="str">
        <f>'NON-FILTER'!AI334</f>
        <v/>
      </c>
      <c r="AP334" s="282" t="str">
        <f>'NON-FILTER'!AJ334</f>
        <v/>
      </c>
      <c r="AQ334" s="282" t="str">
        <f>'NON-FILTER'!AK334</f>
        <v/>
      </c>
      <c r="AR334" s="283" t="str">
        <f>'NON-FILTER'!AL334</f>
        <v/>
      </c>
      <c r="AS334" s="283" t="str">
        <f>'NON-FILTER'!AM334</f>
        <v/>
      </c>
      <c r="AT334" s="283" t="str">
        <f>'NON-FILTER'!AN334</f>
        <v/>
      </c>
      <c r="AU334" s="283" t="str">
        <f>'NON-FILTER'!AO334</f>
        <v/>
      </c>
      <c r="AV334" s="283" t="str">
        <f>'NON-FILTER'!AP334</f>
        <v/>
      </c>
      <c r="AW334" s="283" t="str">
        <f>'NON-FILTER'!AQ334</f>
        <v/>
      </c>
      <c r="AX334" s="283" t="str">
        <f>'NON-FILTER'!AR334</f>
        <v/>
      </c>
      <c r="AY334" s="283" t="str">
        <f>'NON-FILTER'!AS334</f>
        <v/>
      </c>
      <c r="AZ334" s="283" t="str">
        <f>'NON-FILTER'!AT334</f>
        <v/>
      </c>
      <c r="BA334" s="283" t="str">
        <f>'NON-FILTER'!AU334</f>
        <v/>
      </c>
      <c r="BB334" s="284"/>
    </row>
    <row r="335" ht="14.25" customHeight="1">
      <c r="A335" s="123" t="str">
        <f>'NON-FILTER'!A335</f>
        <v/>
      </c>
      <c r="B335" s="281" t="str">
        <f t="shared" si="1"/>
        <v/>
      </c>
      <c r="C335" s="282" t="str">
        <f>'NON-FILTER'!B335</f>
        <v/>
      </c>
      <c r="D335" s="285"/>
      <c r="E335" s="123"/>
      <c r="F335" s="283" t="str">
        <f>'NON-FILTER'!E335</f>
        <v/>
      </c>
      <c r="G335" s="283" t="str">
        <f>'NON-FILTER'!F335</f>
        <v/>
      </c>
      <c r="H335" s="283" t="str">
        <f>'NON-FILTER'!G335</f>
        <v/>
      </c>
      <c r="I335" s="283" t="str">
        <f>'NON-FILTER'!H335</f>
        <v/>
      </c>
      <c r="J335" s="283" t="str">
        <f>'NON-FILTER'!I335</f>
        <v/>
      </c>
      <c r="K335" s="283" t="str">
        <f>'NON-FILTER'!J335</f>
        <v/>
      </c>
      <c r="L335" s="283" t="str">
        <f>'NON-FILTER'!K335</f>
        <v/>
      </c>
      <c r="M335" s="283" t="str">
        <f t="shared" si="2"/>
        <v/>
      </c>
      <c r="N335" s="283" t="str">
        <f>'NON-FILTER'!L335</f>
        <v/>
      </c>
      <c r="O335" s="283" t="str">
        <f>'NON-FILTER'!M335</f>
        <v/>
      </c>
      <c r="P335" s="283" t="str">
        <f>'NON-FILTER'!N335</f>
        <v/>
      </c>
      <c r="Q335" s="283" t="str">
        <f>'NON-FILTER'!O335</f>
        <v/>
      </c>
      <c r="R335" s="283" t="str">
        <f>'NON-FILTER'!P335</f>
        <v/>
      </c>
      <c r="S335" s="283" t="str">
        <f>'NON-FILTER'!Q335</f>
        <v/>
      </c>
      <c r="T335" s="283" t="str">
        <f t="shared" si="3"/>
        <v/>
      </c>
      <c r="U335" s="283" t="str">
        <f>'NON-FILTER'!R335</f>
        <v/>
      </c>
      <c r="V335" s="283" t="str">
        <f>'NON-FILTER'!S335</f>
        <v/>
      </c>
      <c r="W335" s="283" t="str">
        <f>'NON-FILTER'!T335</f>
        <v/>
      </c>
      <c r="X335" s="283" t="str">
        <f>'NON-FILTER'!U335</f>
        <v/>
      </c>
      <c r="Y335" s="283" t="str">
        <f t="shared" si="4"/>
        <v/>
      </c>
      <c r="Z335" s="283" t="str">
        <f>'NON-FILTER'!V335</f>
        <v/>
      </c>
      <c r="AA335" s="283" t="str">
        <f>'NON-FILTER'!W335</f>
        <v/>
      </c>
      <c r="AB335" s="283" t="str">
        <f>'NON-FILTER'!X335</f>
        <v/>
      </c>
      <c r="AC335" s="283" t="str">
        <f>'NON-FILTER'!Y335</f>
        <v/>
      </c>
      <c r="AD335" s="283" t="str">
        <f t="shared" si="5"/>
        <v/>
      </c>
      <c r="AE335" s="283" t="str">
        <f>'NON-FILTER'!Z335</f>
        <v/>
      </c>
      <c r="AF335" s="283" t="str">
        <f>'NON-FILTER'!AA335</f>
        <v/>
      </c>
      <c r="AG335" s="283" t="str">
        <f t="shared" si="6"/>
        <v/>
      </c>
      <c r="AH335" s="283" t="str">
        <f>'NON-FILTER'!AB335</f>
        <v/>
      </c>
      <c r="AI335" s="283" t="str">
        <f>'NON-FILTER'!AC335</f>
        <v/>
      </c>
      <c r="AJ335" s="282" t="str">
        <f>'NON-FILTER'!AD335</f>
        <v/>
      </c>
      <c r="AK335" s="282" t="str">
        <f>'NON-FILTER'!AE335</f>
        <v/>
      </c>
      <c r="AL335" s="282" t="str">
        <f>'NON-FILTER'!AF335</f>
        <v/>
      </c>
      <c r="AM335" s="282" t="str">
        <f>'NON-FILTER'!AG335</f>
        <v/>
      </c>
      <c r="AN335" s="282" t="str">
        <f>'NON-FILTER'!AH335</f>
        <v/>
      </c>
      <c r="AO335" s="282" t="str">
        <f>'NON-FILTER'!AI335</f>
        <v/>
      </c>
      <c r="AP335" s="282" t="str">
        <f>'NON-FILTER'!AJ335</f>
        <v/>
      </c>
      <c r="AQ335" s="282" t="str">
        <f>'NON-FILTER'!AK335</f>
        <v/>
      </c>
      <c r="AR335" s="283" t="str">
        <f>'NON-FILTER'!AL335</f>
        <v/>
      </c>
      <c r="AS335" s="283" t="str">
        <f>'NON-FILTER'!AM335</f>
        <v/>
      </c>
      <c r="AT335" s="283" t="str">
        <f>'NON-FILTER'!AN335</f>
        <v/>
      </c>
      <c r="AU335" s="283" t="str">
        <f>'NON-FILTER'!AO335</f>
        <v/>
      </c>
      <c r="AV335" s="283" t="str">
        <f>'NON-FILTER'!AP335</f>
        <v/>
      </c>
      <c r="AW335" s="283" t="str">
        <f>'NON-FILTER'!AQ335</f>
        <v/>
      </c>
      <c r="AX335" s="283" t="str">
        <f>'NON-FILTER'!AR335</f>
        <v/>
      </c>
      <c r="AY335" s="283" t="str">
        <f>'NON-FILTER'!AS335</f>
        <v/>
      </c>
      <c r="AZ335" s="283" t="str">
        <f>'NON-FILTER'!AT335</f>
        <v/>
      </c>
      <c r="BA335" s="283" t="str">
        <f>'NON-FILTER'!AU335</f>
        <v/>
      </c>
      <c r="BB335" s="284"/>
    </row>
    <row r="336" ht="14.25" customHeight="1">
      <c r="A336" s="123" t="str">
        <f>'NON-FILTER'!A336</f>
        <v/>
      </c>
      <c r="B336" s="281" t="str">
        <f t="shared" si="1"/>
        <v/>
      </c>
      <c r="C336" s="282" t="str">
        <f>'NON-FILTER'!B336</f>
        <v/>
      </c>
      <c r="D336" s="285"/>
      <c r="E336" s="123"/>
      <c r="F336" s="283" t="str">
        <f>'NON-FILTER'!E336</f>
        <v/>
      </c>
      <c r="G336" s="283" t="str">
        <f>'NON-FILTER'!F336</f>
        <v/>
      </c>
      <c r="H336" s="283" t="str">
        <f>'NON-FILTER'!G336</f>
        <v/>
      </c>
      <c r="I336" s="283" t="str">
        <f>'NON-FILTER'!H336</f>
        <v/>
      </c>
      <c r="J336" s="283" t="str">
        <f>'NON-FILTER'!I336</f>
        <v/>
      </c>
      <c r="K336" s="283" t="str">
        <f>'NON-FILTER'!J336</f>
        <v/>
      </c>
      <c r="L336" s="283" t="str">
        <f>'NON-FILTER'!K336</f>
        <v/>
      </c>
      <c r="M336" s="283" t="str">
        <f t="shared" si="2"/>
        <v/>
      </c>
      <c r="N336" s="283" t="str">
        <f>'NON-FILTER'!L336</f>
        <v/>
      </c>
      <c r="O336" s="283" t="str">
        <f>'NON-FILTER'!M336</f>
        <v/>
      </c>
      <c r="P336" s="283" t="str">
        <f>'NON-FILTER'!N336</f>
        <v/>
      </c>
      <c r="Q336" s="283" t="str">
        <f>'NON-FILTER'!O336</f>
        <v/>
      </c>
      <c r="R336" s="283" t="str">
        <f>'NON-FILTER'!P336</f>
        <v/>
      </c>
      <c r="S336" s="283" t="str">
        <f>'NON-FILTER'!Q336</f>
        <v/>
      </c>
      <c r="T336" s="283" t="str">
        <f t="shared" si="3"/>
        <v/>
      </c>
      <c r="U336" s="283" t="str">
        <f>'NON-FILTER'!R336</f>
        <v/>
      </c>
      <c r="V336" s="283" t="str">
        <f>'NON-FILTER'!S336</f>
        <v/>
      </c>
      <c r="W336" s="283" t="str">
        <f>'NON-FILTER'!T336</f>
        <v/>
      </c>
      <c r="X336" s="283" t="str">
        <f>'NON-FILTER'!U336</f>
        <v/>
      </c>
      <c r="Y336" s="283" t="str">
        <f t="shared" si="4"/>
        <v/>
      </c>
      <c r="Z336" s="283" t="str">
        <f>'NON-FILTER'!V336</f>
        <v/>
      </c>
      <c r="AA336" s="283" t="str">
        <f>'NON-FILTER'!W336</f>
        <v/>
      </c>
      <c r="AB336" s="283" t="str">
        <f>'NON-FILTER'!X336</f>
        <v/>
      </c>
      <c r="AC336" s="283" t="str">
        <f>'NON-FILTER'!Y336</f>
        <v/>
      </c>
      <c r="AD336" s="283" t="str">
        <f t="shared" si="5"/>
        <v/>
      </c>
      <c r="AE336" s="283" t="str">
        <f>'NON-FILTER'!Z336</f>
        <v/>
      </c>
      <c r="AF336" s="283" t="str">
        <f>'NON-FILTER'!AA336</f>
        <v/>
      </c>
      <c r="AG336" s="283" t="str">
        <f t="shared" si="6"/>
        <v/>
      </c>
      <c r="AH336" s="283" t="str">
        <f>'NON-FILTER'!AB336</f>
        <v/>
      </c>
      <c r="AI336" s="283" t="str">
        <f>'NON-FILTER'!AC336</f>
        <v/>
      </c>
      <c r="AJ336" s="282" t="str">
        <f>'NON-FILTER'!AD336</f>
        <v/>
      </c>
      <c r="AK336" s="282" t="str">
        <f>'NON-FILTER'!AE336</f>
        <v/>
      </c>
      <c r="AL336" s="282" t="str">
        <f>'NON-FILTER'!AF336</f>
        <v/>
      </c>
      <c r="AM336" s="282" t="str">
        <f>'NON-FILTER'!AG336</f>
        <v/>
      </c>
      <c r="AN336" s="282" t="str">
        <f>'NON-FILTER'!AH336</f>
        <v/>
      </c>
      <c r="AO336" s="282" t="str">
        <f>'NON-FILTER'!AI336</f>
        <v/>
      </c>
      <c r="AP336" s="282" t="str">
        <f>'NON-FILTER'!AJ336</f>
        <v/>
      </c>
      <c r="AQ336" s="282" t="str">
        <f>'NON-FILTER'!AK336</f>
        <v/>
      </c>
      <c r="AR336" s="283" t="str">
        <f>'NON-FILTER'!AL336</f>
        <v/>
      </c>
      <c r="AS336" s="283" t="str">
        <f>'NON-FILTER'!AM336</f>
        <v/>
      </c>
      <c r="AT336" s="283" t="str">
        <f>'NON-FILTER'!AN336</f>
        <v/>
      </c>
      <c r="AU336" s="283" t="str">
        <f>'NON-FILTER'!AO336</f>
        <v/>
      </c>
      <c r="AV336" s="283" t="str">
        <f>'NON-FILTER'!AP336</f>
        <v/>
      </c>
      <c r="AW336" s="283" t="str">
        <f>'NON-FILTER'!AQ336</f>
        <v/>
      </c>
      <c r="AX336" s="283" t="str">
        <f>'NON-FILTER'!AR336</f>
        <v/>
      </c>
      <c r="AY336" s="283" t="str">
        <f>'NON-FILTER'!AS336</f>
        <v/>
      </c>
      <c r="AZ336" s="283" t="str">
        <f>'NON-FILTER'!AT336</f>
        <v/>
      </c>
      <c r="BA336" s="283" t="str">
        <f>'NON-FILTER'!AU336</f>
        <v/>
      </c>
      <c r="BB336" s="284"/>
    </row>
    <row r="337" ht="14.25" customHeight="1">
      <c r="A337" s="123" t="str">
        <f>'NON-FILTER'!A337</f>
        <v/>
      </c>
      <c r="B337" s="281" t="str">
        <f t="shared" si="1"/>
        <v/>
      </c>
      <c r="C337" s="282" t="str">
        <f>'NON-FILTER'!B337</f>
        <v/>
      </c>
      <c r="D337" s="285"/>
      <c r="E337" s="123"/>
      <c r="F337" s="283" t="str">
        <f>'NON-FILTER'!E337</f>
        <v/>
      </c>
      <c r="G337" s="283" t="str">
        <f>'NON-FILTER'!F337</f>
        <v/>
      </c>
      <c r="H337" s="283" t="str">
        <f>'NON-FILTER'!G337</f>
        <v/>
      </c>
      <c r="I337" s="283" t="str">
        <f>'NON-FILTER'!H337</f>
        <v/>
      </c>
      <c r="J337" s="283" t="str">
        <f>'NON-FILTER'!I337</f>
        <v/>
      </c>
      <c r="K337" s="283" t="str">
        <f>'NON-FILTER'!J337</f>
        <v/>
      </c>
      <c r="L337" s="283" t="str">
        <f>'NON-FILTER'!K337</f>
        <v/>
      </c>
      <c r="M337" s="283" t="str">
        <f t="shared" si="2"/>
        <v/>
      </c>
      <c r="N337" s="283" t="str">
        <f>'NON-FILTER'!L337</f>
        <v/>
      </c>
      <c r="O337" s="283" t="str">
        <f>'NON-FILTER'!M337</f>
        <v/>
      </c>
      <c r="P337" s="283" t="str">
        <f>'NON-FILTER'!N337</f>
        <v/>
      </c>
      <c r="Q337" s="283" t="str">
        <f>'NON-FILTER'!O337</f>
        <v/>
      </c>
      <c r="R337" s="283" t="str">
        <f>'NON-FILTER'!P337</f>
        <v/>
      </c>
      <c r="S337" s="283" t="str">
        <f>'NON-FILTER'!Q337</f>
        <v/>
      </c>
      <c r="T337" s="283" t="str">
        <f t="shared" si="3"/>
        <v/>
      </c>
      <c r="U337" s="283" t="str">
        <f>'NON-FILTER'!R337</f>
        <v/>
      </c>
      <c r="V337" s="283" t="str">
        <f>'NON-FILTER'!S337</f>
        <v/>
      </c>
      <c r="W337" s="283" t="str">
        <f>'NON-FILTER'!T337</f>
        <v/>
      </c>
      <c r="X337" s="283" t="str">
        <f>'NON-FILTER'!U337</f>
        <v/>
      </c>
      <c r="Y337" s="283" t="str">
        <f t="shared" si="4"/>
        <v/>
      </c>
      <c r="Z337" s="283" t="str">
        <f>'NON-FILTER'!V337</f>
        <v/>
      </c>
      <c r="AA337" s="283" t="str">
        <f>'NON-FILTER'!W337</f>
        <v/>
      </c>
      <c r="AB337" s="283" t="str">
        <f>'NON-FILTER'!X337</f>
        <v/>
      </c>
      <c r="AC337" s="283" t="str">
        <f>'NON-FILTER'!Y337</f>
        <v/>
      </c>
      <c r="AD337" s="283" t="str">
        <f t="shared" si="5"/>
        <v/>
      </c>
      <c r="AE337" s="283" t="str">
        <f>'NON-FILTER'!Z337</f>
        <v/>
      </c>
      <c r="AF337" s="283" t="str">
        <f>'NON-FILTER'!AA337</f>
        <v/>
      </c>
      <c r="AG337" s="283" t="str">
        <f t="shared" si="6"/>
        <v/>
      </c>
      <c r="AH337" s="283" t="str">
        <f>'NON-FILTER'!AB337</f>
        <v/>
      </c>
      <c r="AI337" s="283" t="str">
        <f>'NON-FILTER'!AC337</f>
        <v/>
      </c>
      <c r="AJ337" s="282" t="str">
        <f>'NON-FILTER'!AD337</f>
        <v/>
      </c>
      <c r="AK337" s="282" t="str">
        <f>'NON-FILTER'!AE337</f>
        <v/>
      </c>
      <c r="AL337" s="282" t="str">
        <f>'NON-FILTER'!AF337</f>
        <v/>
      </c>
      <c r="AM337" s="282" t="str">
        <f>'NON-FILTER'!AG337</f>
        <v/>
      </c>
      <c r="AN337" s="282" t="str">
        <f>'NON-FILTER'!AH337</f>
        <v/>
      </c>
      <c r="AO337" s="282" t="str">
        <f>'NON-FILTER'!AI337</f>
        <v/>
      </c>
      <c r="AP337" s="282" t="str">
        <f>'NON-FILTER'!AJ337</f>
        <v/>
      </c>
      <c r="AQ337" s="282" t="str">
        <f>'NON-FILTER'!AK337</f>
        <v/>
      </c>
      <c r="AR337" s="283" t="str">
        <f>'NON-FILTER'!AL337</f>
        <v/>
      </c>
      <c r="AS337" s="283" t="str">
        <f>'NON-FILTER'!AM337</f>
        <v/>
      </c>
      <c r="AT337" s="283" t="str">
        <f>'NON-FILTER'!AN337</f>
        <v/>
      </c>
      <c r="AU337" s="283" t="str">
        <f>'NON-FILTER'!AO337</f>
        <v/>
      </c>
      <c r="AV337" s="283" t="str">
        <f>'NON-FILTER'!AP337</f>
        <v/>
      </c>
      <c r="AW337" s="283" t="str">
        <f>'NON-FILTER'!AQ337</f>
        <v/>
      </c>
      <c r="AX337" s="283" t="str">
        <f>'NON-FILTER'!AR337</f>
        <v/>
      </c>
      <c r="AY337" s="283" t="str">
        <f>'NON-FILTER'!AS337</f>
        <v/>
      </c>
      <c r="AZ337" s="283" t="str">
        <f>'NON-FILTER'!AT337</f>
        <v/>
      </c>
      <c r="BA337" s="283" t="str">
        <f>'NON-FILTER'!AU337</f>
        <v/>
      </c>
      <c r="BB337" s="284"/>
    </row>
    <row r="338" ht="14.25" customHeight="1">
      <c r="A338" s="123" t="str">
        <f>'NON-FILTER'!A338</f>
        <v/>
      </c>
      <c r="B338" s="281" t="str">
        <f t="shared" si="1"/>
        <v/>
      </c>
      <c r="C338" s="282" t="str">
        <f>'NON-FILTER'!B338</f>
        <v/>
      </c>
      <c r="D338" s="285"/>
      <c r="E338" s="123"/>
      <c r="F338" s="283" t="str">
        <f>'NON-FILTER'!E338</f>
        <v/>
      </c>
      <c r="G338" s="283" t="str">
        <f>'NON-FILTER'!F338</f>
        <v/>
      </c>
      <c r="H338" s="283" t="str">
        <f>'NON-FILTER'!G338</f>
        <v/>
      </c>
      <c r="I338" s="283" t="str">
        <f>'NON-FILTER'!H338</f>
        <v/>
      </c>
      <c r="J338" s="283" t="str">
        <f>'NON-FILTER'!I338</f>
        <v/>
      </c>
      <c r="K338" s="283" t="str">
        <f>'NON-FILTER'!J338</f>
        <v/>
      </c>
      <c r="L338" s="283" t="str">
        <f>'NON-FILTER'!K338</f>
        <v/>
      </c>
      <c r="M338" s="283" t="str">
        <f t="shared" si="2"/>
        <v/>
      </c>
      <c r="N338" s="283" t="str">
        <f>'NON-FILTER'!L338</f>
        <v/>
      </c>
      <c r="O338" s="283" t="str">
        <f>'NON-FILTER'!M338</f>
        <v/>
      </c>
      <c r="P338" s="283" t="str">
        <f>'NON-FILTER'!N338</f>
        <v/>
      </c>
      <c r="Q338" s="283" t="str">
        <f>'NON-FILTER'!O338</f>
        <v/>
      </c>
      <c r="R338" s="283" t="str">
        <f>'NON-FILTER'!P338</f>
        <v/>
      </c>
      <c r="S338" s="283" t="str">
        <f>'NON-FILTER'!Q338</f>
        <v/>
      </c>
      <c r="T338" s="283" t="str">
        <f t="shared" si="3"/>
        <v/>
      </c>
      <c r="U338" s="283" t="str">
        <f>'NON-FILTER'!R338</f>
        <v/>
      </c>
      <c r="V338" s="283" t="str">
        <f>'NON-FILTER'!S338</f>
        <v/>
      </c>
      <c r="W338" s="283" t="str">
        <f>'NON-FILTER'!T338</f>
        <v/>
      </c>
      <c r="X338" s="283" t="str">
        <f>'NON-FILTER'!U338</f>
        <v/>
      </c>
      <c r="Y338" s="283" t="str">
        <f t="shared" si="4"/>
        <v/>
      </c>
      <c r="Z338" s="283" t="str">
        <f>'NON-FILTER'!V338</f>
        <v/>
      </c>
      <c r="AA338" s="283" t="str">
        <f>'NON-FILTER'!W338</f>
        <v/>
      </c>
      <c r="AB338" s="283" t="str">
        <f>'NON-FILTER'!X338</f>
        <v/>
      </c>
      <c r="AC338" s="283" t="str">
        <f>'NON-FILTER'!Y338</f>
        <v/>
      </c>
      <c r="AD338" s="283" t="str">
        <f t="shared" si="5"/>
        <v/>
      </c>
      <c r="AE338" s="283" t="str">
        <f>'NON-FILTER'!Z338</f>
        <v/>
      </c>
      <c r="AF338" s="283" t="str">
        <f>'NON-FILTER'!AA338</f>
        <v/>
      </c>
      <c r="AG338" s="283" t="str">
        <f t="shared" si="6"/>
        <v/>
      </c>
      <c r="AH338" s="283" t="str">
        <f>'NON-FILTER'!AB338</f>
        <v/>
      </c>
      <c r="AI338" s="283" t="str">
        <f>'NON-FILTER'!AC338</f>
        <v/>
      </c>
      <c r="AJ338" s="282" t="str">
        <f>'NON-FILTER'!AD338</f>
        <v/>
      </c>
      <c r="AK338" s="282" t="str">
        <f>'NON-FILTER'!AE338</f>
        <v/>
      </c>
      <c r="AL338" s="282" t="str">
        <f>'NON-FILTER'!AF338</f>
        <v/>
      </c>
      <c r="AM338" s="282" t="str">
        <f>'NON-FILTER'!AG338</f>
        <v/>
      </c>
      <c r="AN338" s="282" t="str">
        <f>'NON-FILTER'!AH338</f>
        <v/>
      </c>
      <c r="AO338" s="282" t="str">
        <f>'NON-FILTER'!AI338</f>
        <v/>
      </c>
      <c r="AP338" s="282" t="str">
        <f>'NON-FILTER'!AJ338</f>
        <v/>
      </c>
      <c r="AQ338" s="282" t="str">
        <f>'NON-FILTER'!AK338</f>
        <v/>
      </c>
      <c r="AR338" s="283" t="str">
        <f>'NON-FILTER'!AL338</f>
        <v/>
      </c>
      <c r="AS338" s="283" t="str">
        <f>'NON-FILTER'!AM338</f>
        <v/>
      </c>
      <c r="AT338" s="283" t="str">
        <f>'NON-FILTER'!AN338</f>
        <v/>
      </c>
      <c r="AU338" s="283" t="str">
        <f>'NON-FILTER'!AO338</f>
        <v/>
      </c>
      <c r="AV338" s="283" t="str">
        <f>'NON-FILTER'!AP338</f>
        <v/>
      </c>
      <c r="AW338" s="283" t="str">
        <f>'NON-FILTER'!AQ338</f>
        <v/>
      </c>
      <c r="AX338" s="283" t="str">
        <f>'NON-FILTER'!AR338</f>
        <v/>
      </c>
      <c r="AY338" s="283" t="str">
        <f>'NON-FILTER'!AS338</f>
        <v/>
      </c>
      <c r="AZ338" s="283" t="str">
        <f>'NON-FILTER'!AT338</f>
        <v/>
      </c>
      <c r="BA338" s="283" t="str">
        <f>'NON-FILTER'!AU338</f>
        <v/>
      </c>
      <c r="BB338" s="284"/>
    </row>
    <row r="339" ht="14.25" customHeight="1">
      <c r="A339" s="123" t="str">
        <f>'NON-FILTER'!A339</f>
        <v/>
      </c>
      <c r="B339" s="281" t="str">
        <f t="shared" si="1"/>
        <v/>
      </c>
      <c r="C339" s="282" t="str">
        <f>'NON-FILTER'!B339</f>
        <v/>
      </c>
      <c r="D339" s="285"/>
      <c r="E339" s="123"/>
      <c r="F339" s="283" t="str">
        <f>'NON-FILTER'!E339</f>
        <v/>
      </c>
      <c r="G339" s="283" t="str">
        <f>'NON-FILTER'!F339</f>
        <v/>
      </c>
      <c r="H339" s="283" t="str">
        <f>'NON-FILTER'!G339</f>
        <v/>
      </c>
      <c r="I339" s="283" t="str">
        <f>'NON-FILTER'!H339</f>
        <v/>
      </c>
      <c r="J339" s="283" t="str">
        <f>'NON-FILTER'!I339</f>
        <v/>
      </c>
      <c r="K339" s="283" t="str">
        <f>'NON-FILTER'!J339</f>
        <v/>
      </c>
      <c r="L339" s="283" t="str">
        <f>'NON-FILTER'!K339</f>
        <v/>
      </c>
      <c r="M339" s="283" t="str">
        <f t="shared" si="2"/>
        <v/>
      </c>
      <c r="N339" s="283" t="str">
        <f>'NON-FILTER'!L339</f>
        <v/>
      </c>
      <c r="O339" s="283" t="str">
        <f>'NON-FILTER'!M339</f>
        <v/>
      </c>
      <c r="P339" s="283" t="str">
        <f>'NON-FILTER'!N339</f>
        <v/>
      </c>
      <c r="Q339" s="283" t="str">
        <f>'NON-FILTER'!O339</f>
        <v/>
      </c>
      <c r="R339" s="283" t="str">
        <f>'NON-FILTER'!P339</f>
        <v/>
      </c>
      <c r="S339" s="283" t="str">
        <f>'NON-FILTER'!Q339</f>
        <v/>
      </c>
      <c r="T339" s="283" t="str">
        <f t="shared" si="3"/>
        <v/>
      </c>
      <c r="U339" s="283" t="str">
        <f>'NON-FILTER'!R339</f>
        <v/>
      </c>
      <c r="V339" s="283" t="str">
        <f>'NON-FILTER'!S339</f>
        <v/>
      </c>
      <c r="W339" s="283" t="str">
        <f>'NON-FILTER'!T339</f>
        <v/>
      </c>
      <c r="X339" s="283" t="str">
        <f>'NON-FILTER'!U339</f>
        <v/>
      </c>
      <c r="Y339" s="283" t="str">
        <f t="shared" si="4"/>
        <v/>
      </c>
      <c r="Z339" s="283" t="str">
        <f>'NON-FILTER'!V339</f>
        <v/>
      </c>
      <c r="AA339" s="283" t="str">
        <f>'NON-FILTER'!W339</f>
        <v/>
      </c>
      <c r="AB339" s="283" t="str">
        <f>'NON-FILTER'!X339</f>
        <v/>
      </c>
      <c r="AC339" s="283" t="str">
        <f>'NON-FILTER'!Y339</f>
        <v/>
      </c>
      <c r="AD339" s="283" t="str">
        <f t="shared" si="5"/>
        <v/>
      </c>
      <c r="AE339" s="283" t="str">
        <f>'NON-FILTER'!Z339</f>
        <v/>
      </c>
      <c r="AF339" s="283" t="str">
        <f>'NON-FILTER'!AA339</f>
        <v/>
      </c>
      <c r="AG339" s="283" t="str">
        <f t="shared" si="6"/>
        <v/>
      </c>
      <c r="AH339" s="283" t="str">
        <f>'NON-FILTER'!AB339</f>
        <v/>
      </c>
      <c r="AI339" s="283" t="str">
        <f>'NON-FILTER'!AC339</f>
        <v/>
      </c>
      <c r="AJ339" s="282" t="str">
        <f>'NON-FILTER'!AD339</f>
        <v/>
      </c>
      <c r="AK339" s="282" t="str">
        <f>'NON-FILTER'!AE339</f>
        <v/>
      </c>
      <c r="AL339" s="282" t="str">
        <f>'NON-FILTER'!AF339</f>
        <v/>
      </c>
      <c r="AM339" s="282" t="str">
        <f>'NON-FILTER'!AG339</f>
        <v/>
      </c>
      <c r="AN339" s="282" t="str">
        <f>'NON-FILTER'!AH339</f>
        <v/>
      </c>
      <c r="AO339" s="282" t="str">
        <f>'NON-FILTER'!AI339</f>
        <v/>
      </c>
      <c r="AP339" s="282" t="str">
        <f>'NON-FILTER'!AJ339</f>
        <v/>
      </c>
      <c r="AQ339" s="282" t="str">
        <f>'NON-FILTER'!AK339</f>
        <v/>
      </c>
      <c r="AR339" s="283" t="str">
        <f>'NON-FILTER'!AL339</f>
        <v/>
      </c>
      <c r="AS339" s="283" t="str">
        <f>'NON-FILTER'!AM339</f>
        <v/>
      </c>
      <c r="AT339" s="283" t="str">
        <f>'NON-FILTER'!AN339</f>
        <v/>
      </c>
      <c r="AU339" s="283" t="str">
        <f>'NON-FILTER'!AO339</f>
        <v/>
      </c>
      <c r="AV339" s="283" t="str">
        <f>'NON-FILTER'!AP339</f>
        <v/>
      </c>
      <c r="AW339" s="283" t="str">
        <f>'NON-FILTER'!AQ339</f>
        <v/>
      </c>
      <c r="AX339" s="283" t="str">
        <f>'NON-FILTER'!AR339</f>
        <v/>
      </c>
      <c r="AY339" s="283" t="str">
        <f>'NON-FILTER'!AS339</f>
        <v/>
      </c>
      <c r="AZ339" s="283" t="str">
        <f>'NON-FILTER'!AT339</f>
        <v/>
      </c>
      <c r="BA339" s="283" t="str">
        <f>'NON-FILTER'!AU339</f>
        <v/>
      </c>
      <c r="BB339" s="284"/>
    </row>
    <row r="340" ht="14.25" customHeight="1">
      <c r="A340" s="123" t="str">
        <f>'NON-FILTER'!A340</f>
        <v/>
      </c>
      <c r="B340" s="281" t="str">
        <f t="shared" si="1"/>
        <v/>
      </c>
      <c r="C340" s="282" t="str">
        <f>'NON-FILTER'!B340</f>
        <v/>
      </c>
      <c r="D340" s="285"/>
      <c r="E340" s="123"/>
      <c r="F340" s="283" t="str">
        <f>'NON-FILTER'!E340</f>
        <v/>
      </c>
      <c r="G340" s="283" t="str">
        <f>'NON-FILTER'!F340</f>
        <v/>
      </c>
      <c r="H340" s="283" t="str">
        <f>'NON-FILTER'!G340</f>
        <v/>
      </c>
      <c r="I340" s="283" t="str">
        <f>'NON-FILTER'!H340</f>
        <v/>
      </c>
      <c r="J340" s="283" t="str">
        <f>'NON-FILTER'!I340</f>
        <v/>
      </c>
      <c r="K340" s="283" t="str">
        <f>'NON-FILTER'!J340</f>
        <v/>
      </c>
      <c r="L340" s="283" t="str">
        <f>'NON-FILTER'!K340</f>
        <v/>
      </c>
      <c r="M340" s="283" t="str">
        <f t="shared" si="2"/>
        <v/>
      </c>
      <c r="N340" s="283" t="str">
        <f>'NON-FILTER'!L340</f>
        <v/>
      </c>
      <c r="O340" s="283" t="str">
        <f>'NON-FILTER'!M340</f>
        <v/>
      </c>
      <c r="P340" s="283" t="str">
        <f>'NON-FILTER'!N340</f>
        <v/>
      </c>
      <c r="Q340" s="283" t="str">
        <f>'NON-FILTER'!O340</f>
        <v/>
      </c>
      <c r="R340" s="283" t="str">
        <f>'NON-FILTER'!P340</f>
        <v/>
      </c>
      <c r="S340" s="283" t="str">
        <f>'NON-FILTER'!Q340</f>
        <v/>
      </c>
      <c r="T340" s="283" t="str">
        <f t="shared" si="3"/>
        <v/>
      </c>
      <c r="U340" s="283" t="str">
        <f>'NON-FILTER'!R340</f>
        <v/>
      </c>
      <c r="V340" s="283" t="str">
        <f>'NON-FILTER'!S340</f>
        <v/>
      </c>
      <c r="W340" s="283" t="str">
        <f>'NON-FILTER'!T340</f>
        <v/>
      </c>
      <c r="X340" s="283" t="str">
        <f>'NON-FILTER'!U340</f>
        <v/>
      </c>
      <c r="Y340" s="283" t="str">
        <f t="shared" si="4"/>
        <v/>
      </c>
      <c r="Z340" s="283" t="str">
        <f>'NON-FILTER'!V340</f>
        <v/>
      </c>
      <c r="AA340" s="283" t="str">
        <f>'NON-FILTER'!W340</f>
        <v/>
      </c>
      <c r="AB340" s="283" t="str">
        <f>'NON-FILTER'!X340</f>
        <v/>
      </c>
      <c r="AC340" s="283" t="str">
        <f>'NON-FILTER'!Y340</f>
        <v/>
      </c>
      <c r="AD340" s="283" t="str">
        <f t="shared" si="5"/>
        <v/>
      </c>
      <c r="AE340" s="283" t="str">
        <f>'NON-FILTER'!Z340</f>
        <v/>
      </c>
      <c r="AF340" s="283" t="str">
        <f>'NON-FILTER'!AA340</f>
        <v/>
      </c>
      <c r="AG340" s="283" t="str">
        <f t="shared" si="6"/>
        <v/>
      </c>
      <c r="AH340" s="283" t="str">
        <f>'NON-FILTER'!AB340</f>
        <v/>
      </c>
      <c r="AI340" s="283" t="str">
        <f>'NON-FILTER'!AC340</f>
        <v/>
      </c>
      <c r="AJ340" s="282" t="str">
        <f>'NON-FILTER'!AD340</f>
        <v/>
      </c>
      <c r="AK340" s="282" t="str">
        <f>'NON-FILTER'!AE340</f>
        <v/>
      </c>
      <c r="AL340" s="282" t="str">
        <f>'NON-FILTER'!AF340</f>
        <v/>
      </c>
      <c r="AM340" s="282" t="str">
        <f>'NON-FILTER'!AG340</f>
        <v/>
      </c>
      <c r="AN340" s="282" t="str">
        <f>'NON-FILTER'!AH340</f>
        <v/>
      </c>
      <c r="AO340" s="282" t="str">
        <f>'NON-FILTER'!AI340</f>
        <v/>
      </c>
      <c r="AP340" s="282" t="str">
        <f>'NON-FILTER'!AJ340</f>
        <v/>
      </c>
      <c r="AQ340" s="282" t="str">
        <f>'NON-FILTER'!AK340</f>
        <v/>
      </c>
      <c r="AR340" s="283" t="str">
        <f>'NON-FILTER'!AL340</f>
        <v/>
      </c>
      <c r="AS340" s="283" t="str">
        <f>'NON-FILTER'!AM340</f>
        <v/>
      </c>
      <c r="AT340" s="283" t="str">
        <f>'NON-FILTER'!AN340</f>
        <v/>
      </c>
      <c r="AU340" s="283" t="str">
        <f>'NON-FILTER'!AO340</f>
        <v/>
      </c>
      <c r="AV340" s="283" t="str">
        <f>'NON-FILTER'!AP340</f>
        <v/>
      </c>
      <c r="AW340" s="283" t="str">
        <f>'NON-FILTER'!AQ340</f>
        <v/>
      </c>
      <c r="AX340" s="283" t="str">
        <f>'NON-FILTER'!AR340</f>
        <v/>
      </c>
      <c r="AY340" s="283" t="str">
        <f>'NON-FILTER'!AS340</f>
        <v/>
      </c>
      <c r="AZ340" s="283" t="str">
        <f>'NON-FILTER'!AT340</f>
        <v/>
      </c>
      <c r="BA340" s="283" t="str">
        <f>'NON-FILTER'!AU340</f>
        <v/>
      </c>
      <c r="BB340" s="284"/>
    </row>
    <row r="341" ht="14.25" customHeight="1">
      <c r="A341" s="123" t="str">
        <f>'NON-FILTER'!A341</f>
        <v/>
      </c>
      <c r="B341" s="281" t="str">
        <f t="shared" si="1"/>
        <v/>
      </c>
      <c r="C341" s="282" t="str">
        <f>'NON-FILTER'!B341</f>
        <v/>
      </c>
      <c r="D341" s="285"/>
      <c r="E341" s="123"/>
      <c r="F341" s="283" t="str">
        <f>'NON-FILTER'!E341</f>
        <v/>
      </c>
      <c r="G341" s="283" t="str">
        <f>'NON-FILTER'!F341</f>
        <v/>
      </c>
      <c r="H341" s="283" t="str">
        <f>'NON-FILTER'!G341</f>
        <v/>
      </c>
      <c r="I341" s="283" t="str">
        <f>'NON-FILTER'!H341</f>
        <v/>
      </c>
      <c r="J341" s="283" t="str">
        <f>'NON-FILTER'!I341</f>
        <v/>
      </c>
      <c r="K341" s="283" t="str">
        <f>'NON-FILTER'!J341</f>
        <v/>
      </c>
      <c r="L341" s="283" t="str">
        <f>'NON-FILTER'!K341</f>
        <v/>
      </c>
      <c r="M341" s="283" t="str">
        <f t="shared" si="2"/>
        <v/>
      </c>
      <c r="N341" s="283" t="str">
        <f>'NON-FILTER'!L341</f>
        <v/>
      </c>
      <c r="O341" s="283" t="str">
        <f>'NON-FILTER'!M341</f>
        <v/>
      </c>
      <c r="P341" s="283" t="str">
        <f>'NON-FILTER'!N341</f>
        <v/>
      </c>
      <c r="Q341" s="283" t="str">
        <f>'NON-FILTER'!O341</f>
        <v/>
      </c>
      <c r="R341" s="283" t="str">
        <f>'NON-FILTER'!P341</f>
        <v/>
      </c>
      <c r="S341" s="283" t="str">
        <f>'NON-FILTER'!Q341</f>
        <v/>
      </c>
      <c r="T341" s="283" t="str">
        <f t="shared" si="3"/>
        <v/>
      </c>
      <c r="U341" s="283" t="str">
        <f>'NON-FILTER'!R341</f>
        <v/>
      </c>
      <c r="V341" s="283" t="str">
        <f>'NON-FILTER'!S341</f>
        <v/>
      </c>
      <c r="W341" s="283" t="str">
        <f>'NON-FILTER'!T341</f>
        <v/>
      </c>
      <c r="X341" s="283" t="str">
        <f>'NON-FILTER'!U341</f>
        <v/>
      </c>
      <c r="Y341" s="283" t="str">
        <f t="shared" si="4"/>
        <v/>
      </c>
      <c r="Z341" s="283" t="str">
        <f>'NON-FILTER'!V341</f>
        <v/>
      </c>
      <c r="AA341" s="283" t="str">
        <f>'NON-FILTER'!W341</f>
        <v/>
      </c>
      <c r="AB341" s="283" t="str">
        <f>'NON-FILTER'!X341</f>
        <v/>
      </c>
      <c r="AC341" s="283" t="str">
        <f>'NON-FILTER'!Y341</f>
        <v/>
      </c>
      <c r="AD341" s="283" t="str">
        <f t="shared" si="5"/>
        <v/>
      </c>
      <c r="AE341" s="283" t="str">
        <f>'NON-FILTER'!Z341</f>
        <v/>
      </c>
      <c r="AF341" s="283" t="str">
        <f>'NON-FILTER'!AA341</f>
        <v/>
      </c>
      <c r="AG341" s="283" t="str">
        <f t="shared" si="6"/>
        <v/>
      </c>
      <c r="AH341" s="283" t="str">
        <f>'NON-FILTER'!AB341</f>
        <v/>
      </c>
      <c r="AI341" s="283" t="str">
        <f>'NON-FILTER'!AC341</f>
        <v/>
      </c>
      <c r="AJ341" s="282" t="str">
        <f>'NON-FILTER'!AD341</f>
        <v/>
      </c>
      <c r="AK341" s="282" t="str">
        <f>'NON-FILTER'!AE341</f>
        <v/>
      </c>
      <c r="AL341" s="282" t="str">
        <f>'NON-FILTER'!AF341</f>
        <v/>
      </c>
      <c r="AM341" s="282" t="str">
        <f>'NON-FILTER'!AG341</f>
        <v/>
      </c>
      <c r="AN341" s="282" t="str">
        <f>'NON-FILTER'!AH341</f>
        <v/>
      </c>
      <c r="AO341" s="282" t="str">
        <f>'NON-FILTER'!AI341</f>
        <v/>
      </c>
      <c r="AP341" s="282" t="str">
        <f>'NON-FILTER'!AJ341</f>
        <v/>
      </c>
      <c r="AQ341" s="282" t="str">
        <f>'NON-FILTER'!AK341</f>
        <v/>
      </c>
      <c r="AR341" s="283" t="str">
        <f>'NON-FILTER'!AL341</f>
        <v/>
      </c>
      <c r="AS341" s="283" t="str">
        <f>'NON-FILTER'!AM341</f>
        <v/>
      </c>
      <c r="AT341" s="283" t="str">
        <f>'NON-FILTER'!AN341</f>
        <v/>
      </c>
      <c r="AU341" s="283" t="str">
        <f>'NON-FILTER'!AO341</f>
        <v/>
      </c>
      <c r="AV341" s="283" t="str">
        <f>'NON-FILTER'!AP341</f>
        <v/>
      </c>
      <c r="AW341" s="283" t="str">
        <f>'NON-FILTER'!AQ341</f>
        <v/>
      </c>
      <c r="AX341" s="283" t="str">
        <f>'NON-FILTER'!AR341</f>
        <v/>
      </c>
      <c r="AY341" s="283" t="str">
        <f>'NON-FILTER'!AS341</f>
        <v/>
      </c>
      <c r="AZ341" s="283" t="str">
        <f>'NON-FILTER'!AT341</f>
        <v/>
      </c>
      <c r="BA341" s="283" t="str">
        <f>'NON-FILTER'!AU341</f>
        <v/>
      </c>
      <c r="BB341" s="284"/>
    </row>
    <row r="342" ht="14.25" customHeight="1">
      <c r="A342" s="123" t="str">
        <f>'NON-FILTER'!A342</f>
        <v/>
      </c>
      <c r="B342" s="281" t="str">
        <f t="shared" si="1"/>
        <v/>
      </c>
      <c r="C342" s="282" t="str">
        <f>'NON-FILTER'!B342</f>
        <v/>
      </c>
      <c r="D342" s="285"/>
      <c r="E342" s="123"/>
      <c r="F342" s="283" t="str">
        <f>'NON-FILTER'!E342</f>
        <v/>
      </c>
      <c r="G342" s="283" t="str">
        <f>'NON-FILTER'!F342</f>
        <v/>
      </c>
      <c r="H342" s="283" t="str">
        <f>'NON-FILTER'!G342</f>
        <v/>
      </c>
      <c r="I342" s="283" t="str">
        <f>'NON-FILTER'!H342</f>
        <v/>
      </c>
      <c r="J342" s="283" t="str">
        <f>'NON-FILTER'!I342</f>
        <v/>
      </c>
      <c r="K342" s="283" t="str">
        <f>'NON-FILTER'!J342</f>
        <v/>
      </c>
      <c r="L342" s="283" t="str">
        <f>'NON-FILTER'!K342</f>
        <v/>
      </c>
      <c r="M342" s="283" t="str">
        <f t="shared" si="2"/>
        <v/>
      </c>
      <c r="N342" s="283" t="str">
        <f>'NON-FILTER'!L342</f>
        <v/>
      </c>
      <c r="O342" s="283" t="str">
        <f>'NON-FILTER'!M342</f>
        <v/>
      </c>
      <c r="P342" s="283" t="str">
        <f>'NON-FILTER'!N342</f>
        <v/>
      </c>
      <c r="Q342" s="283" t="str">
        <f>'NON-FILTER'!O342</f>
        <v/>
      </c>
      <c r="R342" s="283" t="str">
        <f>'NON-FILTER'!P342</f>
        <v/>
      </c>
      <c r="S342" s="283" t="str">
        <f>'NON-FILTER'!Q342</f>
        <v/>
      </c>
      <c r="T342" s="283" t="str">
        <f t="shared" si="3"/>
        <v/>
      </c>
      <c r="U342" s="283" t="str">
        <f>'NON-FILTER'!R342</f>
        <v/>
      </c>
      <c r="V342" s="283" t="str">
        <f>'NON-FILTER'!S342</f>
        <v/>
      </c>
      <c r="W342" s="283" t="str">
        <f>'NON-FILTER'!T342</f>
        <v/>
      </c>
      <c r="X342" s="283" t="str">
        <f>'NON-FILTER'!U342</f>
        <v/>
      </c>
      <c r="Y342" s="283" t="str">
        <f t="shared" si="4"/>
        <v/>
      </c>
      <c r="Z342" s="283" t="str">
        <f>'NON-FILTER'!V342</f>
        <v/>
      </c>
      <c r="AA342" s="283" t="str">
        <f>'NON-FILTER'!W342</f>
        <v/>
      </c>
      <c r="AB342" s="283" t="str">
        <f>'NON-FILTER'!X342</f>
        <v/>
      </c>
      <c r="AC342" s="283" t="str">
        <f>'NON-FILTER'!Y342</f>
        <v/>
      </c>
      <c r="AD342" s="283" t="str">
        <f t="shared" si="5"/>
        <v/>
      </c>
      <c r="AE342" s="283" t="str">
        <f>'NON-FILTER'!Z342</f>
        <v/>
      </c>
      <c r="AF342" s="283" t="str">
        <f>'NON-FILTER'!AA342</f>
        <v/>
      </c>
      <c r="AG342" s="283" t="str">
        <f t="shared" si="6"/>
        <v/>
      </c>
      <c r="AH342" s="283" t="str">
        <f>'NON-FILTER'!AB342</f>
        <v/>
      </c>
      <c r="AI342" s="283" t="str">
        <f>'NON-FILTER'!AC342</f>
        <v/>
      </c>
      <c r="AJ342" s="282" t="str">
        <f>'NON-FILTER'!AD342</f>
        <v/>
      </c>
      <c r="AK342" s="282" t="str">
        <f>'NON-FILTER'!AE342</f>
        <v/>
      </c>
      <c r="AL342" s="282" t="str">
        <f>'NON-FILTER'!AF342</f>
        <v/>
      </c>
      <c r="AM342" s="282" t="str">
        <f>'NON-FILTER'!AG342</f>
        <v/>
      </c>
      <c r="AN342" s="282" t="str">
        <f>'NON-FILTER'!AH342</f>
        <v/>
      </c>
      <c r="AO342" s="282" t="str">
        <f>'NON-FILTER'!AI342</f>
        <v/>
      </c>
      <c r="AP342" s="282" t="str">
        <f>'NON-FILTER'!AJ342</f>
        <v/>
      </c>
      <c r="AQ342" s="282" t="str">
        <f>'NON-FILTER'!AK342</f>
        <v/>
      </c>
      <c r="AR342" s="283" t="str">
        <f>'NON-FILTER'!AL342</f>
        <v/>
      </c>
      <c r="AS342" s="283" t="str">
        <f>'NON-FILTER'!AM342</f>
        <v/>
      </c>
      <c r="AT342" s="283" t="str">
        <f>'NON-FILTER'!AN342</f>
        <v/>
      </c>
      <c r="AU342" s="283" t="str">
        <f>'NON-FILTER'!AO342</f>
        <v/>
      </c>
      <c r="AV342" s="283" t="str">
        <f>'NON-FILTER'!AP342</f>
        <v/>
      </c>
      <c r="AW342" s="283" t="str">
        <f>'NON-FILTER'!AQ342</f>
        <v/>
      </c>
      <c r="AX342" s="283" t="str">
        <f>'NON-FILTER'!AR342</f>
        <v/>
      </c>
      <c r="AY342" s="283" t="str">
        <f>'NON-FILTER'!AS342</f>
        <v/>
      </c>
      <c r="AZ342" s="283" t="str">
        <f>'NON-FILTER'!AT342</f>
        <v/>
      </c>
      <c r="BA342" s="283" t="str">
        <f>'NON-FILTER'!AU342</f>
        <v/>
      </c>
      <c r="BB342" s="284"/>
    </row>
    <row r="343" ht="14.25" customHeight="1">
      <c r="A343" s="123" t="str">
        <f>'NON-FILTER'!A343</f>
        <v/>
      </c>
      <c r="B343" s="281" t="str">
        <f t="shared" si="1"/>
        <v/>
      </c>
      <c r="C343" s="282" t="str">
        <f>'NON-FILTER'!B343</f>
        <v/>
      </c>
      <c r="D343" s="285"/>
      <c r="E343" s="123"/>
      <c r="F343" s="283" t="str">
        <f>'NON-FILTER'!E343</f>
        <v/>
      </c>
      <c r="G343" s="283" t="str">
        <f>'NON-FILTER'!F343</f>
        <v/>
      </c>
      <c r="H343" s="283" t="str">
        <f>'NON-FILTER'!G343</f>
        <v/>
      </c>
      <c r="I343" s="283" t="str">
        <f>'NON-FILTER'!H343</f>
        <v/>
      </c>
      <c r="J343" s="283" t="str">
        <f>'NON-FILTER'!I343</f>
        <v/>
      </c>
      <c r="K343" s="283" t="str">
        <f>'NON-FILTER'!J343</f>
        <v/>
      </c>
      <c r="L343" s="283" t="str">
        <f>'NON-FILTER'!K343</f>
        <v/>
      </c>
      <c r="M343" s="283" t="str">
        <f t="shared" si="2"/>
        <v/>
      </c>
      <c r="N343" s="283" t="str">
        <f>'NON-FILTER'!L343</f>
        <v/>
      </c>
      <c r="O343" s="283" t="str">
        <f>'NON-FILTER'!M343</f>
        <v/>
      </c>
      <c r="P343" s="283" t="str">
        <f>'NON-FILTER'!N343</f>
        <v/>
      </c>
      <c r="Q343" s="283" t="str">
        <f>'NON-FILTER'!O343</f>
        <v/>
      </c>
      <c r="R343" s="283" t="str">
        <f>'NON-FILTER'!P343</f>
        <v/>
      </c>
      <c r="S343" s="283" t="str">
        <f>'NON-FILTER'!Q343</f>
        <v/>
      </c>
      <c r="T343" s="283" t="str">
        <f t="shared" si="3"/>
        <v/>
      </c>
      <c r="U343" s="283" t="str">
        <f>'NON-FILTER'!R343</f>
        <v/>
      </c>
      <c r="V343" s="283" t="str">
        <f>'NON-FILTER'!S343</f>
        <v/>
      </c>
      <c r="W343" s="283" t="str">
        <f>'NON-FILTER'!T343</f>
        <v/>
      </c>
      <c r="X343" s="283" t="str">
        <f>'NON-FILTER'!U343</f>
        <v/>
      </c>
      <c r="Y343" s="283" t="str">
        <f t="shared" si="4"/>
        <v/>
      </c>
      <c r="Z343" s="283" t="str">
        <f>'NON-FILTER'!V343</f>
        <v/>
      </c>
      <c r="AA343" s="283" t="str">
        <f>'NON-FILTER'!W343</f>
        <v/>
      </c>
      <c r="AB343" s="283" t="str">
        <f>'NON-FILTER'!X343</f>
        <v/>
      </c>
      <c r="AC343" s="283" t="str">
        <f>'NON-FILTER'!Y343</f>
        <v/>
      </c>
      <c r="AD343" s="283" t="str">
        <f t="shared" si="5"/>
        <v/>
      </c>
      <c r="AE343" s="283" t="str">
        <f>'NON-FILTER'!Z343</f>
        <v/>
      </c>
      <c r="AF343" s="283" t="str">
        <f>'NON-FILTER'!AA343</f>
        <v/>
      </c>
      <c r="AG343" s="283" t="str">
        <f t="shared" si="6"/>
        <v/>
      </c>
      <c r="AH343" s="283" t="str">
        <f>'NON-FILTER'!AB343</f>
        <v/>
      </c>
      <c r="AI343" s="283" t="str">
        <f>'NON-FILTER'!AC343</f>
        <v/>
      </c>
      <c r="AJ343" s="282" t="str">
        <f>'NON-FILTER'!AD343</f>
        <v/>
      </c>
      <c r="AK343" s="282" t="str">
        <f>'NON-FILTER'!AE343</f>
        <v/>
      </c>
      <c r="AL343" s="282" t="str">
        <f>'NON-FILTER'!AF343</f>
        <v/>
      </c>
      <c r="AM343" s="282" t="str">
        <f>'NON-FILTER'!AG343</f>
        <v/>
      </c>
      <c r="AN343" s="282" t="str">
        <f>'NON-FILTER'!AH343</f>
        <v/>
      </c>
      <c r="AO343" s="282" t="str">
        <f>'NON-FILTER'!AI343</f>
        <v/>
      </c>
      <c r="AP343" s="282" t="str">
        <f>'NON-FILTER'!AJ343</f>
        <v/>
      </c>
      <c r="AQ343" s="282" t="str">
        <f>'NON-FILTER'!AK343</f>
        <v/>
      </c>
      <c r="AR343" s="283" t="str">
        <f>'NON-FILTER'!AL343</f>
        <v/>
      </c>
      <c r="AS343" s="283" t="str">
        <f>'NON-FILTER'!AM343</f>
        <v/>
      </c>
      <c r="AT343" s="283" t="str">
        <f>'NON-FILTER'!AN343</f>
        <v/>
      </c>
      <c r="AU343" s="283" t="str">
        <f>'NON-FILTER'!AO343</f>
        <v/>
      </c>
      <c r="AV343" s="283" t="str">
        <f>'NON-FILTER'!AP343</f>
        <v/>
      </c>
      <c r="AW343" s="283" t="str">
        <f>'NON-FILTER'!AQ343</f>
        <v/>
      </c>
      <c r="AX343" s="283" t="str">
        <f>'NON-FILTER'!AR343</f>
        <v/>
      </c>
      <c r="AY343" s="283" t="str">
        <f>'NON-FILTER'!AS343</f>
        <v/>
      </c>
      <c r="AZ343" s="283" t="str">
        <f>'NON-FILTER'!AT343</f>
        <v/>
      </c>
      <c r="BA343" s="283" t="str">
        <f>'NON-FILTER'!AU343</f>
        <v/>
      </c>
      <c r="BB343" s="284"/>
    </row>
    <row r="344" ht="14.25" customHeight="1">
      <c r="A344" s="123" t="str">
        <f>'NON-FILTER'!A344</f>
        <v/>
      </c>
      <c r="B344" s="281" t="str">
        <f t="shared" si="1"/>
        <v/>
      </c>
      <c r="C344" s="282" t="str">
        <f>'NON-FILTER'!B344</f>
        <v/>
      </c>
      <c r="D344" s="285"/>
      <c r="E344" s="123"/>
      <c r="F344" s="283" t="str">
        <f>'NON-FILTER'!E344</f>
        <v/>
      </c>
      <c r="G344" s="283" t="str">
        <f>'NON-FILTER'!F344</f>
        <v/>
      </c>
      <c r="H344" s="283" t="str">
        <f>'NON-FILTER'!G344</f>
        <v/>
      </c>
      <c r="I344" s="283" t="str">
        <f>'NON-FILTER'!H344</f>
        <v/>
      </c>
      <c r="J344" s="283" t="str">
        <f>'NON-FILTER'!I344</f>
        <v/>
      </c>
      <c r="K344" s="283" t="str">
        <f>'NON-FILTER'!J344</f>
        <v/>
      </c>
      <c r="L344" s="283" t="str">
        <f>'NON-FILTER'!K344</f>
        <v/>
      </c>
      <c r="M344" s="283" t="str">
        <f t="shared" si="2"/>
        <v/>
      </c>
      <c r="N344" s="283" t="str">
        <f>'NON-FILTER'!L344</f>
        <v/>
      </c>
      <c r="O344" s="283" t="str">
        <f>'NON-FILTER'!M344</f>
        <v/>
      </c>
      <c r="P344" s="283" t="str">
        <f>'NON-FILTER'!N344</f>
        <v/>
      </c>
      <c r="Q344" s="283" t="str">
        <f>'NON-FILTER'!O344</f>
        <v/>
      </c>
      <c r="R344" s="283" t="str">
        <f>'NON-FILTER'!P344</f>
        <v/>
      </c>
      <c r="S344" s="283" t="str">
        <f>'NON-FILTER'!Q344</f>
        <v/>
      </c>
      <c r="T344" s="283" t="str">
        <f t="shared" si="3"/>
        <v/>
      </c>
      <c r="U344" s="283" t="str">
        <f>'NON-FILTER'!R344</f>
        <v/>
      </c>
      <c r="V344" s="283" t="str">
        <f>'NON-FILTER'!S344</f>
        <v/>
      </c>
      <c r="W344" s="283" t="str">
        <f>'NON-FILTER'!T344</f>
        <v/>
      </c>
      <c r="X344" s="283" t="str">
        <f>'NON-FILTER'!U344</f>
        <v/>
      </c>
      <c r="Y344" s="283" t="str">
        <f t="shared" si="4"/>
        <v/>
      </c>
      <c r="Z344" s="283" t="str">
        <f>'NON-FILTER'!V344</f>
        <v/>
      </c>
      <c r="AA344" s="283" t="str">
        <f>'NON-FILTER'!W344</f>
        <v/>
      </c>
      <c r="AB344" s="283" t="str">
        <f>'NON-FILTER'!X344</f>
        <v/>
      </c>
      <c r="AC344" s="283" t="str">
        <f>'NON-FILTER'!Y344</f>
        <v/>
      </c>
      <c r="AD344" s="283" t="str">
        <f t="shared" si="5"/>
        <v/>
      </c>
      <c r="AE344" s="283" t="str">
        <f>'NON-FILTER'!Z344</f>
        <v/>
      </c>
      <c r="AF344" s="283" t="str">
        <f>'NON-FILTER'!AA344</f>
        <v/>
      </c>
      <c r="AG344" s="283" t="str">
        <f t="shared" si="6"/>
        <v/>
      </c>
      <c r="AH344" s="283" t="str">
        <f>'NON-FILTER'!AB344</f>
        <v/>
      </c>
      <c r="AI344" s="283" t="str">
        <f>'NON-FILTER'!AC344</f>
        <v/>
      </c>
      <c r="AJ344" s="282" t="str">
        <f>'NON-FILTER'!AD344</f>
        <v/>
      </c>
      <c r="AK344" s="282" t="str">
        <f>'NON-FILTER'!AE344</f>
        <v/>
      </c>
      <c r="AL344" s="282" t="str">
        <f>'NON-FILTER'!AF344</f>
        <v/>
      </c>
      <c r="AM344" s="282" t="str">
        <f>'NON-FILTER'!AG344</f>
        <v/>
      </c>
      <c r="AN344" s="282" t="str">
        <f>'NON-FILTER'!AH344</f>
        <v/>
      </c>
      <c r="AO344" s="282" t="str">
        <f>'NON-FILTER'!AI344</f>
        <v/>
      </c>
      <c r="AP344" s="282" t="str">
        <f>'NON-FILTER'!AJ344</f>
        <v/>
      </c>
      <c r="AQ344" s="282" t="str">
        <f>'NON-FILTER'!AK344</f>
        <v/>
      </c>
      <c r="AR344" s="283" t="str">
        <f>'NON-FILTER'!AL344</f>
        <v/>
      </c>
      <c r="AS344" s="283" t="str">
        <f>'NON-FILTER'!AM344</f>
        <v/>
      </c>
      <c r="AT344" s="283" t="str">
        <f>'NON-FILTER'!AN344</f>
        <v/>
      </c>
      <c r="AU344" s="283" t="str">
        <f>'NON-FILTER'!AO344</f>
        <v/>
      </c>
      <c r="AV344" s="283" t="str">
        <f>'NON-FILTER'!AP344</f>
        <v/>
      </c>
      <c r="AW344" s="283" t="str">
        <f>'NON-FILTER'!AQ344</f>
        <v/>
      </c>
      <c r="AX344" s="283" t="str">
        <f>'NON-FILTER'!AR344</f>
        <v/>
      </c>
      <c r="AY344" s="283" t="str">
        <f>'NON-FILTER'!AS344</f>
        <v/>
      </c>
      <c r="AZ344" s="283" t="str">
        <f>'NON-FILTER'!AT344</f>
        <v/>
      </c>
      <c r="BA344" s="283" t="str">
        <f>'NON-FILTER'!AU344</f>
        <v/>
      </c>
      <c r="BB344" s="284"/>
    </row>
    <row r="345" ht="14.25" customHeight="1">
      <c r="A345" s="123" t="str">
        <f>'NON-FILTER'!A345</f>
        <v/>
      </c>
      <c r="B345" s="281" t="str">
        <f t="shared" si="1"/>
        <v/>
      </c>
      <c r="C345" s="282" t="str">
        <f>'NON-FILTER'!B345</f>
        <v/>
      </c>
      <c r="D345" s="285"/>
      <c r="E345" s="123"/>
      <c r="F345" s="283" t="str">
        <f>'NON-FILTER'!E345</f>
        <v/>
      </c>
      <c r="G345" s="283" t="str">
        <f>'NON-FILTER'!F345</f>
        <v/>
      </c>
      <c r="H345" s="283" t="str">
        <f>'NON-FILTER'!G345</f>
        <v/>
      </c>
      <c r="I345" s="283" t="str">
        <f>'NON-FILTER'!H345</f>
        <v/>
      </c>
      <c r="J345" s="283" t="str">
        <f>'NON-FILTER'!I345</f>
        <v/>
      </c>
      <c r="K345" s="283" t="str">
        <f>'NON-FILTER'!J345</f>
        <v/>
      </c>
      <c r="L345" s="283" t="str">
        <f>'NON-FILTER'!K345</f>
        <v/>
      </c>
      <c r="M345" s="283" t="str">
        <f t="shared" si="2"/>
        <v/>
      </c>
      <c r="N345" s="283" t="str">
        <f>'NON-FILTER'!L345</f>
        <v/>
      </c>
      <c r="O345" s="283" t="str">
        <f>'NON-FILTER'!M345</f>
        <v/>
      </c>
      <c r="P345" s="283" t="str">
        <f>'NON-FILTER'!N345</f>
        <v/>
      </c>
      <c r="Q345" s="283" t="str">
        <f>'NON-FILTER'!O345</f>
        <v/>
      </c>
      <c r="R345" s="283" t="str">
        <f>'NON-FILTER'!P345</f>
        <v/>
      </c>
      <c r="S345" s="283" t="str">
        <f>'NON-FILTER'!Q345</f>
        <v/>
      </c>
      <c r="T345" s="283" t="str">
        <f t="shared" si="3"/>
        <v/>
      </c>
      <c r="U345" s="283" t="str">
        <f>'NON-FILTER'!R345</f>
        <v/>
      </c>
      <c r="V345" s="283" t="str">
        <f>'NON-FILTER'!S345</f>
        <v/>
      </c>
      <c r="W345" s="283" t="str">
        <f>'NON-FILTER'!T345</f>
        <v/>
      </c>
      <c r="X345" s="283" t="str">
        <f>'NON-FILTER'!U345</f>
        <v/>
      </c>
      <c r="Y345" s="283" t="str">
        <f t="shared" si="4"/>
        <v/>
      </c>
      <c r="Z345" s="283" t="str">
        <f>'NON-FILTER'!V345</f>
        <v/>
      </c>
      <c r="AA345" s="283" t="str">
        <f>'NON-FILTER'!W345</f>
        <v/>
      </c>
      <c r="AB345" s="283" t="str">
        <f>'NON-FILTER'!X345</f>
        <v/>
      </c>
      <c r="AC345" s="283" t="str">
        <f>'NON-FILTER'!Y345</f>
        <v/>
      </c>
      <c r="AD345" s="283" t="str">
        <f t="shared" si="5"/>
        <v/>
      </c>
      <c r="AE345" s="283" t="str">
        <f>'NON-FILTER'!Z345</f>
        <v/>
      </c>
      <c r="AF345" s="283" t="str">
        <f>'NON-FILTER'!AA345</f>
        <v/>
      </c>
      <c r="AG345" s="283" t="str">
        <f t="shared" si="6"/>
        <v/>
      </c>
      <c r="AH345" s="283" t="str">
        <f>'NON-FILTER'!AB345</f>
        <v/>
      </c>
      <c r="AI345" s="283" t="str">
        <f>'NON-FILTER'!AC345</f>
        <v/>
      </c>
      <c r="AJ345" s="282" t="str">
        <f>'NON-FILTER'!AD345</f>
        <v/>
      </c>
      <c r="AK345" s="282" t="str">
        <f>'NON-FILTER'!AE345</f>
        <v/>
      </c>
      <c r="AL345" s="282" t="str">
        <f>'NON-FILTER'!AF345</f>
        <v/>
      </c>
      <c r="AM345" s="282" t="str">
        <f>'NON-FILTER'!AG345</f>
        <v/>
      </c>
      <c r="AN345" s="282" t="str">
        <f>'NON-FILTER'!AH345</f>
        <v/>
      </c>
      <c r="AO345" s="282" t="str">
        <f>'NON-FILTER'!AI345</f>
        <v/>
      </c>
      <c r="AP345" s="282" t="str">
        <f>'NON-FILTER'!AJ345</f>
        <v/>
      </c>
      <c r="AQ345" s="282" t="str">
        <f>'NON-FILTER'!AK345</f>
        <v/>
      </c>
      <c r="AR345" s="283" t="str">
        <f>'NON-FILTER'!AL345</f>
        <v/>
      </c>
      <c r="AS345" s="283" t="str">
        <f>'NON-FILTER'!AM345</f>
        <v/>
      </c>
      <c r="AT345" s="283" t="str">
        <f>'NON-FILTER'!AN345</f>
        <v/>
      </c>
      <c r="AU345" s="283" t="str">
        <f>'NON-FILTER'!AO345</f>
        <v/>
      </c>
      <c r="AV345" s="283" t="str">
        <f>'NON-FILTER'!AP345</f>
        <v/>
      </c>
      <c r="AW345" s="283" t="str">
        <f>'NON-FILTER'!AQ345</f>
        <v/>
      </c>
      <c r="AX345" s="283" t="str">
        <f>'NON-FILTER'!AR345</f>
        <v/>
      </c>
      <c r="AY345" s="283" t="str">
        <f>'NON-FILTER'!AS345</f>
        <v/>
      </c>
      <c r="AZ345" s="283" t="str">
        <f>'NON-FILTER'!AT345</f>
        <v/>
      </c>
      <c r="BA345" s="283" t="str">
        <f>'NON-FILTER'!AU345</f>
        <v/>
      </c>
      <c r="BB345" s="284"/>
    </row>
    <row r="346" ht="14.25" customHeight="1">
      <c r="A346" s="123" t="str">
        <f>'NON-FILTER'!A346</f>
        <v/>
      </c>
      <c r="B346" s="281" t="str">
        <f t="shared" si="1"/>
        <v/>
      </c>
      <c r="C346" s="282" t="str">
        <f>'NON-FILTER'!B346</f>
        <v/>
      </c>
      <c r="D346" s="285"/>
      <c r="E346" s="123"/>
      <c r="F346" s="283" t="str">
        <f>'NON-FILTER'!E346</f>
        <v/>
      </c>
      <c r="G346" s="283" t="str">
        <f>'NON-FILTER'!F346</f>
        <v/>
      </c>
      <c r="H346" s="283" t="str">
        <f>'NON-FILTER'!G346</f>
        <v/>
      </c>
      <c r="I346" s="283" t="str">
        <f>'NON-FILTER'!H346</f>
        <v/>
      </c>
      <c r="J346" s="283" t="str">
        <f>'NON-FILTER'!I346</f>
        <v/>
      </c>
      <c r="K346" s="283" t="str">
        <f>'NON-FILTER'!J346</f>
        <v/>
      </c>
      <c r="L346" s="283" t="str">
        <f>'NON-FILTER'!K346</f>
        <v/>
      </c>
      <c r="M346" s="283" t="str">
        <f t="shared" si="2"/>
        <v/>
      </c>
      <c r="N346" s="283" t="str">
        <f>'NON-FILTER'!L346</f>
        <v/>
      </c>
      <c r="O346" s="283" t="str">
        <f>'NON-FILTER'!M346</f>
        <v/>
      </c>
      <c r="P346" s="283" t="str">
        <f>'NON-FILTER'!N346</f>
        <v/>
      </c>
      <c r="Q346" s="283" t="str">
        <f>'NON-FILTER'!O346</f>
        <v/>
      </c>
      <c r="R346" s="283" t="str">
        <f>'NON-FILTER'!P346</f>
        <v/>
      </c>
      <c r="S346" s="283" t="str">
        <f>'NON-FILTER'!Q346</f>
        <v/>
      </c>
      <c r="T346" s="283" t="str">
        <f t="shared" si="3"/>
        <v/>
      </c>
      <c r="U346" s="283" t="str">
        <f>'NON-FILTER'!R346</f>
        <v/>
      </c>
      <c r="V346" s="283" t="str">
        <f>'NON-FILTER'!S346</f>
        <v/>
      </c>
      <c r="W346" s="283" t="str">
        <f>'NON-FILTER'!T346</f>
        <v/>
      </c>
      <c r="X346" s="283" t="str">
        <f>'NON-FILTER'!U346</f>
        <v/>
      </c>
      <c r="Y346" s="283" t="str">
        <f t="shared" si="4"/>
        <v/>
      </c>
      <c r="Z346" s="283" t="str">
        <f>'NON-FILTER'!V346</f>
        <v/>
      </c>
      <c r="AA346" s="283" t="str">
        <f>'NON-FILTER'!W346</f>
        <v/>
      </c>
      <c r="AB346" s="283" t="str">
        <f>'NON-FILTER'!X346</f>
        <v/>
      </c>
      <c r="AC346" s="283" t="str">
        <f>'NON-FILTER'!Y346</f>
        <v/>
      </c>
      <c r="AD346" s="283" t="str">
        <f t="shared" si="5"/>
        <v/>
      </c>
      <c r="AE346" s="283" t="str">
        <f>'NON-FILTER'!Z346</f>
        <v/>
      </c>
      <c r="AF346" s="283" t="str">
        <f>'NON-FILTER'!AA346</f>
        <v/>
      </c>
      <c r="AG346" s="283" t="str">
        <f t="shared" si="6"/>
        <v/>
      </c>
      <c r="AH346" s="283" t="str">
        <f>'NON-FILTER'!AB346</f>
        <v/>
      </c>
      <c r="AI346" s="283" t="str">
        <f>'NON-FILTER'!AC346</f>
        <v/>
      </c>
      <c r="AJ346" s="282" t="str">
        <f>'NON-FILTER'!AD346</f>
        <v/>
      </c>
      <c r="AK346" s="282" t="str">
        <f>'NON-FILTER'!AE346</f>
        <v/>
      </c>
      <c r="AL346" s="282" t="str">
        <f>'NON-FILTER'!AF346</f>
        <v/>
      </c>
      <c r="AM346" s="282" t="str">
        <f>'NON-FILTER'!AG346</f>
        <v/>
      </c>
      <c r="AN346" s="282" t="str">
        <f>'NON-FILTER'!AH346</f>
        <v/>
      </c>
      <c r="AO346" s="282" t="str">
        <f>'NON-FILTER'!AI346</f>
        <v/>
      </c>
      <c r="AP346" s="282" t="str">
        <f>'NON-FILTER'!AJ346</f>
        <v/>
      </c>
      <c r="AQ346" s="282" t="str">
        <f>'NON-FILTER'!AK346</f>
        <v/>
      </c>
      <c r="AR346" s="283" t="str">
        <f>'NON-FILTER'!AL346</f>
        <v/>
      </c>
      <c r="AS346" s="283" t="str">
        <f>'NON-FILTER'!AM346</f>
        <v/>
      </c>
      <c r="AT346" s="283" t="str">
        <f>'NON-FILTER'!AN346</f>
        <v/>
      </c>
      <c r="AU346" s="283" t="str">
        <f>'NON-FILTER'!AO346</f>
        <v/>
      </c>
      <c r="AV346" s="283" t="str">
        <f>'NON-FILTER'!AP346</f>
        <v/>
      </c>
      <c r="AW346" s="283" t="str">
        <f>'NON-FILTER'!AQ346</f>
        <v/>
      </c>
      <c r="AX346" s="283" t="str">
        <f>'NON-FILTER'!AR346</f>
        <v/>
      </c>
      <c r="AY346" s="283" t="str">
        <f>'NON-FILTER'!AS346</f>
        <v/>
      </c>
      <c r="AZ346" s="283" t="str">
        <f>'NON-FILTER'!AT346</f>
        <v/>
      </c>
      <c r="BA346" s="283" t="str">
        <f>'NON-FILTER'!AU346</f>
        <v/>
      </c>
      <c r="BB346" s="284"/>
    </row>
    <row r="347" ht="14.25" customHeight="1">
      <c r="A347" s="123" t="str">
        <f>'NON-FILTER'!A347</f>
        <v/>
      </c>
      <c r="B347" s="281" t="str">
        <f t="shared" si="1"/>
        <v/>
      </c>
      <c r="C347" s="282" t="str">
        <f>'NON-FILTER'!B347</f>
        <v/>
      </c>
      <c r="D347" s="285"/>
      <c r="E347" s="286"/>
      <c r="F347" s="283" t="str">
        <f>'NON-FILTER'!E347</f>
        <v/>
      </c>
      <c r="G347" s="283" t="str">
        <f>'NON-FILTER'!F347</f>
        <v/>
      </c>
      <c r="H347" s="283" t="str">
        <f>'NON-FILTER'!G347</f>
        <v/>
      </c>
      <c r="I347" s="283" t="str">
        <f>'NON-FILTER'!H347</f>
        <v/>
      </c>
      <c r="J347" s="283" t="str">
        <f>'NON-FILTER'!I347</f>
        <v/>
      </c>
      <c r="K347" s="283" t="str">
        <f>'NON-FILTER'!J347</f>
        <v/>
      </c>
      <c r="L347" s="283" t="str">
        <f>'NON-FILTER'!K347</f>
        <v/>
      </c>
      <c r="M347" s="283" t="str">
        <f t="shared" si="2"/>
        <v/>
      </c>
      <c r="N347" s="283" t="str">
        <f>'NON-FILTER'!L347</f>
        <v/>
      </c>
      <c r="O347" s="283" t="str">
        <f>'NON-FILTER'!M347</f>
        <v/>
      </c>
      <c r="P347" s="283" t="str">
        <f>'NON-FILTER'!N347</f>
        <v/>
      </c>
      <c r="Q347" s="283" t="str">
        <f>'NON-FILTER'!O347</f>
        <v/>
      </c>
      <c r="R347" s="283" t="str">
        <f>'NON-FILTER'!P347</f>
        <v/>
      </c>
      <c r="S347" s="283" t="str">
        <f>'NON-FILTER'!Q347</f>
        <v/>
      </c>
      <c r="T347" s="283" t="str">
        <f t="shared" si="3"/>
        <v/>
      </c>
      <c r="U347" s="283" t="str">
        <f>'NON-FILTER'!R347</f>
        <v/>
      </c>
      <c r="V347" s="283" t="str">
        <f>'NON-FILTER'!S347</f>
        <v/>
      </c>
      <c r="W347" s="283" t="str">
        <f>'NON-FILTER'!T347</f>
        <v/>
      </c>
      <c r="X347" s="283" t="str">
        <f>'NON-FILTER'!U347</f>
        <v/>
      </c>
      <c r="Y347" s="283" t="str">
        <f t="shared" si="4"/>
        <v/>
      </c>
      <c r="Z347" s="283" t="str">
        <f>'NON-FILTER'!V347</f>
        <v/>
      </c>
      <c r="AA347" s="283" t="str">
        <f>'NON-FILTER'!W347</f>
        <v/>
      </c>
      <c r="AB347" s="283" t="str">
        <f>'NON-FILTER'!X347</f>
        <v/>
      </c>
      <c r="AC347" s="283" t="str">
        <f>'NON-FILTER'!Y347</f>
        <v/>
      </c>
      <c r="AD347" s="283" t="str">
        <f t="shared" si="5"/>
        <v/>
      </c>
      <c r="AE347" s="283" t="str">
        <f>'NON-FILTER'!Z347</f>
        <v/>
      </c>
      <c r="AF347" s="283" t="str">
        <f>'NON-FILTER'!AA347</f>
        <v/>
      </c>
      <c r="AG347" s="283" t="str">
        <f t="shared" si="6"/>
        <v/>
      </c>
      <c r="AH347" s="283" t="str">
        <f>'NON-FILTER'!AB347</f>
        <v/>
      </c>
      <c r="AI347" s="283" t="str">
        <f>'NON-FILTER'!AC347</f>
        <v/>
      </c>
      <c r="AJ347" s="282" t="str">
        <f>'NON-FILTER'!AD347</f>
        <v/>
      </c>
      <c r="AK347" s="282" t="str">
        <f>'NON-FILTER'!AE347</f>
        <v/>
      </c>
      <c r="AL347" s="282" t="str">
        <f>'NON-FILTER'!AF347</f>
        <v/>
      </c>
      <c r="AM347" s="282" t="str">
        <f>'NON-FILTER'!AG347</f>
        <v/>
      </c>
      <c r="AN347" s="282" t="str">
        <f>'NON-FILTER'!AH347</f>
        <v/>
      </c>
      <c r="AO347" s="282" t="str">
        <f>'NON-FILTER'!AI347</f>
        <v/>
      </c>
      <c r="AP347" s="282" t="str">
        <f>'NON-FILTER'!AJ347</f>
        <v/>
      </c>
      <c r="AQ347" s="282" t="str">
        <f>'NON-FILTER'!AK347</f>
        <v/>
      </c>
      <c r="AR347" s="283" t="str">
        <f>'NON-FILTER'!AL347</f>
        <v/>
      </c>
      <c r="AS347" s="283" t="str">
        <f>'NON-FILTER'!AM347</f>
        <v/>
      </c>
      <c r="AT347" s="283" t="str">
        <f>'NON-FILTER'!AN347</f>
        <v/>
      </c>
      <c r="AU347" s="283" t="str">
        <f>'NON-FILTER'!AO347</f>
        <v/>
      </c>
      <c r="AV347" s="283" t="str">
        <f>'NON-FILTER'!AP347</f>
        <v/>
      </c>
      <c r="AW347" s="283" t="str">
        <f>'NON-FILTER'!AQ347</f>
        <v/>
      </c>
      <c r="AX347" s="283" t="str">
        <f>'NON-FILTER'!AR347</f>
        <v/>
      </c>
      <c r="AY347" s="283" t="str">
        <f>'NON-FILTER'!AS347</f>
        <v/>
      </c>
      <c r="AZ347" s="283" t="str">
        <f>'NON-FILTER'!AT347</f>
        <v/>
      </c>
      <c r="BA347" s="283" t="str">
        <f>'NON-FILTER'!AU347</f>
        <v/>
      </c>
      <c r="BB347" s="284"/>
    </row>
    <row r="348" ht="14.25" customHeight="1">
      <c r="A348" s="123" t="str">
        <f>'NON-FILTER'!A348</f>
        <v/>
      </c>
      <c r="B348" s="281" t="str">
        <f t="shared" si="1"/>
        <v/>
      </c>
      <c r="C348" s="282" t="str">
        <f>'NON-FILTER'!B348</f>
        <v/>
      </c>
      <c r="D348" s="285"/>
      <c r="E348" s="286"/>
      <c r="F348" s="283" t="str">
        <f>'NON-FILTER'!E348</f>
        <v/>
      </c>
      <c r="G348" s="283" t="str">
        <f>'NON-FILTER'!F348</f>
        <v/>
      </c>
      <c r="H348" s="283" t="str">
        <f>'NON-FILTER'!G348</f>
        <v/>
      </c>
      <c r="I348" s="283" t="str">
        <f>'NON-FILTER'!H348</f>
        <v/>
      </c>
      <c r="J348" s="283" t="str">
        <f>'NON-FILTER'!I348</f>
        <v/>
      </c>
      <c r="K348" s="283" t="str">
        <f>'NON-FILTER'!J348</f>
        <v/>
      </c>
      <c r="L348" s="283" t="str">
        <f>'NON-FILTER'!K348</f>
        <v/>
      </c>
      <c r="M348" s="283" t="str">
        <f t="shared" si="2"/>
        <v/>
      </c>
      <c r="N348" s="283" t="str">
        <f>'NON-FILTER'!L348</f>
        <v/>
      </c>
      <c r="O348" s="283" t="str">
        <f>'NON-FILTER'!M348</f>
        <v/>
      </c>
      <c r="P348" s="283" t="str">
        <f>'NON-FILTER'!N348</f>
        <v/>
      </c>
      <c r="Q348" s="283" t="str">
        <f>'NON-FILTER'!O348</f>
        <v/>
      </c>
      <c r="R348" s="283" t="str">
        <f>'NON-FILTER'!P348</f>
        <v/>
      </c>
      <c r="S348" s="283" t="str">
        <f>'NON-FILTER'!Q348</f>
        <v/>
      </c>
      <c r="T348" s="283" t="str">
        <f t="shared" si="3"/>
        <v/>
      </c>
      <c r="U348" s="283" t="str">
        <f>'NON-FILTER'!R348</f>
        <v/>
      </c>
      <c r="V348" s="283" t="str">
        <f>'NON-FILTER'!S348</f>
        <v/>
      </c>
      <c r="W348" s="283" t="str">
        <f>'NON-FILTER'!T348</f>
        <v/>
      </c>
      <c r="X348" s="283" t="str">
        <f>'NON-FILTER'!U348</f>
        <v/>
      </c>
      <c r="Y348" s="283" t="str">
        <f t="shared" si="4"/>
        <v/>
      </c>
      <c r="Z348" s="283" t="str">
        <f>'NON-FILTER'!V348</f>
        <v/>
      </c>
      <c r="AA348" s="283" t="str">
        <f>'NON-FILTER'!W348</f>
        <v/>
      </c>
      <c r="AB348" s="283" t="str">
        <f>'NON-FILTER'!X348</f>
        <v/>
      </c>
      <c r="AC348" s="283" t="str">
        <f>'NON-FILTER'!Y348</f>
        <v/>
      </c>
      <c r="AD348" s="283" t="str">
        <f t="shared" si="5"/>
        <v/>
      </c>
      <c r="AE348" s="283" t="str">
        <f>'NON-FILTER'!Z348</f>
        <v/>
      </c>
      <c r="AF348" s="283" t="str">
        <f>'NON-FILTER'!AA348</f>
        <v/>
      </c>
      <c r="AG348" s="283" t="str">
        <f t="shared" si="6"/>
        <v/>
      </c>
      <c r="AH348" s="283" t="str">
        <f>'NON-FILTER'!AB348</f>
        <v/>
      </c>
      <c r="AI348" s="283" t="str">
        <f>'NON-FILTER'!AC348</f>
        <v/>
      </c>
      <c r="AJ348" s="282" t="str">
        <f>'NON-FILTER'!AD348</f>
        <v/>
      </c>
      <c r="AK348" s="282" t="str">
        <f>'NON-FILTER'!AE348</f>
        <v/>
      </c>
      <c r="AL348" s="282" t="str">
        <f>'NON-FILTER'!AF348</f>
        <v/>
      </c>
      <c r="AM348" s="282" t="str">
        <f>'NON-FILTER'!AG348</f>
        <v/>
      </c>
      <c r="AN348" s="282" t="str">
        <f>'NON-FILTER'!AH348</f>
        <v/>
      </c>
      <c r="AO348" s="282" t="str">
        <f>'NON-FILTER'!AI348</f>
        <v/>
      </c>
      <c r="AP348" s="282" t="str">
        <f>'NON-FILTER'!AJ348</f>
        <v/>
      </c>
      <c r="AQ348" s="282" t="str">
        <f>'NON-FILTER'!AK348</f>
        <v/>
      </c>
      <c r="AR348" s="283" t="str">
        <f>'NON-FILTER'!AL348</f>
        <v/>
      </c>
      <c r="AS348" s="283" t="str">
        <f>'NON-FILTER'!AM348</f>
        <v/>
      </c>
      <c r="AT348" s="283" t="str">
        <f>'NON-FILTER'!AN348</f>
        <v/>
      </c>
      <c r="AU348" s="283" t="str">
        <f>'NON-FILTER'!AO348</f>
        <v/>
      </c>
      <c r="AV348" s="283" t="str">
        <f>'NON-FILTER'!AP348</f>
        <v/>
      </c>
      <c r="AW348" s="283" t="str">
        <f>'NON-FILTER'!AQ348</f>
        <v/>
      </c>
      <c r="AX348" s="283" t="str">
        <f>'NON-FILTER'!AR348</f>
        <v/>
      </c>
      <c r="AY348" s="283" t="str">
        <f>'NON-FILTER'!AS348</f>
        <v/>
      </c>
      <c r="AZ348" s="283" t="str">
        <f>'NON-FILTER'!AT348</f>
        <v/>
      </c>
      <c r="BA348" s="283" t="str">
        <f>'NON-FILTER'!AU348</f>
        <v/>
      </c>
      <c r="BB348" s="284"/>
    </row>
    <row r="349" ht="14.25" customHeight="1">
      <c r="A349" s="123" t="str">
        <f>'NON-FILTER'!A349</f>
        <v/>
      </c>
      <c r="B349" s="281" t="str">
        <f t="shared" si="1"/>
        <v/>
      </c>
      <c r="C349" s="282" t="str">
        <f>'NON-FILTER'!B349</f>
        <v/>
      </c>
      <c r="D349" s="285"/>
      <c r="E349" s="286"/>
      <c r="F349" s="283" t="str">
        <f>'NON-FILTER'!E349</f>
        <v/>
      </c>
      <c r="G349" s="283" t="str">
        <f>'NON-FILTER'!F349</f>
        <v/>
      </c>
      <c r="H349" s="283" t="str">
        <f>'NON-FILTER'!G349</f>
        <v/>
      </c>
      <c r="I349" s="283" t="str">
        <f>'NON-FILTER'!H349</f>
        <v/>
      </c>
      <c r="J349" s="283" t="str">
        <f>'NON-FILTER'!I349</f>
        <v/>
      </c>
      <c r="K349" s="283" t="str">
        <f>'NON-FILTER'!J349</f>
        <v/>
      </c>
      <c r="L349" s="283" t="str">
        <f>'NON-FILTER'!K349</f>
        <v/>
      </c>
      <c r="M349" s="283" t="str">
        <f t="shared" si="2"/>
        <v/>
      </c>
      <c r="N349" s="283" t="str">
        <f>'NON-FILTER'!L349</f>
        <v/>
      </c>
      <c r="O349" s="283" t="str">
        <f>'NON-FILTER'!M349</f>
        <v/>
      </c>
      <c r="P349" s="283" t="str">
        <f>'NON-FILTER'!N349</f>
        <v/>
      </c>
      <c r="Q349" s="283" t="str">
        <f>'NON-FILTER'!O349</f>
        <v/>
      </c>
      <c r="R349" s="283" t="str">
        <f>'NON-FILTER'!P349</f>
        <v/>
      </c>
      <c r="S349" s="283" t="str">
        <f>'NON-FILTER'!Q349</f>
        <v/>
      </c>
      <c r="T349" s="283" t="str">
        <f t="shared" si="3"/>
        <v/>
      </c>
      <c r="U349" s="283" t="str">
        <f>'NON-FILTER'!R349</f>
        <v/>
      </c>
      <c r="V349" s="283" t="str">
        <f>'NON-FILTER'!S349</f>
        <v/>
      </c>
      <c r="W349" s="283" t="str">
        <f>'NON-FILTER'!T349</f>
        <v/>
      </c>
      <c r="X349" s="283" t="str">
        <f>'NON-FILTER'!U349</f>
        <v/>
      </c>
      <c r="Y349" s="283" t="str">
        <f t="shared" si="4"/>
        <v/>
      </c>
      <c r="Z349" s="283" t="str">
        <f>'NON-FILTER'!V349</f>
        <v/>
      </c>
      <c r="AA349" s="283" t="str">
        <f>'NON-FILTER'!W349</f>
        <v/>
      </c>
      <c r="AB349" s="283" t="str">
        <f>'NON-FILTER'!X349</f>
        <v/>
      </c>
      <c r="AC349" s="283" t="str">
        <f>'NON-FILTER'!Y349</f>
        <v/>
      </c>
      <c r="AD349" s="283" t="str">
        <f t="shared" si="5"/>
        <v/>
      </c>
      <c r="AE349" s="283" t="str">
        <f>'NON-FILTER'!Z349</f>
        <v/>
      </c>
      <c r="AF349" s="283" t="str">
        <f>'NON-FILTER'!AA349</f>
        <v/>
      </c>
      <c r="AG349" s="283" t="str">
        <f t="shared" si="6"/>
        <v/>
      </c>
      <c r="AH349" s="283" t="str">
        <f>'NON-FILTER'!AB349</f>
        <v/>
      </c>
      <c r="AI349" s="283" t="str">
        <f>'NON-FILTER'!AC349</f>
        <v/>
      </c>
      <c r="AJ349" s="282" t="str">
        <f>'NON-FILTER'!AD349</f>
        <v/>
      </c>
      <c r="AK349" s="282" t="str">
        <f>'NON-FILTER'!AE349</f>
        <v/>
      </c>
      <c r="AL349" s="282" t="str">
        <f>'NON-FILTER'!AF349</f>
        <v/>
      </c>
      <c r="AM349" s="282" t="str">
        <f>'NON-FILTER'!AG349</f>
        <v/>
      </c>
      <c r="AN349" s="282" t="str">
        <f>'NON-FILTER'!AH349</f>
        <v/>
      </c>
      <c r="AO349" s="282" t="str">
        <f>'NON-FILTER'!AI349</f>
        <v/>
      </c>
      <c r="AP349" s="282" t="str">
        <f>'NON-FILTER'!AJ349</f>
        <v/>
      </c>
      <c r="AQ349" s="282" t="str">
        <f>'NON-FILTER'!AK349</f>
        <v/>
      </c>
      <c r="AR349" s="283" t="str">
        <f>'NON-FILTER'!AL349</f>
        <v/>
      </c>
      <c r="AS349" s="283" t="str">
        <f>'NON-FILTER'!AM349</f>
        <v/>
      </c>
      <c r="AT349" s="283" t="str">
        <f>'NON-FILTER'!AN349</f>
        <v/>
      </c>
      <c r="AU349" s="283" t="str">
        <f>'NON-FILTER'!AO349</f>
        <v/>
      </c>
      <c r="AV349" s="283" t="str">
        <f>'NON-FILTER'!AP349</f>
        <v/>
      </c>
      <c r="AW349" s="283" t="str">
        <f>'NON-FILTER'!AQ349</f>
        <v/>
      </c>
      <c r="AX349" s="283" t="str">
        <f>'NON-FILTER'!AR349</f>
        <v/>
      </c>
      <c r="AY349" s="283" t="str">
        <f>'NON-FILTER'!AS349</f>
        <v/>
      </c>
      <c r="AZ349" s="283" t="str">
        <f>'NON-FILTER'!AT349</f>
        <v/>
      </c>
      <c r="BA349" s="283" t="str">
        <f>'NON-FILTER'!AU349</f>
        <v/>
      </c>
      <c r="BB349" s="284"/>
    </row>
    <row r="350" ht="14.25" customHeight="1">
      <c r="A350" s="123" t="str">
        <f>'NON-FILTER'!A350</f>
        <v/>
      </c>
      <c r="B350" s="281" t="str">
        <f t="shared" si="1"/>
        <v/>
      </c>
      <c r="C350" s="282" t="str">
        <f>'NON-FILTER'!B350</f>
        <v/>
      </c>
      <c r="D350" s="285"/>
      <c r="E350" s="286"/>
      <c r="F350" s="283" t="str">
        <f>'NON-FILTER'!E350</f>
        <v/>
      </c>
      <c r="G350" s="283" t="str">
        <f>'NON-FILTER'!F350</f>
        <v/>
      </c>
      <c r="H350" s="283" t="str">
        <f>'NON-FILTER'!G350</f>
        <v/>
      </c>
      <c r="I350" s="283" t="str">
        <f>'NON-FILTER'!H350</f>
        <v/>
      </c>
      <c r="J350" s="283" t="str">
        <f>'NON-FILTER'!I350</f>
        <v/>
      </c>
      <c r="K350" s="283" t="str">
        <f>'NON-FILTER'!J350</f>
        <v/>
      </c>
      <c r="L350" s="283" t="str">
        <f>'NON-FILTER'!K350</f>
        <v/>
      </c>
      <c r="M350" s="283" t="str">
        <f t="shared" si="2"/>
        <v/>
      </c>
      <c r="N350" s="283" t="str">
        <f>'NON-FILTER'!L350</f>
        <v/>
      </c>
      <c r="O350" s="283" t="str">
        <f>'NON-FILTER'!M350</f>
        <v/>
      </c>
      <c r="P350" s="283" t="str">
        <f>'NON-FILTER'!N350</f>
        <v/>
      </c>
      <c r="Q350" s="283" t="str">
        <f>'NON-FILTER'!O350</f>
        <v/>
      </c>
      <c r="R350" s="283" t="str">
        <f>'NON-FILTER'!P350</f>
        <v/>
      </c>
      <c r="S350" s="283" t="str">
        <f>'NON-FILTER'!Q350</f>
        <v/>
      </c>
      <c r="T350" s="283" t="str">
        <f t="shared" si="3"/>
        <v/>
      </c>
      <c r="U350" s="283" t="str">
        <f>'NON-FILTER'!R350</f>
        <v/>
      </c>
      <c r="V350" s="283" t="str">
        <f>'NON-FILTER'!S350</f>
        <v/>
      </c>
      <c r="W350" s="283" t="str">
        <f>'NON-FILTER'!T350</f>
        <v/>
      </c>
      <c r="X350" s="283" t="str">
        <f>'NON-FILTER'!U350</f>
        <v/>
      </c>
      <c r="Y350" s="283" t="str">
        <f t="shared" si="4"/>
        <v/>
      </c>
      <c r="Z350" s="283" t="str">
        <f>'NON-FILTER'!V350</f>
        <v/>
      </c>
      <c r="AA350" s="283" t="str">
        <f>'NON-FILTER'!W350</f>
        <v/>
      </c>
      <c r="AB350" s="283" t="str">
        <f>'NON-FILTER'!X350</f>
        <v/>
      </c>
      <c r="AC350" s="283" t="str">
        <f>'NON-FILTER'!Y350</f>
        <v/>
      </c>
      <c r="AD350" s="283" t="str">
        <f t="shared" si="5"/>
        <v/>
      </c>
      <c r="AE350" s="283" t="str">
        <f>'NON-FILTER'!Z350</f>
        <v/>
      </c>
      <c r="AF350" s="283" t="str">
        <f>'NON-FILTER'!AA350</f>
        <v/>
      </c>
      <c r="AG350" s="283" t="str">
        <f t="shared" si="6"/>
        <v/>
      </c>
      <c r="AH350" s="283" t="str">
        <f>'NON-FILTER'!AB350</f>
        <v/>
      </c>
      <c r="AI350" s="283" t="str">
        <f>'NON-FILTER'!AC350</f>
        <v/>
      </c>
      <c r="AJ350" s="282" t="str">
        <f>'NON-FILTER'!AD350</f>
        <v/>
      </c>
      <c r="AK350" s="282" t="str">
        <f>'NON-FILTER'!AE350</f>
        <v/>
      </c>
      <c r="AL350" s="282" t="str">
        <f>'NON-FILTER'!AF350</f>
        <v/>
      </c>
      <c r="AM350" s="282" t="str">
        <f>'NON-FILTER'!AG350</f>
        <v/>
      </c>
      <c r="AN350" s="282" t="str">
        <f>'NON-FILTER'!AH350</f>
        <v/>
      </c>
      <c r="AO350" s="282" t="str">
        <f>'NON-FILTER'!AI350</f>
        <v/>
      </c>
      <c r="AP350" s="282" t="str">
        <f>'NON-FILTER'!AJ350</f>
        <v/>
      </c>
      <c r="AQ350" s="282" t="str">
        <f>'NON-FILTER'!AK350</f>
        <v/>
      </c>
      <c r="AR350" s="283" t="str">
        <f>'NON-FILTER'!AL350</f>
        <v/>
      </c>
      <c r="AS350" s="283" t="str">
        <f>'NON-FILTER'!AM350</f>
        <v/>
      </c>
      <c r="AT350" s="283" t="str">
        <f>'NON-FILTER'!AN350</f>
        <v/>
      </c>
      <c r="AU350" s="283" t="str">
        <f>'NON-FILTER'!AO350</f>
        <v/>
      </c>
      <c r="AV350" s="283" t="str">
        <f>'NON-FILTER'!AP350</f>
        <v/>
      </c>
      <c r="AW350" s="283" t="str">
        <f>'NON-FILTER'!AQ350</f>
        <v/>
      </c>
      <c r="AX350" s="283" t="str">
        <f>'NON-FILTER'!AR350</f>
        <v/>
      </c>
      <c r="AY350" s="283" t="str">
        <f>'NON-FILTER'!AS350</f>
        <v/>
      </c>
      <c r="AZ350" s="283" t="str">
        <f>'NON-FILTER'!AT350</f>
        <v/>
      </c>
      <c r="BA350" s="283" t="str">
        <f>'NON-FILTER'!AU350</f>
        <v/>
      </c>
      <c r="BB350" s="284"/>
    </row>
    <row r="351" ht="14.25" customHeight="1">
      <c r="A351" s="123" t="str">
        <f>'NON-FILTER'!A351</f>
        <v/>
      </c>
      <c r="B351" s="281" t="str">
        <f t="shared" si="1"/>
        <v/>
      </c>
      <c r="C351" s="282" t="str">
        <f>'NON-FILTER'!B351</f>
        <v/>
      </c>
      <c r="D351" s="285"/>
      <c r="E351" s="286"/>
      <c r="F351" s="283" t="str">
        <f>'NON-FILTER'!E351</f>
        <v/>
      </c>
      <c r="G351" s="283" t="str">
        <f>'NON-FILTER'!F351</f>
        <v/>
      </c>
      <c r="H351" s="283" t="str">
        <f>'NON-FILTER'!G351</f>
        <v/>
      </c>
      <c r="I351" s="283" t="str">
        <f>'NON-FILTER'!H351</f>
        <v/>
      </c>
      <c r="J351" s="283" t="str">
        <f>'NON-FILTER'!I351</f>
        <v/>
      </c>
      <c r="K351" s="283" t="str">
        <f>'NON-FILTER'!J351</f>
        <v/>
      </c>
      <c r="L351" s="283" t="str">
        <f>'NON-FILTER'!K351</f>
        <v/>
      </c>
      <c r="M351" s="283" t="str">
        <f t="shared" si="2"/>
        <v/>
      </c>
      <c r="N351" s="283" t="str">
        <f>'NON-FILTER'!L351</f>
        <v/>
      </c>
      <c r="O351" s="283" t="str">
        <f>'NON-FILTER'!M351</f>
        <v/>
      </c>
      <c r="P351" s="283" t="str">
        <f>'NON-FILTER'!N351</f>
        <v/>
      </c>
      <c r="Q351" s="283" t="str">
        <f>'NON-FILTER'!O351</f>
        <v/>
      </c>
      <c r="R351" s="283" t="str">
        <f>'NON-FILTER'!P351</f>
        <v/>
      </c>
      <c r="S351" s="283" t="str">
        <f>'NON-FILTER'!Q351</f>
        <v/>
      </c>
      <c r="T351" s="283" t="str">
        <f t="shared" si="3"/>
        <v/>
      </c>
      <c r="U351" s="283" t="str">
        <f>'NON-FILTER'!R351</f>
        <v/>
      </c>
      <c r="V351" s="283" t="str">
        <f>'NON-FILTER'!S351</f>
        <v/>
      </c>
      <c r="W351" s="283" t="str">
        <f>'NON-FILTER'!T351</f>
        <v/>
      </c>
      <c r="X351" s="283" t="str">
        <f>'NON-FILTER'!U351</f>
        <v/>
      </c>
      <c r="Y351" s="283" t="str">
        <f t="shared" si="4"/>
        <v/>
      </c>
      <c r="Z351" s="283" t="str">
        <f>'NON-FILTER'!V351</f>
        <v/>
      </c>
      <c r="AA351" s="283" t="str">
        <f>'NON-FILTER'!W351</f>
        <v/>
      </c>
      <c r="AB351" s="283" t="str">
        <f>'NON-FILTER'!X351</f>
        <v/>
      </c>
      <c r="AC351" s="283" t="str">
        <f>'NON-FILTER'!Y351</f>
        <v/>
      </c>
      <c r="AD351" s="283" t="str">
        <f t="shared" si="5"/>
        <v/>
      </c>
      <c r="AE351" s="283" t="str">
        <f>'NON-FILTER'!Z351</f>
        <v/>
      </c>
      <c r="AF351" s="283" t="str">
        <f>'NON-FILTER'!AA351</f>
        <v/>
      </c>
      <c r="AG351" s="283" t="str">
        <f t="shared" si="6"/>
        <v/>
      </c>
      <c r="AH351" s="283" t="str">
        <f>'NON-FILTER'!AB351</f>
        <v/>
      </c>
      <c r="AI351" s="283" t="str">
        <f>'NON-FILTER'!AC351</f>
        <v/>
      </c>
      <c r="AJ351" s="282" t="str">
        <f>'NON-FILTER'!AD351</f>
        <v/>
      </c>
      <c r="AK351" s="282" t="str">
        <f>'NON-FILTER'!AE351</f>
        <v/>
      </c>
      <c r="AL351" s="282" t="str">
        <f>'NON-FILTER'!AF351</f>
        <v/>
      </c>
      <c r="AM351" s="282" t="str">
        <f>'NON-FILTER'!AG351</f>
        <v/>
      </c>
      <c r="AN351" s="282" t="str">
        <f>'NON-FILTER'!AH351</f>
        <v/>
      </c>
      <c r="AO351" s="282" t="str">
        <f>'NON-FILTER'!AI351</f>
        <v/>
      </c>
      <c r="AP351" s="282" t="str">
        <f>'NON-FILTER'!AJ351</f>
        <v/>
      </c>
      <c r="AQ351" s="282" t="str">
        <f>'NON-FILTER'!AK351</f>
        <v/>
      </c>
      <c r="AR351" s="283" t="str">
        <f>'NON-FILTER'!AL351</f>
        <v/>
      </c>
      <c r="AS351" s="283" t="str">
        <f>'NON-FILTER'!AM351</f>
        <v/>
      </c>
      <c r="AT351" s="283" t="str">
        <f>'NON-FILTER'!AN351</f>
        <v/>
      </c>
      <c r="AU351" s="283" t="str">
        <f>'NON-FILTER'!AO351</f>
        <v/>
      </c>
      <c r="AV351" s="283" t="str">
        <f>'NON-FILTER'!AP351</f>
        <v/>
      </c>
      <c r="AW351" s="283" t="str">
        <f>'NON-FILTER'!AQ351</f>
        <v/>
      </c>
      <c r="AX351" s="283" t="str">
        <f>'NON-FILTER'!AR351</f>
        <v/>
      </c>
      <c r="AY351" s="283" t="str">
        <f>'NON-FILTER'!AS351</f>
        <v/>
      </c>
      <c r="AZ351" s="283" t="str">
        <f>'NON-FILTER'!AT351</f>
        <v/>
      </c>
      <c r="BA351" s="283" t="str">
        <f>'NON-FILTER'!AU351</f>
        <v/>
      </c>
      <c r="BB351" s="284"/>
    </row>
    <row r="352" ht="14.25" customHeight="1">
      <c r="A352" s="123" t="str">
        <f>'NON-FILTER'!A352</f>
        <v/>
      </c>
      <c r="B352" s="281" t="str">
        <f t="shared" si="1"/>
        <v/>
      </c>
      <c r="C352" s="282" t="str">
        <f>'NON-FILTER'!B352</f>
        <v/>
      </c>
      <c r="D352" s="285"/>
      <c r="E352" s="286"/>
      <c r="F352" s="283" t="str">
        <f>'NON-FILTER'!E352</f>
        <v/>
      </c>
      <c r="G352" s="283" t="str">
        <f>'NON-FILTER'!F352</f>
        <v/>
      </c>
      <c r="H352" s="283" t="str">
        <f>'NON-FILTER'!G352</f>
        <v/>
      </c>
      <c r="I352" s="283" t="str">
        <f>'NON-FILTER'!H352</f>
        <v/>
      </c>
      <c r="J352" s="283" t="str">
        <f>'NON-FILTER'!I352</f>
        <v/>
      </c>
      <c r="K352" s="283" t="str">
        <f>'NON-FILTER'!J352</f>
        <v/>
      </c>
      <c r="L352" s="283" t="str">
        <f>'NON-FILTER'!K352</f>
        <v/>
      </c>
      <c r="M352" s="283" t="str">
        <f t="shared" si="2"/>
        <v/>
      </c>
      <c r="N352" s="283" t="str">
        <f>'NON-FILTER'!L352</f>
        <v/>
      </c>
      <c r="O352" s="283" t="str">
        <f>'NON-FILTER'!M352</f>
        <v/>
      </c>
      <c r="P352" s="283" t="str">
        <f>'NON-FILTER'!N352</f>
        <v/>
      </c>
      <c r="Q352" s="283" t="str">
        <f>'NON-FILTER'!O352</f>
        <v/>
      </c>
      <c r="R352" s="283" t="str">
        <f>'NON-FILTER'!P352</f>
        <v/>
      </c>
      <c r="S352" s="283" t="str">
        <f>'NON-FILTER'!Q352</f>
        <v/>
      </c>
      <c r="T352" s="283" t="str">
        <f t="shared" si="3"/>
        <v/>
      </c>
      <c r="U352" s="283" t="str">
        <f>'NON-FILTER'!R352</f>
        <v/>
      </c>
      <c r="V352" s="283" t="str">
        <f>'NON-FILTER'!S352</f>
        <v/>
      </c>
      <c r="W352" s="283" t="str">
        <f>'NON-FILTER'!T352</f>
        <v/>
      </c>
      <c r="X352" s="283" t="str">
        <f>'NON-FILTER'!U352</f>
        <v/>
      </c>
      <c r="Y352" s="283" t="str">
        <f t="shared" si="4"/>
        <v/>
      </c>
      <c r="Z352" s="283" t="str">
        <f>'NON-FILTER'!V352</f>
        <v/>
      </c>
      <c r="AA352" s="283" t="str">
        <f>'NON-FILTER'!W352</f>
        <v/>
      </c>
      <c r="AB352" s="283" t="str">
        <f>'NON-FILTER'!X352</f>
        <v/>
      </c>
      <c r="AC352" s="283" t="str">
        <f>'NON-FILTER'!Y352</f>
        <v/>
      </c>
      <c r="AD352" s="283" t="str">
        <f t="shared" si="5"/>
        <v/>
      </c>
      <c r="AE352" s="283" t="str">
        <f>'NON-FILTER'!Z352</f>
        <v/>
      </c>
      <c r="AF352" s="283" t="str">
        <f>'NON-FILTER'!AA352</f>
        <v/>
      </c>
      <c r="AG352" s="283" t="str">
        <f t="shared" si="6"/>
        <v/>
      </c>
      <c r="AH352" s="283" t="str">
        <f>'NON-FILTER'!AB352</f>
        <v/>
      </c>
      <c r="AI352" s="283" t="str">
        <f>'NON-FILTER'!AC352</f>
        <v/>
      </c>
      <c r="AJ352" s="282" t="str">
        <f>'NON-FILTER'!AD352</f>
        <v/>
      </c>
      <c r="AK352" s="282" t="str">
        <f>'NON-FILTER'!AE352</f>
        <v/>
      </c>
      <c r="AL352" s="282" t="str">
        <f>'NON-FILTER'!AF352</f>
        <v/>
      </c>
      <c r="AM352" s="282" t="str">
        <f>'NON-FILTER'!AG352</f>
        <v/>
      </c>
      <c r="AN352" s="282" t="str">
        <f>'NON-FILTER'!AH352</f>
        <v/>
      </c>
      <c r="AO352" s="282" t="str">
        <f>'NON-FILTER'!AI352</f>
        <v/>
      </c>
      <c r="AP352" s="282" t="str">
        <f>'NON-FILTER'!AJ352</f>
        <v/>
      </c>
      <c r="AQ352" s="282" t="str">
        <f>'NON-FILTER'!AK352</f>
        <v/>
      </c>
      <c r="AR352" s="283" t="str">
        <f>'NON-FILTER'!AL352</f>
        <v/>
      </c>
      <c r="AS352" s="283" t="str">
        <f>'NON-FILTER'!AM352</f>
        <v/>
      </c>
      <c r="AT352" s="283" t="str">
        <f>'NON-FILTER'!AN352</f>
        <v/>
      </c>
      <c r="AU352" s="283" t="str">
        <f>'NON-FILTER'!AO352</f>
        <v/>
      </c>
      <c r="AV352" s="283" t="str">
        <f>'NON-FILTER'!AP352</f>
        <v/>
      </c>
      <c r="AW352" s="283" t="str">
        <f>'NON-FILTER'!AQ352</f>
        <v/>
      </c>
      <c r="AX352" s="283" t="str">
        <f>'NON-FILTER'!AR352</f>
        <v/>
      </c>
      <c r="AY352" s="283" t="str">
        <f>'NON-FILTER'!AS352</f>
        <v/>
      </c>
      <c r="AZ352" s="283" t="str">
        <f>'NON-FILTER'!AT352</f>
        <v/>
      </c>
      <c r="BA352" s="283" t="str">
        <f>'NON-FILTER'!AU352</f>
        <v/>
      </c>
      <c r="BB352" s="284"/>
    </row>
    <row r="353" ht="14.25" customHeight="1">
      <c r="A353" s="123" t="str">
        <f>'NON-FILTER'!A353</f>
        <v/>
      </c>
      <c r="B353" s="281" t="str">
        <f t="shared" si="1"/>
        <v/>
      </c>
      <c r="C353" s="282" t="str">
        <f>'NON-FILTER'!B353</f>
        <v/>
      </c>
      <c r="D353" s="285"/>
      <c r="E353" s="286"/>
      <c r="F353" s="283" t="str">
        <f>'NON-FILTER'!E353</f>
        <v/>
      </c>
      <c r="G353" s="283" t="str">
        <f>'NON-FILTER'!F353</f>
        <v/>
      </c>
      <c r="H353" s="283" t="str">
        <f>'NON-FILTER'!G353</f>
        <v/>
      </c>
      <c r="I353" s="283" t="str">
        <f>'NON-FILTER'!H353</f>
        <v/>
      </c>
      <c r="J353" s="283" t="str">
        <f>'NON-FILTER'!I353</f>
        <v/>
      </c>
      <c r="K353" s="283" t="str">
        <f>'NON-FILTER'!J353</f>
        <v/>
      </c>
      <c r="L353" s="283" t="str">
        <f>'NON-FILTER'!K353</f>
        <v/>
      </c>
      <c r="M353" s="283" t="str">
        <f t="shared" si="2"/>
        <v/>
      </c>
      <c r="N353" s="283" t="str">
        <f>'NON-FILTER'!L353</f>
        <v/>
      </c>
      <c r="O353" s="283" t="str">
        <f>'NON-FILTER'!M353</f>
        <v/>
      </c>
      <c r="P353" s="283" t="str">
        <f>'NON-FILTER'!N353</f>
        <v/>
      </c>
      <c r="Q353" s="283" t="str">
        <f>'NON-FILTER'!O353</f>
        <v/>
      </c>
      <c r="R353" s="283" t="str">
        <f>'NON-FILTER'!P353</f>
        <v/>
      </c>
      <c r="S353" s="283" t="str">
        <f>'NON-FILTER'!Q353</f>
        <v/>
      </c>
      <c r="T353" s="283" t="str">
        <f t="shared" si="3"/>
        <v/>
      </c>
      <c r="U353" s="283" t="str">
        <f>'NON-FILTER'!R353</f>
        <v/>
      </c>
      <c r="V353" s="283" t="str">
        <f>'NON-FILTER'!S353</f>
        <v/>
      </c>
      <c r="W353" s="283" t="str">
        <f>'NON-FILTER'!T353</f>
        <v/>
      </c>
      <c r="X353" s="283" t="str">
        <f>'NON-FILTER'!U353</f>
        <v/>
      </c>
      <c r="Y353" s="283" t="str">
        <f t="shared" si="4"/>
        <v/>
      </c>
      <c r="Z353" s="283" t="str">
        <f>'NON-FILTER'!V353</f>
        <v/>
      </c>
      <c r="AA353" s="283" t="str">
        <f>'NON-FILTER'!W353</f>
        <v/>
      </c>
      <c r="AB353" s="283" t="str">
        <f>'NON-FILTER'!X353</f>
        <v/>
      </c>
      <c r="AC353" s="283" t="str">
        <f>'NON-FILTER'!Y353</f>
        <v/>
      </c>
      <c r="AD353" s="283" t="str">
        <f t="shared" si="5"/>
        <v/>
      </c>
      <c r="AE353" s="283" t="str">
        <f>'NON-FILTER'!Z353</f>
        <v/>
      </c>
      <c r="AF353" s="283" t="str">
        <f>'NON-FILTER'!AA353</f>
        <v/>
      </c>
      <c r="AG353" s="283" t="str">
        <f t="shared" si="6"/>
        <v/>
      </c>
      <c r="AH353" s="283" t="str">
        <f>'NON-FILTER'!AB353</f>
        <v/>
      </c>
      <c r="AI353" s="283" t="str">
        <f>'NON-FILTER'!AC353</f>
        <v/>
      </c>
      <c r="AJ353" s="282" t="str">
        <f>'NON-FILTER'!AD353</f>
        <v/>
      </c>
      <c r="AK353" s="282" t="str">
        <f>'NON-FILTER'!AE353</f>
        <v/>
      </c>
      <c r="AL353" s="282" t="str">
        <f>'NON-FILTER'!AF353</f>
        <v/>
      </c>
      <c r="AM353" s="282" t="str">
        <f>'NON-FILTER'!AG353</f>
        <v/>
      </c>
      <c r="AN353" s="282" t="str">
        <f>'NON-FILTER'!AH353</f>
        <v/>
      </c>
      <c r="AO353" s="282" t="str">
        <f>'NON-FILTER'!AI353</f>
        <v/>
      </c>
      <c r="AP353" s="282" t="str">
        <f>'NON-FILTER'!AJ353</f>
        <v/>
      </c>
      <c r="AQ353" s="282" t="str">
        <f>'NON-FILTER'!AK353</f>
        <v/>
      </c>
      <c r="AR353" s="283" t="str">
        <f>'NON-FILTER'!AL353</f>
        <v/>
      </c>
      <c r="AS353" s="283" t="str">
        <f>'NON-FILTER'!AM353</f>
        <v/>
      </c>
      <c r="AT353" s="283" t="str">
        <f>'NON-FILTER'!AN353</f>
        <v/>
      </c>
      <c r="AU353" s="283" t="str">
        <f>'NON-FILTER'!AO353</f>
        <v/>
      </c>
      <c r="AV353" s="283" t="str">
        <f>'NON-FILTER'!AP353</f>
        <v/>
      </c>
      <c r="AW353" s="283" t="str">
        <f>'NON-FILTER'!AQ353</f>
        <v/>
      </c>
      <c r="AX353" s="283" t="str">
        <f>'NON-FILTER'!AR353</f>
        <v/>
      </c>
      <c r="AY353" s="283" t="str">
        <f>'NON-FILTER'!AS353</f>
        <v/>
      </c>
      <c r="AZ353" s="283" t="str">
        <f>'NON-FILTER'!AT353</f>
        <v/>
      </c>
      <c r="BA353" s="283" t="str">
        <f>'NON-FILTER'!AU353</f>
        <v/>
      </c>
      <c r="BB353" s="284"/>
    </row>
    <row r="354" ht="14.25" customHeight="1">
      <c r="A354" s="123" t="str">
        <f>'NON-FILTER'!A354</f>
        <v/>
      </c>
      <c r="B354" s="281" t="str">
        <f t="shared" si="1"/>
        <v/>
      </c>
      <c r="C354" s="282" t="str">
        <f>'NON-FILTER'!B354</f>
        <v/>
      </c>
      <c r="D354" s="285"/>
      <c r="E354" s="286"/>
      <c r="F354" s="283" t="str">
        <f>'NON-FILTER'!E354</f>
        <v/>
      </c>
      <c r="G354" s="283" t="str">
        <f>'NON-FILTER'!F354</f>
        <v/>
      </c>
      <c r="H354" s="283" t="str">
        <f>'NON-FILTER'!G354</f>
        <v/>
      </c>
      <c r="I354" s="283" t="str">
        <f>'NON-FILTER'!H354</f>
        <v/>
      </c>
      <c r="J354" s="283" t="str">
        <f>'NON-FILTER'!I354</f>
        <v/>
      </c>
      <c r="K354" s="283" t="str">
        <f>'NON-FILTER'!J354</f>
        <v/>
      </c>
      <c r="L354" s="283" t="str">
        <f>'NON-FILTER'!K354</f>
        <v/>
      </c>
      <c r="M354" s="283" t="str">
        <f t="shared" si="2"/>
        <v/>
      </c>
      <c r="N354" s="283" t="str">
        <f>'NON-FILTER'!L354</f>
        <v/>
      </c>
      <c r="O354" s="283" t="str">
        <f>'NON-FILTER'!M354</f>
        <v/>
      </c>
      <c r="P354" s="283" t="str">
        <f>'NON-FILTER'!N354</f>
        <v/>
      </c>
      <c r="Q354" s="283" t="str">
        <f>'NON-FILTER'!O354</f>
        <v/>
      </c>
      <c r="R354" s="283" t="str">
        <f>'NON-FILTER'!P354</f>
        <v/>
      </c>
      <c r="S354" s="283" t="str">
        <f>'NON-FILTER'!Q354</f>
        <v/>
      </c>
      <c r="T354" s="283" t="str">
        <f t="shared" si="3"/>
        <v/>
      </c>
      <c r="U354" s="283" t="str">
        <f>'NON-FILTER'!R354</f>
        <v/>
      </c>
      <c r="V354" s="283" t="str">
        <f>'NON-FILTER'!S354</f>
        <v/>
      </c>
      <c r="W354" s="283" t="str">
        <f>'NON-FILTER'!T354</f>
        <v/>
      </c>
      <c r="X354" s="283" t="str">
        <f>'NON-FILTER'!U354</f>
        <v/>
      </c>
      <c r="Y354" s="283" t="str">
        <f t="shared" si="4"/>
        <v/>
      </c>
      <c r="Z354" s="283" t="str">
        <f>'NON-FILTER'!V354</f>
        <v/>
      </c>
      <c r="AA354" s="283" t="str">
        <f>'NON-FILTER'!W354</f>
        <v/>
      </c>
      <c r="AB354" s="283" t="str">
        <f>'NON-FILTER'!X354</f>
        <v/>
      </c>
      <c r="AC354" s="283" t="str">
        <f>'NON-FILTER'!Y354</f>
        <v/>
      </c>
      <c r="AD354" s="283" t="str">
        <f t="shared" si="5"/>
        <v/>
      </c>
      <c r="AE354" s="283" t="str">
        <f>'NON-FILTER'!Z354</f>
        <v/>
      </c>
      <c r="AF354" s="283" t="str">
        <f>'NON-FILTER'!AA354</f>
        <v/>
      </c>
      <c r="AG354" s="283" t="str">
        <f t="shared" si="6"/>
        <v/>
      </c>
      <c r="AH354" s="283" t="str">
        <f>'NON-FILTER'!AB354</f>
        <v/>
      </c>
      <c r="AI354" s="283" t="str">
        <f>'NON-FILTER'!AC354</f>
        <v/>
      </c>
      <c r="AJ354" s="282" t="str">
        <f>'NON-FILTER'!AD354</f>
        <v/>
      </c>
      <c r="AK354" s="282" t="str">
        <f>'NON-FILTER'!AE354</f>
        <v/>
      </c>
      <c r="AL354" s="282" t="str">
        <f>'NON-FILTER'!AF354</f>
        <v/>
      </c>
      <c r="AM354" s="282" t="str">
        <f>'NON-FILTER'!AG354</f>
        <v/>
      </c>
      <c r="AN354" s="282" t="str">
        <f>'NON-FILTER'!AH354</f>
        <v/>
      </c>
      <c r="AO354" s="282" t="str">
        <f>'NON-FILTER'!AI354</f>
        <v/>
      </c>
      <c r="AP354" s="282" t="str">
        <f>'NON-FILTER'!AJ354</f>
        <v/>
      </c>
      <c r="AQ354" s="282" t="str">
        <f>'NON-FILTER'!AK354</f>
        <v/>
      </c>
      <c r="AR354" s="283" t="str">
        <f>'NON-FILTER'!AL354</f>
        <v/>
      </c>
      <c r="AS354" s="283" t="str">
        <f>'NON-FILTER'!AM354</f>
        <v/>
      </c>
      <c r="AT354" s="283" t="str">
        <f>'NON-FILTER'!AN354</f>
        <v/>
      </c>
      <c r="AU354" s="283" t="str">
        <f>'NON-FILTER'!AO354</f>
        <v/>
      </c>
      <c r="AV354" s="283" t="str">
        <f>'NON-FILTER'!AP354</f>
        <v/>
      </c>
      <c r="AW354" s="283" t="str">
        <f>'NON-FILTER'!AQ354</f>
        <v/>
      </c>
      <c r="AX354" s="283" t="str">
        <f>'NON-FILTER'!AR354</f>
        <v/>
      </c>
      <c r="AY354" s="283" t="str">
        <f>'NON-FILTER'!AS354</f>
        <v/>
      </c>
      <c r="AZ354" s="283" t="str">
        <f>'NON-FILTER'!AT354</f>
        <v/>
      </c>
      <c r="BA354" s="283" t="str">
        <f>'NON-FILTER'!AU354</f>
        <v/>
      </c>
      <c r="BB354" s="284"/>
    </row>
    <row r="355" ht="14.25" customHeight="1">
      <c r="A355" s="123" t="str">
        <f>'NON-FILTER'!A355</f>
        <v/>
      </c>
      <c r="B355" s="281" t="str">
        <f t="shared" si="1"/>
        <v/>
      </c>
      <c r="C355" s="282" t="str">
        <f>'NON-FILTER'!B355</f>
        <v/>
      </c>
      <c r="D355" s="285"/>
      <c r="E355" s="286"/>
      <c r="F355" s="283" t="str">
        <f>'NON-FILTER'!E355</f>
        <v/>
      </c>
      <c r="G355" s="283" t="str">
        <f>'NON-FILTER'!F355</f>
        <v/>
      </c>
      <c r="H355" s="283" t="str">
        <f>'NON-FILTER'!G355</f>
        <v/>
      </c>
      <c r="I355" s="283" t="str">
        <f>'NON-FILTER'!H355</f>
        <v/>
      </c>
      <c r="J355" s="283" t="str">
        <f>'NON-FILTER'!I355</f>
        <v/>
      </c>
      <c r="K355" s="283" t="str">
        <f>'NON-FILTER'!J355</f>
        <v/>
      </c>
      <c r="L355" s="283" t="str">
        <f>'NON-FILTER'!K355</f>
        <v/>
      </c>
      <c r="M355" s="283" t="str">
        <f t="shared" si="2"/>
        <v/>
      </c>
      <c r="N355" s="283" t="str">
        <f>'NON-FILTER'!L355</f>
        <v/>
      </c>
      <c r="O355" s="283" t="str">
        <f>'NON-FILTER'!M355</f>
        <v/>
      </c>
      <c r="P355" s="283" t="str">
        <f>'NON-FILTER'!N355</f>
        <v/>
      </c>
      <c r="Q355" s="283" t="str">
        <f>'NON-FILTER'!O355</f>
        <v/>
      </c>
      <c r="R355" s="283" t="str">
        <f>'NON-FILTER'!P355</f>
        <v/>
      </c>
      <c r="S355" s="283" t="str">
        <f>'NON-FILTER'!Q355</f>
        <v/>
      </c>
      <c r="T355" s="283" t="str">
        <f t="shared" si="3"/>
        <v/>
      </c>
      <c r="U355" s="283" t="str">
        <f>'NON-FILTER'!R355</f>
        <v/>
      </c>
      <c r="V355" s="283" t="str">
        <f>'NON-FILTER'!S355</f>
        <v/>
      </c>
      <c r="W355" s="283" t="str">
        <f>'NON-FILTER'!T355</f>
        <v/>
      </c>
      <c r="X355" s="283" t="str">
        <f>'NON-FILTER'!U355</f>
        <v/>
      </c>
      <c r="Y355" s="283" t="str">
        <f t="shared" si="4"/>
        <v/>
      </c>
      <c r="Z355" s="283" t="str">
        <f>'NON-FILTER'!V355</f>
        <v/>
      </c>
      <c r="AA355" s="283" t="str">
        <f>'NON-FILTER'!W355</f>
        <v/>
      </c>
      <c r="AB355" s="283" t="str">
        <f>'NON-FILTER'!X355</f>
        <v/>
      </c>
      <c r="AC355" s="283" t="str">
        <f>'NON-FILTER'!Y355</f>
        <v/>
      </c>
      <c r="AD355" s="283" t="str">
        <f t="shared" si="5"/>
        <v/>
      </c>
      <c r="AE355" s="283" t="str">
        <f>'NON-FILTER'!Z355</f>
        <v/>
      </c>
      <c r="AF355" s="283" t="str">
        <f>'NON-FILTER'!AA355</f>
        <v/>
      </c>
      <c r="AG355" s="283" t="str">
        <f t="shared" si="6"/>
        <v/>
      </c>
      <c r="AH355" s="283" t="str">
        <f>'NON-FILTER'!AB355</f>
        <v/>
      </c>
      <c r="AI355" s="283" t="str">
        <f>'NON-FILTER'!AC355</f>
        <v/>
      </c>
      <c r="AJ355" s="282" t="str">
        <f>'NON-FILTER'!AD355</f>
        <v/>
      </c>
      <c r="AK355" s="282" t="str">
        <f>'NON-FILTER'!AE355</f>
        <v/>
      </c>
      <c r="AL355" s="282" t="str">
        <f>'NON-FILTER'!AF355</f>
        <v/>
      </c>
      <c r="AM355" s="282" t="str">
        <f>'NON-FILTER'!AG355</f>
        <v/>
      </c>
      <c r="AN355" s="282" t="str">
        <f>'NON-FILTER'!AH355</f>
        <v/>
      </c>
      <c r="AO355" s="282" t="str">
        <f>'NON-FILTER'!AI355</f>
        <v/>
      </c>
      <c r="AP355" s="282" t="str">
        <f>'NON-FILTER'!AJ355</f>
        <v/>
      </c>
      <c r="AQ355" s="282" t="str">
        <f>'NON-FILTER'!AK355</f>
        <v/>
      </c>
      <c r="AR355" s="283" t="str">
        <f>'NON-FILTER'!AL355</f>
        <v/>
      </c>
      <c r="AS355" s="283" t="str">
        <f>'NON-FILTER'!AM355</f>
        <v/>
      </c>
      <c r="AT355" s="283" t="str">
        <f>'NON-FILTER'!AN355</f>
        <v/>
      </c>
      <c r="AU355" s="283" t="str">
        <f>'NON-FILTER'!AO355</f>
        <v/>
      </c>
      <c r="AV355" s="283" t="str">
        <f>'NON-FILTER'!AP355</f>
        <v/>
      </c>
      <c r="AW355" s="283" t="str">
        <f>'NON-FILTER'!AQ355</f>
        <v/>
      </c>
      <c r="AX355" s="283" t="str">
        <f>'NON-FILTER'!AR355</f>
        <v/>
      </c>
      <c r="AY355" s="283" t="str">
        <f>'NON-FILTER'!AS355</f>
        <v/>
      </c>
      <c r="AZ355" s="283" t="str">
        <f>'NON-FILTER'!AT355</f>
        <v/>
      </c>
      <c r="BA355" s="283" t="str">
        <f>'NON-FILTER'!AU355</f>
        <v/>
      </c>
      <c r="BB355" s="284"/>
    </row>
    <row r="356" ht="14.25" customHeight="1">
      <c r="A356" s="123" t="str">
        <f>'NON-FILTER'!A356</f>
        <v/>
      </c>
      <c r="B356" s="281" t="str">
        <f t="shared" si="1"/>
        <v/>
      </c>
      <c r="C356" s="282" t="str">
        <f>'NON-FILTER'!B356</f>
        <v/>
      </c>
      <c r="D356" s="285"/>
      <c r="E356" s="286"/>
      <c r="F356" s="283" t="str">
        <f>'NON-FILTER'!E356</f>
        <v/>
      </c>
      <c r="G356" s="283" t="str">
        <f>'NON-FILTER'!F356</f>
        <v/>
      </c>
      <c r="H356" s="283" t="str">
        <f>'NON-FILTER'!G356</f>
        <v/>
      </c>
      <c r="I356" s="283" t="str">
        <f>'NON-FILTER'!H356</f>
        <v/>
      </c>
      <c r="J356" s="283" t="str">
        <f>'NON-FILTER'!I356</f>
        <v/>
      </c>
      <c r="K356" s="283" t="str">
        <f>'NON-FILTER'!J356</f>
        <v/>
      </c>
      <c r="L356" s="283" t="str">
        <f>'NON-FILTER'!K356</f>
        <v/>
      </c>
      <c r="M356" s="283" t="str">
        <f t="shared" si="2"/>
        <v/>
      </c>
      <c r="N356" s="283" t="str">
        <f>'NON-FILTER'!L356</f>
        <v/>
      </c>
      <c r="O356" s="283" t="str">
        <f>'NON-FILTER'!M356</f>
        <v/>
      </c>
      <c r="P356" s="283" t="str">
        <f>'NON-FILTER'!N356</f>
        <v/>
      </c>
      <c r="Q356" s="283" t="str">
        <f>'NON-FILTER'!O356</f>
        <v/>
      </c>
      <c r="R356" s="283" t="str">
        <f>'NON-FILTER'!P356</f>
        <v/>
      </c>
      <c r="S356" s="283" t="str">
        <f>'NON-FILTER'!Q356</f>
        <v/>
      </c>
      <c r="T356" s="283" t="str">
        <f t="shared" si="3"/>
        <v/>
      </c>
      <c r="U356" s="283" t="str">
        <f>'NON-FILTER'!R356</f>
        <v/>
      </c>
      <c r="V356" s="283" t="str">
        <f>'NON-FILTER'!S356</f>
        <v/>
      </c>
      <c r="W356" s="283" t="str">
        <f>'NON-FILTER'!T356</f>
        <v/>
      </c>
      <c r="X356" s="283" t="str">
        <f>'NON-FILTER'!U356</f>
        <v/>
      </c>
      <c r="Y356" s="283" t="str">
        <f t="shared" si="4"/>
        <v/>
      </c>
      <c r="Z356" s="283" t="str">
        <f>'NON-FILTER'!V356</f>
        <v/>
      </c>
      <c r="AA356" s="283" t="str">
        <f>'NON-FILTER'!W356</f>
        <v/>
      </c>
      <c r="AB356" s="283" t="str">
        <f>'NON-FILTER'!X356</f>
        <v/>
      </c>
      <c r="AC356" s="283" t="str">
        <f>'NON-FILTER'!Y356</f>
        <v/>
      </c>
      <c r="AD356" s="283" t="str">
        <f t="shared" si="5"/>
        <v/>
      </c>
      <c r="AE356" s="283" t="str">
        <f>'NON-FILTER'!Z356</f>
        <v/>
      </c>
      <c r="AF356" s="283" t="str">
        <f>'NON-FILTER'!AA356</f>
        <v/>
      </c>
      <c r="AG356" s="283" t="str">
        <f t="shared" si="6"/>
        <v/>
      </c>
      <c r="AH356" s="283" t="str">
        <f>'NON-FILTER'!AB356</f>
        <v/>
      </c>
      <c r="AI356" s="283" t="str">
        <f>'NON-FILTER'!AC356</f>
        <v/>
      </c>
      <c r="AJ356" s="282" t="str">
        <f>'NON-FILTER'!AD356</f>
        <v/>
      </c>
      <c r="AK356" s="282" t="str">
        <f>'NON-FILTER'!AE356</f>
        <v/>
      </c>
      <c r="AL356" s="282" t="str">
        <f>'NON-FILTER'!AF356</f>
        <v/>
      </c>
      <c r="AM356" s="282" t="str">
        <f>'NON-FILTER'!AG356</f>
        <v/>
      </c>
      <c r="AN356" s="282" t="str">
        <f>'NON-FILTER'!AH356</f>
        <v/>
      </c>
      <c r="AO356" s="282" t="str">
        <f>'NON-FILTER'!AI356</f>
        <v/>
      </c>
      <c r="AP356" s="282" t="str">
        <f>'NON-FILTER'!AJ356</f>
        <v/>
      </c>
      <c r="AQ356" s="282" t="str">
        <f>'NON-FILTER'!AK356</f>
        <v/>
      </c>
      <c r="AR356" s="283" t="str">
        <f>'NON-FILTER'!AL356</f>
        <v/>
      </c>
      <c r="AS356" s="283" t="str">
        <f>'NON-FILTER'!AM356</f>
        <v/>
      </c>
      <c r="AT356" s="283" t="str">
        <f>'NON-FILTER'!AN356</f>
        <v/>
      </c>
      <c r="AU356" s="283" t="str">
        <f>'NON-FILTER'!AO356</f>
        <v/>
      </c>
      <c r="AV356" s="283" t="str">
        <f>'NON-FILTER'!AP356</f>
        <v/>
      </c>
      <c r="AW356" s="283" t="str">
        <f>'NON-FILTER'!AQ356</f>
        <v/>
      </c>
      <c r="AX356" s="283" t="str">
        <f>'NON-FILTER'!AR356</f>
        <v/>
      </c>
      <c r="AY356" s="283" t="str">
        <f>'NON-FILTER'!AS356</f>
        <v/>
      </c>
      <c r="AZ356" s="283" t="str">
        <f>'NON-FILTER'!AT356</f>
        <v/>
      </c>
      <c r="BA356" s="283" t="str">
        <f>'NON-FILTER'!AU356</f>
        <v/>
      </c>
      <c r="BB356" s="284"/>
    </row>
    <row r="357" ht="14.25" customHeight="1">
      <c r="A357" s="123" t="str">
        <f>'NON-FILTER'!A357</f>
        <v/>
      </c>
      <c r="B357" s="281" t="str">
        <f t="shared" si="1"/>
        <v/>
      </c>
      <c r="C357" s="282" t="str">
        <f>'NON-FILTER'!B357</f>
        <v/>
      </c>
      <c r="D357" s="285"/>
      <c r="E357" s="286"/>
      <c r="F357" s="283" t="str">
        <f>'NON-FILTER'!E357</f>
        <v/>
      </c>
      <c r="G357" s="283" t="str">
        <f>'NON-FILTER'!F357</f>
        <v/>
      </c>
      <c r="H357" s="283" t="str">
        <f>'NON-FILTER'!G357</f>
        <v/>
      </c>
      <c r="I357" s="283" t="str">
        <f>'NON-FILTER'!H357</f>
        <v/>
      </c>
      <c r="J357" s="283" t="str">
        <f>'NON-FILTER'!I357</f>
        <v/>
      </c>
      <c r="K357" s="283" t="str">
        <f>'NON-FILTER'!J357</f>
        <v/>
      </c>
      <c r="L357" s="283" t="str">
        <f>'NON-FILTER'!K357</f>
        <v/>
      </c>
      <c r="M357" s="283" t="str">
        <f t="shared" si="2"/>
        <v/>
      </c>
      <c r="N357" s="283" t="str">
        <f>'NON-FILTER'!L357</f>
        <v/>
      </c>
      <c r="O357" s="283" t="str">
        <f>'NON-FILTER'!M357</f>
        <v/>
      </c>
      <c r="P357" s="283" t="str">
        <f>'NON-FILTER'!N357</f>
        <v/>
      </c>
      <c r="Q357" s="283" t="str">
        <f>'NON-FILTER'!O357</f>
        <v/>
      </c>
      <c r="R357" s="283" t="str">
        <f>'NON-FILTER'!P357</f>
        <v/>
      </c>
      <c r="S357" s="283" t="str">
        <f>'NON-FILTER'!Q357</f>
        <v/>
      </c>
      <c r="T357" s="283" t="str">
        <f t="shared" si="3"/>
        <v/>
      </c>
      <c r="U357" s="283" t="str">
        <f>'NON-FILTER'!R357</f>
        <v/>
      </c>
      <c r="V357" s="283" t="str">
        <f>'NON-FILTER'!S357</f>
        <v/>
      </c>
      <c r="W357" s="283" t="str">
        <f>'NON-FILTER'!T357</f>
        <v/>
      </c>
      <c r="X357" s="283" t="str">
        <f>'NON-FILTER'!U357</f>
        <v/>
      </c>
      <c r="Y357" s="283" t="str">
        <f t="shared" si="4"/>
        <v/>
      </c>
      <c r="Z357" s="283" t="str">
        <f>'NON-FILTER'!V357</f>
        <v/>
      </c>
      <c r="AA357" s="283" t="str">
        <f>'NON-FILTER'!W357</f>
        <v/>
      </c>
      <c r="AB357" s="283" t="str">
        <f>'NON-FILTER'!X357</f>
        <v/>
      </c>
      <c r="AC357" s="283" t="str">
        <f>'NON-FILTER'!Y357</f>
        <v/>
      </c>
      <c r="AD357" s="283" t="str">
        <f t="shared" si="5"/>
        <v/>
      </c>
      <c r="AE357" s="283" t="str">
        <f>'NON-FILTER'!Z357</f>
        <v/>
      </c>
      <c r="AF357" s="283" t="str">
        <f>'NON-FILTER'!AA357</f>
        <v/>
      </c>
      <c r="AG357" s="283" t="str">
        <f t="shared" si="6"/>
        <v/>
      </c>
      <c r="AH357" s="283" t="str">
        <f>'NON-FILTER'!AB357</f>
        <v/>
      </c>
      <c r="AI357" s="283" t="str">
        <f>'NON-FILTER'!AC357</f>
        <v/>
      </c>
      <c r="AJ357" s="282" t="str">
        <f>'NON-FILTER'!AD357</f>
        <v/>
      </c>
      <c r="AK357" s="282" t="str">
        <f>'NON-FILTER'!AE357</f>
        <v/>
      </c>
      <c r="AL357" s="282" t="str">
        <f>'NON-FILTER'!AF357</f>
        <v/>
      </c>
      <c r="AM357" s="282" t="str">
        <f>'NON-FILTER'!AG357</f>
        <v/>
      </c>
      <c r="AN357" s="282" t="str">
        <f>'NON-FILTER'!AH357</f>
        <v/>
      </c>
      <c r="AO357" s="282" t="str">
        <f>'NON-FILTER'!AI357</f>
        <v/>
      </c>
      <c r="AP357" s="282" t="str">
        <f>'NON-FILTER'!AJ357</f>
        <v/>
      </c>
      <c r="AQ357" s="282" t="str">
        <f>'NON-FILTER'!AK357</f>
        <v/>
      </c>
      <c r="AR357" s="283" t="str">
        <f>'NON-FILTER'!AL357</f>
        <v/>
      </c>
      <c r="AS357" s="283" t="str">
        <f>'NON-FILTER'!AM357</f>
        <v/>
      </c>
      <c r="AT357" s="283" t="str">
        <f>'NON-FILTER'!AN357</f>
        <v/>
      </c>
      <c r="AU357" s="283" t="str">
        <f>'NON-FILTER'!AO357</f>
        <v/>
      </c>
      <c r="AV357" s="283" t="str">
        <f>'NON-FILTER'!AP357</f>
        <v/>
      </c>
      <c r="AW357" s="283" t="str">
        <f>'NON-FILTER'!AQ357</f>
        <v/>
      </c>
      <c r="AX357" s="283" t="str">
        <f>'NON-FILTER'!AR357</f>
        <v/>
      </c>
      <c r="AY357" s="283" t="str">
        <f>'NON-FILTER'!AS357</f>
        <v/>
      </c>
      <c r="AZ357" s="283" t="str">
        <f>'NON-FILTER'!AT357</f>
        <v/>
      </c>
      <c r="BA357" s="283" t="str">
        <f>'NON-FILTER'!AU357</f>
        <v/>
      </c>
      <c r="BB357" s="284"/>
    </row>
    <row r="358" ht="14.25" customHeight="1">
      <c r="A358" s="123" t="str">
        <f>'NON-FILTER'!A358</f>
        <v/>
      </c>
      <c r="B358" s="281" t="str">
        <f t="shared" si="1"/>
        <v/>
      </c>
      <c r="C358" s="282" t="str">
        <f>'NON-FILTER'!B358</f>
        <v/>
      </c>
      <c r="D358" s="285"/>
      <c r="E358" s="286"/>
      <c r="F358" s="283" t="str">
        <f>'NON-FILTER'!E358</f>
        <v/>
      </c>
      <c r="G358" s="283" t="str">
        <f>'NON-FILTER'!F358</f>
        <v/>
      </c>
      <c r="H358" s="283" t="str">
        <f>'NON-FILTER'!G358</f>
        <v/>
      </c>
      <c r="I358" s="283" t="str">
        <f>'NON-FILTER'!H358</f>
        <v/>
      </c>
      <c r="J358" s="283" t="str">
        <f>'NON-FILTER'!I358</f>
        <v/>
      </c>
      <c r="K358" s="283" t="str">
        <f>'NON-FILTER'!J358</f>
        <v/>
      </c>
      <c r="L358" s="283" t="str">
        <f>'NON-FILTER'!K358</f>
        <v/>
      </c>
      <c r="M358" s="283" t="str">
        <f t="shared" si="2"/>
        <v/>
      </c>
      <c r="N358" s="283" t="str">
        <f>'NON-FILTER'!L358</f>
        <v/>
      </c>
      <c r="O358" s="283" t="str">
        <f>'NON-FILTER'!M358</f>
        <v/>
      </c>
      <c r="P358" s="283" t="str">
        <f>'NON-FILTER'!N358</f>
        <v/>
      </c>
      <c r="Q358" s="283" t="str">
        <f>'NON-FILTER'!O358</f>
        <v/>
      </c>
      <c r="R358" s="283" t="str">
        <f>'NON-FILTER'!P358</f>
        <v/>
      </c>
      <c r="S358" s="283" t="str">
        <f>'NON-FILTER'!Q358</f>
        <v/>
      </c>
      <c r="T358" s="283" t="str">
        <f t="shared" si="3"/>
        <v/>
      </c>
      <c r="U358" s="283" t="str">
        <f>'NON-FILTER'!R358</f>
        <v/>
      </c>
      <c r="V358" s="283" t="str">
        <f>'NON-FILTER'!S358</f>
        <v/>
      </c>
      <c r="W358" s="283" t="str">
        <f>'NON-FILTER'!T358</f>
        <v/>
      </c>
      <c r="X358" s="283" t="str">
        <f>'NON-FILTER'!U358</f>
        <v/>
      </c>
      <c r="Y358" s="283" t="str">
        <f t="shared" si="4"/>
        <v/>
      </c>
      <c r="Z358" s="283" t="str">
        <f>'NON-FILTER'!V358</f>
        <v/>
      </c>
      <c r="AA358" s="283" t="str">
        <f>'NON-FILTER'!W358</f>
        <v/>
      </c>
      <c r="AB358" s="283" t="str">
        <f>'NON-FILTER'!X358</f>
        <v/>
      </c>
      <c r="AC358" s="283" t="str">
        <f>'NON-FILTER'!Y358</f>
        <v/>
      </c>
      <c r="AD358" s="283" t="str">
        <f t="shared" si="5"/>
        <v/>
      </c>
      <c r="AE358" s="283" t="str">
        <f>'NON-FILTER'!Z358</f>
        <v/>
      </c>
      <c r="AF358" s="283" t="str">
        <f>'NON-FILTER'!AA358</f>
        <v/>
      </c>
      <c r="AG358" s="283" t="str">
        <f t="shared" si="6"/>
        <v/>
      </c>
      <c r="AH358" s="283" t="str">
        <f>'NON-FILTER'!AB358</f>
        <v/>
      </c>
      <c r="AI358" s="283" t="str">
        <f>'NON-FILTER'!AC358</f>
        <v/>
      </c>
      <c r="AJ358" s="282" t="str">
        <f>'NON-FILTER'!AD358</f>
        <v/>
      </c>
      <c r="AK358" s="282" t="str">
        <f>'NON-FILTER'!AE358</f>
        <v/>
      </c>
      <c r="AL358" s="282" t="str">
        <f>'NON-FILTER'!AF358</f>
        <v/>
      </c>
      <c r="AM358" s="282" t="str">
        <f>'NON-FILTER'!AG358</f>
        <v/>
      </c>
      <c r="AN358" s="282" t="str">
        <f>'NON-FILTER'!AH358</f>
        <v/>
      </c>
      <c r="AO358" s="282" t="str">
        <f>'NON-FILTER'!AI358</f>
        <v/>
      </c>
      <c r="AP358" s="282" t="str">
        <f>'NON-FILTER'!AJ358</f>
        <v/>
      </c>
      <c r="AQ358" s="282" t="str">
        <f>'NON-FILTER'!AK358</f>
        <v/>
      </c>
      <c r="AR358" s="283" t="str">
        <f>'NON-FILTER'!AL358</f>
        <v/>
      </c>
      <c r="AS358" s="283" t="str">
        <f>'NON-FILTER'!AM358</f>
        <v/>
      </c>
      <c r="AT358" s="283" t="str">
        <f>'NON-FILTER'!AN358</f>
        <v/>
      </c>
      <c r="AU358" s="283" t="str">
        <f>'NON-FILTER'!AO358</f>
        <v/>
      </c>
      <c r="AV358" s="283" t="str">
        <f>'NON-FILTER'!AP358</f>
        <v/>
      </c>
      <c r="AW358" s="283" t="str">
        <f>'NON-FILTER'!AQ358</f>
        <v/>
      </c>
      <c r="AX358" s="283" t="str">
        <f>'NON-FILTER'!AR358</f>
        <v/>
      </c>
      <c r="AY358" s="283" t="str">
        <f>'NON-FILTER'!AS358</f>
        <v/>
      </c>
      <c r="AZ358" s="283" t="str">
        <f>'NON-FILTER'!AT358</f>
        <v/>
      </c>
      <c r="BA358" s="283" t="str">
        <f>'NON-FILTER'!AU358</f>
        <v/>
      </c>
      <c r="BB358" s="284"/>
    </row>
    <row r="359" ht="14.25" customHeight="1">
      <c r="A359" s="123" t="str">
        <f>'NON-FILTER'!A359</f>
        <v/>
      </c>
      <c r="B359" s="281" t="str">
        <f t="shared" si="1"/>
        <v/>
      </c>
      <c r="C359" s="282" t="str">
        <f>'NON-FILTER'!B359</f>
        <v/>
      </c>
      <c r="D359" s="285"/>
      <c r="E359" s="286"/>
      <c r="F359" s="283" t="str">
        <f>'NON-FILTER'!E359</f>
        <v/>
      </c>
      <c r="G359" s="283" t="str">
        <f>'NON-FILTER'!F359</f>
        <v/>
      </c>
      <c r="H359" s="283" t="str">
        <f>'NON-FILTER'!G359</f>
        <v/>
      </c>
      <c r="I359" s="283" t="str">
        <f>'NON-FILTER'!H359</f>
        <v/>
      </c>
      <c r="J359" s="283" t="str">
        <f>'NON-FILTER'!I359</f>
        <v/>
      </c>
      <c r="K359" s="283" t="str">
        <f>'NON-FILTER'!J359</f>
        <v/>
      </c>
      <c r="L359" s="283" t="str">
        <f>'NON-FILTER'!K359</f>
        <v/>
      </c>
      <c r="M359" s="283" t="str">
        <f t="shared" si="2"/>
        <v/>
      </c>
      <c r="N359" s="283" t="str">
        <f>'NON-FILTER'!L359</f>
        <v/>
      </c>
      <c r="O359" s="283" t="str">
        <f>'NON-FILTER'!M359</f>
        <v/>
      </c>
      <c r="P359" s="283" t="str">
        <f>'NON-FILTER'!N359</f>
        <v/>
      </c>
      <c r="Q359" s="283" t="str">
        <f>'NON-FILTER'!O359</f>
        <v/>
      </c>
      <c r="R359" s="283" t="str">
        <f>'NON-FILTER'!P359</f>
        <v/>
      </c>
      <c r="S359" s="283" t="str">
        <f>'NON-FILTER'!Q359</f>
        <v/>
      </c>
      <c r="T359" s="283" t="str">
        <f t="shared" si="3"/>
        <v/>
      </c>
      <c r="U359" s="283" t="str">
        <f>'NON-FILTER'!R359</f>
        <v/>
      </c>
      <c r="V359" s="283" t="str">
        <f>'NON-FILTER'!S359</f>
        <v/>
      </c>
      <c r="W359" s="283" t="str">
        <f>'NON-FILTER'!T359</f>
        <v/>
      </c>
      <c r="X359" s="283" t="str">
        <f>'NON-FILTER'!U359</f>
        <v/>
      </c>
      <c r="Y359" s="283" t="str">
        <f t="shared" si="4"/>
        <v/>
      </c>
      <c r="Z359" s="283" t="str">
        <f>'NON-FILTER'!V359</f>
        <v/>
      </c>
      <c r="AA359" s="283" t="str">
        <f>'NON-FILTER'!W359</f>
        <v/>
      </c>
      <c r="AB359" s="283" t="str">
        <f>'NON-FILTER'!X359</f>
        <v/>
      </c>
      <c r="AC359" s="283" t="str">
        <f>'NON-FILTER'!Y359</f>
        <v/>
      </c>
      <c r="AD359" s="283" t="str">
        <f t="shared" si="5"/>
        <v/>
      </c>
      <c r="AE359" s="283" t="str">
        <f>'NON-FILTER'!Z359</f>
        <v/>
      </c>
      <c r="AF359" s="283" t="str">
        <f>'NON-FILTER'!AA359</f>
        <v/>
      </c>
      <c r="AG359" s="283" t="str">
        <f t="shared" si="6"/>
        <v/>
      </c>
      <c r="AH359" s="283" t="str">
        <f>'NON-FILTER'!AB359</f>
        <v/>
      </c>
      <c r="AI359" s="283" t="str">
        <f>'NON-FILTER'!AC359</f>
        <v/>
      </c>
      <c r="AJ359" s="282" t="str">
        <f>'NON-FILTER'!AD359</f>
        <v/>
      </c>
      <c r="AK359" s="282" t="str">
        <f>'NON-FILTER'!AE359</f>
        <v/>
      </c>
      <c r="AL359" s="282" t="str">
        <f>'NON-FILTER'!AF359</f>
        <v/>
      </c>
      <c r="AM359" s="282" t="str">
        <f>'NON-FILTER'!AG359</f>
        <v/>
      </c>
      <c r="AN359" s="282" t="str">
        <f>'NON-FILTER'!AH359</f>
        <v/>
      </c>
      <c r="AO359" s="282" t="str">
        <f>'NON-FILTER'!AI359</f>
        <v/>
      </c>
      <c r="AP359" s="282" t="str">
        <f>'NON-FILTER'!AJ359</f>
        <v/>
      </c>
      <c r="AQ359" s="282" t="str">
        <f>'NON-FILTER'!AK359</f>
        <v/>
      </c>
      <c r="AR359" s="283" t="str">
        <f>'NON-FILTER'!AL359</f>
        <v/>
      </c>
      <c r="AS359" s="283" t="str">
        <f>'NON-FILTER'!AM359</f>
        <v/>
      </c>
      <c r="AT359" s="283" t="str">
        <f>'NON-FILTER'!AN359</f>
        <v/>
      </c>
      <c r="AU359" s="283" t="str">
        <f>'NON-FILTER'!AO359</f>
        <v/>
      </c>
      <c r="AV359" s="283" t="str">
        <f>'NON-FILTER'!AP359</f>
        <v/>
      </c>
      <c r="AW359" s="283" t="str">
        <f>'NON-FILTER'!AQ359</f>
        <v/>
      </c>
      <c r="AX359" s="283" t="str">
        <f>'NON-FILTER'!AR359</f>
        <v/>
      </c>
      <c r="AY359" s="283" t="str">
        <f>'NON-FILTER'!AS359</f>
        <v/>
      </c>
      <c r="AZ359" s="283" t="str">
        <f>'NON-FILTER'!AT359</f>
        <v/>
      </c>
      <c r="BA359" s="283" t="str">
        <f>'NON-FILTER'!AU359</f>
        <v/>
      </c>
      <c r="BB359" s="284"/>
    </row>
    <row r="360" ht="14.25" customHeight="1">
      <c r="A360" s="123" t="str">
        <f>'NON-FILTER'!A360</f>
        <v/>
      </c>
      <c r="B360" s="281" t="str">
        <f t="shared" si="1"/>
        <v/>
      </c>
      <c r="C360" s="282" t="str">
        <f>'NON-FILTER'!B360</f>
        <v/>
      </c>
      <c r="D360" s="285"/>
      <c r="E360" s="286"/>
      <c r="F360" s="283" t="str">
        <f>'NON-FILTER'!E360</f>
        <v/>
      </c>
      <c r="G360" s="283" t="str">
        <f>'NON-FILTER'!F360</f>
        <v/>
      </c>
      <c r="H360" s="283" t="str">
        <f>'NON-FILTER'!G360</f>
        <v/>
      </c>
      <c r="I360" s="283" t="str">
        <f>'NON-FILTER'!H360</f>
        <v/>
      </c>
      <c r="J360" s="283" t="str">
        <f>'NON-FILTER'!I360</f>
        <v/>
      </c>
      <c r="K360" s="283" t="str">
        <f>'NON-FILTER'!J360</f>
        <v/>
      </c>
      <c r="L360" s="283" t="str">
        <f>'NON-FILTER'!K360</f>
        <v/>
      </c>
      <c r="M360" s="283" t="str">
        <f t="shared" si="2"/>
        <v/>
      </c>
      <c r="N360" s="283" t="str">
        <f>'NON-FILTER'!L360</f>
        <v/>
      </c>
      <c r="O360" s="283" t="str">
        <f>'NON-FILTER'!M360</f>
        <v/>
      </c>
      <c r="P360" s="283" t="str">
        <f>'NON-FILTER'!N360</f>
        <v/>
      </c>
      <c r="Q360" s="283" t="str">
        <f>'NON-FILTER'!O360</f>
        <v/>
      </c>
      <c r="R360" s="283" t="str">
        <f>'NON-FILTER'!P360</f>
        <v/>
      </c>
      <c r="S360" s="283" t="str">
        <f>'NON-FILTER'!Q360</f>
        <v/>
      </c>
      <c r="T360" s="283" t="str">
        <f t="shared" si="3"/>
        <v/>
      </c>
      <c r="U360" s="283" t="str">
        <f>'NON-FILTER'!R360</f>
        <v/>
      </c>
      <c r="V360" s="283" t="str">
        <f>'NON-FILTER'!S360</f>
        <v/>
      </c>
      <c r="W360" s="283" t="str">
        <f>'NON-FILTER'!T360</f>
        <v/>
      </c>
      <c r="X360" s="283" t="str">
        <f>'NON-FILTER'!U360</f>
        <v/>
      </c>
      <c r="Y360" s="283" t="str">
        <f t="shared" si="4"/>
        <v/>
      </c>
      <c r="Z360" s="283" t="str">
        <f>'NON-FILTER'!V360</f>
        <v/>
      </c>
      <c r="AA360" s="283" t="str">
        <f>'NON-FILTER'!W360</f>
        <v/>
      </c>
      <c r="AB360" s="283" t="str">
        <f>'NON-FILTER'!X360</f>
        <v/>
      </c>
      <c r="AC360" s="283" t="str">
        <f>'NON-FILTER'!Y360</f>
        <v/>
      </c>
      <c r="AD360" s="283" t="str">
        <f t="shared" si="5"/>
        <v/>
      </c>
      <c r="AE360" s="283" t="str">
        <f>'NON-FILTER'!Z360</f>
        <v/>
      </c>
      <c r="AF360" s="283" t="str">
        <f>'NON-FILTER'!AA360</f>
        <v/>
      </c>
      <c r="AG360" s="283" t="str">
        <f t="shared" si="6"/>
        <v/>
      </c>
      <c r="AH360" s="283" t="str">
        <f>'NON-FILTER'!AB360</f>
        <v/>
      </c>
      <c r="AI360" s="283" t="str">
        <f>'NON-FILTER'!AC360</f>
        <v/>
      </c>
      <c r="AJ360" s="282" t="str">
        <f>'NON-FILTER'!AD360</f>
        <v/>
      </c>
      <c r="AK360" s="282" t="str">
        <f>'NON-FILTER'!AE360</f>
        <v/>
      </c>
      <c r="AL360" s="282" t="str">
        <f>'NON-FILTER'!AF360</f>
        <v/>
      </c>
      <c r="AM360" s="282" t="str">
        <f>'NON-FILTER'!AG360</f>
        <v/>
      </c>
      <c r="AN360" s="282" t="str">
        <f>'NON-FILTER'!AH360</f>
        <v/>
      </c>
      <c r="AO360" s="282" t="str">
        <f>'NON-FILTER'!AI360</f>
        <v/>
      </c>
      <c r="AP360" s="282" t="str">
        <f>'NON-FILTER'!AJ360</f>
        <v/>
      </c>
      <c r="AQ360" s="282" t="str">
        <f>'NON-FILTER'!AK360</f>
        <v/>
      </c>
      <c r="AR360" s="283" t="str">
        <f>'NON-FILTER'!AL360</f>
        <v/>
      </c>
      <c r="AS360" s="283" t="str">
        <f>'NON-FILTER'!AM360</f>
        <v/>
      </c>
      <c r="AT360" s="283" t="str">
        <f>'NON-FILTER'!AN360</f>
        <v/>
      </c>
      <c r="AU360" s="283" t="str">
        <f>'NON-FILTER'!AO360</f>
        <v/>
      </c>
      <c r="AV360" s="283" t="str">
        <f>'NON-FILTER'!AP360</f>
        <v/>
      </c>
      <c r="AW360" s="283" t="str">
        <f>'NON-FILTER'!AQ360</f>
        <v/>
      </c>
      <c r="AX360" s="283" t="str">
        <f>'NON-FILTER'!AR360</f>
        <v/>
      </c>
      <c r="AY360" s="283" t="str">
        <f>'NON-FILTER'!AS360</f>
        <v/>
      </c>
      <c r="AZ360" s="283" t="str">
        <f>'NON-FILTER'!AT360</f>
        <v/>
      </c>
      <c r="BA360" s="283" t="str">
        <f>'NON-FILTER'!AU360</f>
        <v/>
      </c>
      <c r="BB360" s="284"/>
    </row>
    <row r="361" ht="14.25" customHeight="1">
      <c r="A361" s="123" t="str">
        <f>'NON-FILTER'!A361</f>
        <v/>
      </c>
      <c r="B361" s="281" t="str">
        <f t="shared" si="1"/>
        <v/>
      </c>
      <c r="C361" s="282" t="str">
        <f>'NON-FILTER'!B361</f>
        <v/>
      </c>
      <c r="D361" s="285"/>
      <c r="E361" s="286"/>
      <c r="F361" s="283" t="str">
        <f>'NON-FILTER'!E361</f>
        <v/>
      </c>
      <c r="G361" s="283" t="str">
        <f>'NON-FILTER'!F361</f>
        <v/>
      </c>
      <c r="H361" s="283" t="str">
        <f>'NON-FILTER'!G361</f>
        <v/>
      </c>
      <c r="I361" s="283" t="str">
        <f>'NON-FILTER'!H361</f>
        <v/>
      </c>
      <c r="J361" s="283" t="str">
        <f>'NON-FILTER'!I361</f>
        <v/>
      </c>
      <c r="K361" s="283" t="str">
        <f>'NON-FILTER'!J361</f>
        <v/>
      </c>
      <c r="L361" s="283" t="str">
        <f>'NON-FILTER'!K361</f>
        <v/>
      </c>
      <c r="M361" s="283" t="str">
        <f t="shared" si="2"/>
        <v/>
      </c>
      <c r="N361" s="283" t="str">
        <f>'NON-FILTER'!L361</f>
        <v/>
      </c>
      <c r="O361" s="283" t="str">
        <f>'NON-FILTER'!M361</f>
        <v/>
      </c>
      <c r="P361" s="283" t="str">
        <f>'NON-FILTER'!N361</f>
        <v/>
      </c>
      <c r="Q361" s="283" t="str">
        <f>'NON-FILTER'!O361</f>
        <v/>
      </c>
      <c r="R361" s="283" t="str">
        <f>'NON-FILTER'!P361</f>
        <v/>
      </c>
      <c r="S361" s="283" t="str">
        <f>'NON-FILTER'!Q361</f>
        <v/>
      </c>
      <c r="T361" s="283" t="str">
        <f t="shared" si="3"/>
        <v/>
      </c>
      <c r="U361" s="283" t="str">
        <f>'NON-FILTER'!R361</f>
        <v/>
      </c>
      <c r="V361" s="283" t="str">
        <f>'NON-FILTER'!S361</f>
        <v/>
      </c>
      <c r="W361" s="283" t="str">
        <f>'NON-FILTER'!T361</f>
        <v/>
      </c>
      <c r="X361" s="283" t="str">
        <f>'NON-FILTER'!U361</f>
        <v/>
      </c>
      <c r="Y361" s="283" t="str">
        <f t="shared" si="4"/>
        <v/>
      </c>
      <c r="Z361" s="283" t="str">
        <f>'NON-FILTER'!V361</f>
        <v/>
      </c>
      <c r="AA361" s="283" t="str">
        <f>'NON-FILTER'!W361</f>
        <v/>
      </c>
      <c r="AB361" s="283" t="str">
        <f>'NON-FILTER'!X361</f>
        <v/>
      </c>
      <c r="AC361" s="283" t="str">
        <f>'NON-FILTER'!Y361</f>
        <v/>
      </c>
      <c r="AD361" s="283" t="str">
        <f t="shared" si="5"/>
        <v/>
      </c>
      <c r="AE361" s="283" t="str">
        <f>'NON-FILTER'!Z361</f>
        <v/>
      </c>
      <c r="AF361" s="283" t="str">
        <f>'NON-FILTER'!AA361</f>
        <v/>
      </c>
      <c r="AG361" s="283" t="str">
        <f t="shared" si="6"/>
        <v/>
      </c>
      <c r="AH361" s="283" t="str">
        <f>'NON-FILTER'!AB361</f>
        <v/>
      </c>
      <c r="AI361" s="283" t="str">
        <f>'NON-FILTER'!AC361</f>
        <v/>
      </c>
      <c r="AJ361" s="282" t="str">
        <f>'NON-FILTER'!AD361</f>
        <v/>
      </c>
      <c r="AK361" s="282" t="str">
        <f>'NON-FILTER'!AE361</f>
        <v/>
      </c>
      <c r="AL361" s="282" t="str">
        <f>'NON-FILTER'!AF361</f>
        <v/>
      </c>
      <c r="AM361" s="282" t="str">
        <f>'NON-FILTER'!AG361</f>
        <v/>
      </c>
      <c r="AN361" s="282" t="str">
        <f>'NON-FILTER'!AH361</f>
        <v/>
      </c>
      <c r="AO361" s="282" t="str">
        <f>'NON-FILTER'!AI361</f>
        <v/>
      </c>
      <c r="AP361" s="282" t="str">
        <f>'NON-FILTER'!AJ361</f>
        <v/>
      </c>
      <c r="AQ361" s="282" t="str">
        <f>'NON-FILTER'!AK361</f>
        <v/>
      </c>
      <c r="AR361" s="283" t="str">
        <f>'NON-FILTER'!AL361</f>
        <v/>
      </c>
      <c r="AS361" s="283" t="str">
        <f>'NON-FILTER'!AM361</f>
        <v/>
      </c>
      <c r="AT361" s="283" t="str">
        <f>'NON-FILTER'!AN361</f>
        <v/>
      </c>
      <c r="AU361" s="283" t="str">
        <f>'NON-FILTER'!AO361</f>
        <v/>
      </c>
      <c r="AV361" s="283" t="str">
        <f>'NON-FILTER'!AP361</f>
        <v/>
      </c>
      <c r="AW361" s="283" t="str">
        <f>'NON-FILTER'!AQ361</f>
        <v/>
      </c>
      <c r="AX361" s="283" t="str">
        <f>'NON-FILTER'!AR361</f>
        <v/>
      </c>
      <c r="AY361" s="283" t="str">
        <f>'NON-FILTER'!AS361</f>
        <v/>
      </c>
      <c r="AZ361" s="283" t="str">
        <f>'NON-FILTER'!AT361</f>
        <v/>
      </c>
      <c r="BA361" s="283" t="str">
        <f>'NON-FILTER'!AU361</f>
        <v/>
      </c>
      <c r="BB361" s="284"/>
    </row>
    <row r="362" ht="14.25" customHeight="1">
      <c r="A362" s="123" t="str">
        <f>'NON-FILTER'!A362</f>
        <v/>
      </c>
      <c r="B362" s="281" t="str">
        <f t="shared" si="1"/>
        <v/>
      </c>
      <c r="C362" s="282" t="str">
        <f>'NON-FILTER'!B362</f>
        <v/>
      </c>
      <c r="D362" s="285"/>
      <c r="E362" s="286"/>
      <c r="F362" s="283" t="str">
        <f>'NON-FILTER'!E362</f>
        <v/>
      </c>
      <c r="G362" s="283" t="str">
        <f>'NON-FILTER'!F362</f>
        <v/>
      </c>
      <c r="H362" s="283" t="str">
        <f>'NON-FILTER'!G362</f>
        <v/>
      </c>
      <c r="I362" s="283" t="str">
        <f>'NON-FILTER'!H362</f>
        <v/>
      </c>
      <c r="J362" s="283" t="str">
        <f>'NON-FILTER'!I362</f>
        <v/>
      </c>
      <c r="K362" s="283" t="str">
        <f>'NON-FILTER'!J362</f>
        <v/>
      </c>
      <c r="L362" s="283" t="str">
        <f>'NON-FILTER'!K362</f>
        <v/>
      </c>
      <c r="M362" s="283" t="str">
        <f t="shared" si="2"/>
        <v/>
      </c>
      <c r="N362" s="283" t="str">
        <f>'NON-FILTER'!L362</f>
        <v/>
      </c>
      <c r="O362" s="283" t="str">
        <f>'NON-FILTER'!M362</f>
        <v/>
      </c>
      <c r="P362" s="283" t="str">
        <f>'NON-FILTER'!N362</f>
        <v/>
      </c>
      <c r="Q362" s="283" t="str">
        <f>'NON-FILTER'!O362</f>
        <v/>
      </c>
      <c r="R362" s="283" t="str">
        <f>'NON-FILTER'!P362</f>
        <v/>
      </c>
      <c r="S362" s="283" t="str">
        <f>'NON-FILTER'!Q362</f>
        <v/>
      </c>
      <c r="T362" s="283" t="str">
        <f t="shared" si="3"/>
        <v/>
      </c>
      <c r="U362" s="283" t="str">
        <f>'NON-FILTER'!R362</f>
        <v/>
      </c>
      <c r="V362" s="283" t="str">
        <f>'NON-FILTER'!S362</f>
        <v/>
      </c>
      <c r="W362" s="283" t="str">
        <f>'NON-FILTER'!T362</f>
        <v/>
      </c>
      <c r="X362" s="283" t="str">
        <f>'NON-FILTER'!U362</f>
        <v/>
      </c>
      <c r="Y362" s="283" t="str">
        <f t="shared" si="4"/>
        <v/>
      </c>
      <c r="Z362" s="283" t="str">
        <f>'NON-FILTER'!V362</f>
        <v/>
      </c>
      <c r="AA362" s="283" t="str">
        <f>'NON-FILTER'!W362</f>
        <v/>
      </c>
      <c r="AB362" s="283" t="str">
        <f>'NON-FILTER'!X362</f>
        <v/>
      </c>
      <c r="AC362" s="283" t="str">
        <f>'NON-FILTER'!Y362</f>
        <v/>
      </c>
      <c r="AD362" s="283" t="str">
        <f t="shared" si="5"/>
        <v/>
      </c>
      <c r="AE362" s="283" t="str">
        <f>'NON-FILTER'!Z362</f>
        <v/>
      </c>
      <c r="AF362" s="283" t="str">
        <f>'NON-FILTER'!AA362</f>
        <v/>
      </c>
      <c r="AG362" s="283" t="str">
        <f t="shared" si="6"/>
        <v/>
      </c>
      <c r="AH362" s="283" t="str">
        <f>'NON-FILTER'!AB362</f>
        <v/>
      </c>
      <c r="AI362" s="283" t="str">
        <f>'NON-FILTER'!AC362</f>
        <v/>
      </c>
      <c r="AJ362" s="282" t="str">
        <f>'NON-FILTER'!AD362</f>
        <v/>
      </c>
      <c r="AK362" s="282" t="str">
        <f>'NON-FILTER'!AE362</f>
        <v/>
      </c>
      <c r="AL362" s="282" t="str">
        <f>'NON-FILTER'!AF362</f>
        <v/>
      </c>
      <c r="AM362" s="282" t="str">
        <f>'NON-FILTER'!AG362</f>
        <v/>
      </c>
      <c r="AN362" s="282" t="str">
        <f>'NON-FILTER'!AH362</f>
        <v/>
      </c>
      <c r="AO362" s="282" t="str">
        <f>'NON-FILTER'!AI362</f>
        <v/>
      </c>
      <c r="AP362" s="282" t="str">
        <f>'NON-FILTER'!AJ362</f>
        <v/>
      </c>
      <c r="AQ362" s="282" t="str">
        <f>'NON-FILTER'!AK362</f>
        <v/>
      </c>
      <c r="AR362" s="283" t="str">
        <f>'NON-FILTER'!AL362</f>
        <v/>
      </c>
      <c r="AS362" s="283" t="str">
        <f>'NON-FILTER'!AM362</f>
        <v/>
      </c>
      <c r="AT362" s="283" t="str">
        <f>'NON-FILTER'!AN362</f>
        <v/>
      </c>
      <c r="AU362" s="283" t="str">
        <f>'NON-FILTER'!AO362</f>
        <v/>
      </c>
      <c r="AV362" s="283" t="str">
        <f>'NON-FILTER'!AP362</f>
        <v/>
      </c>
      <c r="AW362" s="283" t="str">
        <f>'NON-FILTER'!AQ362</f>
        <v/>
      </c>
      <c r="AX362" s="283" t="str">
        <f>'NON-FILTER'!AR362</f>
        <v/>
      </c>
      <c r="AY362" s="283" t="str">
        <f>'NON-FILTER'!AS362</f>
        <v/>
      </c>
      <c r="AZ362" s="283" t="str">
        <f>'NON-FILTER'!AT362</f>
        <v/>
      </c>
      <c r="BA362" s="283" t="str">
        <f>'NON-FILTER'!AU362</f>
        <v/>
      </c>
      <c r="BB362" s="284"/>
    </row>
    <row r="363" ht="14.25" customHeight="1">
      <c r="A363" s="123" t="str">
        <f>'NON-FILTER'!A363</f>
        <v/>
      </c>
      <c r="B363" s="281" t="str">
        <f t="shared" si="1"/>
        <v/>
      </c>
      <c r="C363" s="282" t="str">
        <f>'NON-FILTER'!B363</f>
        <v/>
      </c>
      <c r="D363" s="285"/>
      <c r="E363" s="286"/>
      <c r="F363" s="283" t="str">
        <f>'NON-FILTER'!E363</f>
        <v/>
      </c>
      <c r="G363" s="283" t="str">
        <f>'NON-FILTER'!F363</f>
        <v/>
      </c>
      <c r="H363" s="283" t="str">
        <f>'NON-FILTER'!G363</f>
        <v/>
      </c>
      <c r="I363" s="283" t="str">
        <f>'NON-FILTER'!H363</f>
        <v/>
      </c>
      <c r="J363" s="283" t="str">
        <f>'NON-FILTER'!I363</f>
        <v/>
      </c>
      <c r="K363" s="283" t="str">
        <f>'NON-FILTER'!J363</f>
        <v/>
      </c>
      <c r="L363" s="283" t="str">
        <f>'NON-FILTER'!K363</f>
        <v/>
      </c>
      <c r="M363" s="283" t="str">
        <f t="shared" si="2"/>
        <v/>
      </c>
      <c r="N363" s="283" t="str">
        <f>'NON-FILTER'!L363</f>
        <v/>
      </c>
      <c r="O363" s="283" t="str">
        <f>'NON-FILTER'!M363</f>
        <v/>
      </c>
      <c r="P363" s="283" t="str">
        <f>'NON-FILTER'!N363</f>
        <v/>
      </c>
      <c r="Q363" s="283" t="str">
        <f>'NON-FILTER'!O363</f>
        <v/>
      </c>
      <c r="R363" s="283" t="str">
        <f>'NON-FILTER'!P363</f>
        <v/>
      </c>
      <c r="S363" s="283" t="str">
        <f>'NON-FILTER'!Q363</f>
        <v/>
      </c>
      <c r="T363" s="283" t="str">
        <f t="shared" si="3"/>
        <v/>
      </c>
      <c r="U363" s="283" t="str">
        <f>'NON-FILTER'!R363</f>
        <v/>
      </c>
      <c r="V363" s="283" t="str">
        <f>'NON-FILTER'!S363</f>
        <v/>
      </c>
      <c r="W363" s="283" t="str">
        <f>'NON-FILTER'!T363</f>
        <v/>
      </c>
      <c r="X363" s="283" t="str">
        <f>'NON-FILTER'!U363</f>
        <v/>
      </c>
      <c r="Y363" s="283" t="str">
        <f t="shared" si="4"/>
        <v/>
      </c>
      <c r="Z363" s="283" t="str">
        <f>'NON-FILTER'!V363</f>
        <v/>
      </c>
      <c r="AA363" s="283" t="str">
        <f>'NON-FILTER'!W363</f>
        <v/>
      </c>
      <c r="AB363" s="283" t="str">
        <f>'NON-FILTER'!X363</f>
        <v/>
      </c>
      <c r="AC363" s="283" t="str">
        <f>'NON-FILTER'!Y363</f>
        <v/>
      </c>
      <c r="AD363" s="283" t="str">
        <f t="shared" si="5"/>
        <v/>
      </c>
      <c r="AE363" s="283" t="str">
        <f>'NON-FILTER'!Z363</f>
        <v/>
      </c>
      <c r="AF363" s="283" t="str">
        <f>'NON-FILTER'!AA363</f>
        <v/>
      </c>
      <c r="AG363" s="283" t="str">
        <f t="shared" si="6"/>
        <v/>
      </c>
      <c r="AH363" s="283" t="str">
        <f>'NON-FILTER'!AB363</f>
        <v/>
      </c>
      <c r="AI363" s="283" t="str">
        <f>'NON-FILTER'!AC363</f>
        <v/>
      </c>
      <c r="AJ363" s="282" t="str">
        <f>'NON-FILTER'!AD363</f>
        <v/>
      </c>
      <c r="AK363" s="282" t="str">
        <f>'NON-FILTER'!AE363</f>
        <v/>
      </c>
      <c r="AL363" s="282" t="str">
        <f>'NON-FILTER'!AF363</f>
        <v/>
      </c>
      <c r="AM363" s="282" t="str">
        <f>'NON-FILTER'!AG363</f>
        <v/>
      </c>
      <c r="AN363" s="282" t="str">
        <f>'NON-FILTER'!AH363</f>
        <v/>
      </c>
      <c r="AO363" s="282" t="str">
        <f>'NON-FILTER'!AI363</f>
        <v/>
      </c>
      <c r="AP363" s="282" t="str">
        <f>'NON-FILTER'!AJ363</f>
        <v/>
      </c>
      <c r="AQ363" s="282" t="str">
        <f>'NON-FILTER'!AK363</f>
        <v/>
      </c>
      <c r="AR363" s="283" t="str">
        <f>'NON-FILTER'!AL363</f>
        <v/>
      </c>
      <c r="AS363" s="283" t="str">
        <f>'NON-FILTER'!AM363</f>
        <v/>
      </c>
      <c r="AT363" s="283" t="str">
        <f>'NON-FILTER'!AN363</f>
        <v/>
      </c>
      <c r="AU363" s="283" t="str">
        <f>'NON-FILTER'!AO363</f>
        <v/>
      </c>
      <c r="AV363" s="283" t="str">
        <f>'NON-FILTER'!AP363</f>
        <v/>
      </c>
      <c r="AW363" s="283" t="str">
        <f>'NON-FILTER'!AQ363</f>
        <v/>
      </c>
      <c r="AX363" s="283" t="str">
        <f>'NON-FILTER'!AR363</f>
        <v/>
      </c>
      <c r="AY363" s="283" t="str">
        <f>'NON-FILTER'!AS363</f>
        <v/>
      </c>
      <c r="AZ363" s="283" t="str">
        <f>'NON-FILTER'!AT363</f>
        <v/>
      </c>
      <c r="BA363" s="283" t="str">
        <f>'NON-FILTER'!AU363</f>
        <v/>
      </c>
      <c r="BB363" s="284"/>
    </row>
    <row r="364" ht="14.25" customHeight="1">
      <c r="A364" s="123" t="str">
        <f>'NON-FILTER'!A364</f>
        <v/>
      </c>
      <c r="B364" s="281" t="str">
        <f t="shared" si="1"/>
        <v/>
      </c>
      <c r="C364" s="282" t="str">
        <f>'NON-FILTER'!B364</f>
        <v/>
      </c>
      <c r="D364" s="285"/>
      <c r="E364" s="286"/>
      <c r="F364" s="283" t="str">
        <f>'NON-FILTER'!E364</f>
        <v/>
      </c>
      <c r="G364" s="283" t="str">
        <f>'NON-FILTER'!F364</f>
        <v/>
      </c>
      <c r="H364" s="283" t="str">
        <f>'NON-FILTER'!G364</f>
        <v/>
      </c>
      <c r="I364" s="283" t="str">
        <f>'NON-FILTER'!H364</f>
        <v/>
      </c>
      <c r="J364" s="283" t="str">
        <f>'NON-FILTER'!I364</f>
        <v/>
      </c>
      <c r="K364" s="283" t="str">
        <f>'NON-FILTER'!J364</f>
        <v/>
      </c>
      <c r="L364" s="283" t="str">
        <f>'NON-FILTER'!K364</f>
        <v/>
      </c>
      <c r="M364" s="283" t="str">
        <f t="shared" si="2"/>
        <v/>
      </c>
      <c r="N364" s="283" t="str">
        <f>'NON-FILTER'!L364</f>
        <v/>
      </c>
      <c r="O364" s="283" t="str">
        <f>'NON-FILTER'!M364</f>
        <v/>
      </c>
      <c r="P364" s="283" t="str">
        <f>'NON-FILTER'!N364</f>
        <v/>
      </c>
      <c r="Q364" s="283" t="str">
        <f>'NON-FILTER'!O364</f>
        <v/>
      </c>
      <c r="R364" s="283" t="str">
        <f>'NON-FILTER'!P364</f>
        <v/>
      </c>
      <c r="S364" s="283" t="str">
        <f>'NON-FILTER'!Q364</f>
        <v/>
      </c>
      <c r="T364" s="283" t="str">
        <f t="shared" si="3"/>
        <v/>
      </c>
      <c r="U364" s="283" t="str">
        <f>'NON-FILTER'!R364</f>
        <v/>
      </c>
      <c r="V364" s="283" t="str">
        <f>'NON-FILTER'!S364</f>
        <v/>
      </c>
      <c r="W364" s="283" t="str">
        <f>'NON-FILTER'!T364</f>
        <v/>
      </c>
      <c r="X364" s="283" t="str">
        <f>'NON-FILTER'!U364</f>
        <v/>
      </c>
      <c r="Y364" s="283" t="str">
        <f t="shared" si="4"/>
        <v/>
      </c>
      <c r="Z364" s="283" t="str">
        <f>'NON-FILTER'!V364</f>
        <v/>
      </c>
      <c r="AA364" s="283" t="str">
        <f>'NON-FILTER'!W364</f>
        <v/>
      </c>
      <c r="AB364" s="283" t="str">
        <f>'NON-FILTER'!X364</f>
        <v/>
      </c>
      <c r="AC364" s="283" t="str">
        <f>'NON-FILTER'!Y364</f>
        <v/>
      </c>
      <c r="AD364" s="283" t="str">
        <f t="shared" si="5"/>
        <v/>
      </c>
      <c r="AE364" s="283" t="str">
        <f>'NON-FILTER'!Z364</f>
        <v/>
      </c>
      <c r="AF364" s="283" t="str">
        <f>'NON-FILTER'!AA364</f>
        <v/>
      </c>
      <c r="AG364" s="283" t="str">
        <f t="shared" si="6"/>
        <v/>
      </c>
      <c r="AH364" s="283" t="str">
        <f>'NON-FILTER'!AB364</f>
        <v/>
      </c>
      <c r="AI364" s="283" t="str">
        <f>'NON-FILTER'!AC364</f>
        <v/>
      </c>
      <c r="AJ364" s="282" t="str">
        <f>'NON-FILTER'!AD364</f>
        <v/>
      </c>
      <c r="AK364" s="282" t="str">
        <f>'NON-FILTER'!AE364</f>
        <v/>
      </c>
      <c r="AL364" s="282" t="str">
        <f>'NON-FILTER'!AF364</f>
        <v/>
      </c>
      <c r="AM364" s="282" t="str">
        <f>'NON-FILTER'!AG364</f>
        <v/>
      </c>
      <c r="AN364" s="282" t="str">
        <f>'NON-FILTER'!AH364</f>
        <v/>
      </c>
      <c r="AO364" s="282" t="str">
        <f>'NON-FILTER'!AI364</f>
        <v/>
      </c>
      <c r="AP364" s="282" t="str">
        <f>'NON-FILTER'!AJ364</f>
        <v/>
      </c>
      <c r="AQ364" s="282" t="str">
        <f>'NON-FILTER'!AK364</f>
        <v/>
      </c>
      <c r="AR364" s="283" t="str">
        <f>'NON-FILTER'!AL364</f>
        <v/>
      </c>
      <c r="AS364" s="283" t="str">
        <f>'NON-FILTER'!AM364</f>
        <v/>
      </c>
      <c r="AT364" s="283" t="str">
        <f>'NON-FILTER'!AN364</f>
        <v/>
      </c>
      <c r="AU364" s="283" t="str">
        <f>'NON-FILTER'!AO364</f>
        <v/>
      </c>
      <c r="AV364" s="283" t="str">
        <f>'NON-FILTER'!AP364</f>
        <v/>
      </c>
      <c r="AW364" s="283" t="str">
        <f>'NON-FILTER'!AQ364</f>
        <v/>
      </c>
      <c r="AX364" s="283" t="str">
        <f>'NON-FILTER'!AR364</f>
        <v/>
      </c>
      <c r="AY364" s="283" t="str">
        <f>'NON-FILTER'!AS364</f>
        <v/>
      </c>
      <c r="AZ364" s="283" t="str">
        <f>'NON-FILTER'!AT364</f>
        <v/>
      </c>
      <c r="BA364" s="283" t="str">
        <f>'NON-FILTER'!AU364</f>
        <v/>
      </c>
      <c r="BB364" s="284"/>
    </row>
    <row r="365" ht="14.25" customHeight="1">
      <c r="A365" s="123" t="str">
        <f>'NON-FILTER'!A365</f>
        <v/>
      </c>
      <c r="B365" s="281" t="str">
        <f t="shared" si="1"/>
        <v/>
      </c>
      <c r="C365" s="282" t="str">
        <f>'NON-FILTER'!B365</f>
        <v/>
      </c>
      <c r="D365" s="285"/>
      <c r="E365" s="286"/>
      <c r="F365" s="283" t="str">
        <f>'NON-FILTER'!E365</f>
        <v/>
      </c>
      <c r="G365" s="283" t="str">
        <f>'NON-FILTER'!F365</f>
        <v/>
      </c>
      <c r="H365" s="283" t="str">
        <f>'NON-FILTER'!G365</f>
        <v/>
      </c>
      <c r="I365" s="283" t="str">
        <f>'NON-FILTER'!H365</f>
        <v/>
      </c>
      <c r="J365" s="283" t="str">
        <f>'NON-FILTER'!I365</f>
        <v/>
      </c>
      <c r="K365" s="283" t="str">
        <f>'NON-FILTER'!J365</f>
        <v/>
      </c>
      <c r="L365" s="283" t="str">
        <f>'NON-FILTER'!K365</f>
        <v/>
      </c>
      <c r="M365" s="283" t="str">
        <f t="shared" si="2"/>
        <v/>
      </c>
      <c r="N365" s="283" t="str">
        <f>'NON-FILTER'!L365</f>
        <v/>
      </c>
      <c r="O365" s="283" t="str">
        <f>'NON-FILTER'!M365</f>
        <v/>
      </c>
      <c r="P365" s="283" t="str">
        <f>'NON-FILTER'!N365</f>
        <v/>
      </c>
      <c r="Q365" s="283" t="str">
        <f>'NON-FILTER'!O365</f>
        <v/>
      </c>
      <c r="R365" s="283" t="str">
        <f>'NON-FILTER'!P365</f>
        <v/>
      </c>
      <c r="S365" s="283" t="str">
        <f>'NON-FILTER'!Q365</f>
        <v/>
      </c>
      <c r="T365" s="283" t="str">
        <f t="shared" si="3"/>
        <v/>
      </c>
      <c r="U365" s="283" t="str">
        <f>'NON-FILTER'!R365</f>
        <v/>
      </c>
      <c r="V365" s="283" t="str">
        <f>'NON-FILTER'!S365</f>
        <v/>
      </c>
      <c r="W365" s="283" t="str">
        <f>'NON-FILTER'!T365</f>
        <v/>
      </c>
      <c r="X365" s="283" t="str">
        <f>'NON-FILTER'!U365</f>
        <v/>
      </c>
      <c r="Y365" s="283" t="str">
        <f t="shared" si="4"/>
        <v/>
      </c>
      <c r="Z365" s="283" t="str">
        <f>'NON-FILTER'!V365</f>
        <v/>
      </c>
      <c r="AA365" s="283" t="str">
        <f>'NON-FILTER'!W365</f>
        <v/>
      </c>
      <c r="AB365" s="283" t="str">
        <f>'NON-FILTER'!X365</f>
        <v/>
      </c>
      <c r="AC365" s="283" t="str">
        <f>'NON-FILTER'!Y365</f>
        <v/>
      </c>
      <c r="AD365" s="283" t="str">
        <f t="shared" si="5"/>
        <v/>
      </c>
      <c r="AE365" s="283" t="str">
        <f>'NON-FILTER'!Z365</f>
        <v/>
      </c>
      <c r="AF365" s="283" t="str">
        <f>'NON-FILTER'!AA365</f>
        <v/>
      </c>
      <c r="AG365" s="283" t="str">
        <f t="shared" si="6"/>
        <v/>
      </c>
      <c r="AH365" s="283" t="str">
        <f>'NON-FILTER'!AB365</f>
        <v/>
      </c>
      <c r="AI365" s="283" t="str">
        <f>'NON-FILTER'!AC365</f>
        <v/>
      </c>
      <c r="AJ365" s="282" t="str">
        <f>'NON-FILTER'!AD365</f>
        <v/>
      </c>
      <c r="AK365" s="282" t="str">
        <f>'NON-FILTER'!AE365</f>
        <v/>
      </c>
      <c r="AL365" s="282" t="str">
        <f>'NON-FILTER'!AF365</f>
        <v/>
      </c>
      <c r="AM365" s="282" t="str">
        <f>'NON-FILTER'!AG365</f>
        <v/>
      </c>
      <c r="AN365" s="282" t="str">
        <f>'NON-FILTER'!AH365</f>
        <v/>
      </c>
      <c r="AO365" s="282" t="str">
        <f>'NON-FILTER'!AI365</f>
        <v/>
      </c>
      <c r="AP365" s="282" t="str">
        <f>'NON-FILTER'!AJ365</f>
        <v/>
      </c>
      <c r="AQ365" s="282" t="str">
        <f>'NON-FILTER'!AK365</f>
        <v/>
      </c>
      <c r="AR365" s="283" t="str">
        <f>'NON-FILTER'!AL365</f>
        <v/>
      </c>
      <c r="AS365" s="283" t="str">
        <f>'NON-FILTER'!AM365</f>
        <v/>
      </c>
      <c r="AT365" s="283" t="str">
        <f>'NON-FILTER'!AN365</f>
        <v/>
      </c>
      <c r="AU365" s="283" t="str">
        <f>'NON-FILTER'!AO365</f>
        <v/>
      </c>
      <c r="AV365" s="283" t="str">
        <f>'NON-FILTER'!AP365</f>
        <v/>
      </c>
      <c r="AW365" s="283" t="str">
        <f>'NON-FILTER'!AQ365</f>
        <v/>
      </c>
      <c r="AX365" s="283" t="str">
        <f>'NON-FILTER'!AR365</f>
        <v/>
      </c>
      <c r="AY365" s="283" t="str">
        <f>'NON-FILTER'!AS365</f>
        <v/>
      </c>
      <c r="AZ365" s="283" t="str">
        <f>'NON-FILTER'!AT365</f>
        <v/>
      </c>
      <c r="BA365" s="283" t="str">
        <f>'NON-FILTER'!AU365</f>
        <v/>
      </c>
      <c r="BB365" s="284"/>
    </row>
    <row r="366" ht="14.25" customHeight="1">
      <c r="A366" s="123" t="str">
        <f>'NON-FILTER'!A366</f>
        <v/>
      </c>
      <c r="B366" s="281" t="str">
        <f t="shared" si="1"/>
        <v/>
      </c>
      <c r="C366" s="282" t="str">
        <f>'NON-FILTER'!B366</f>
        <v/>
      </c>
      <c r="D366" s="285"/>
      <c r="E366" s="286"/>
      <c r="F366" s="283" t="str">
        <f>'NON-FILTER'!E366</f>
        <v/>
      </c>
      <c r="G366" s="283" t="str">
        <f>'NON-FILTER'!F366</f>
        <v/>
      </c>
      <c r="H366" s="283" t="str">
        <f>'NON-FILTER'!G366</f>
        <v/>
      </c>
      <c r="I366" s="283" t="str">
        <f>'NON-FILTER'!H366</f>
        <v/>
      </c>
      <c r="J366" s="283" t="str">
        <f>'NON-FILTER'!I366</f>
        <v/>
      </c>
      <c r="K366" s="283" t="str">
        <f>'NON-FILTER'!J366</f>
        <v/>
      </c>
      <c r="L366" s="283" t="str">
        <f>'NON-FILTER'!K366</f>
        <v/>
      </c>
      <c r="M366" s="283" t="str">
        <f t="shared" si="2"/>
        <v/>
      </c>
      <c r="N366" s="283" t="str">
        <f>'NON-FILTER'!L366</f>
        <v/>
      </c>
      <c r="O366" s="283" t="str">
        <f>'NON-FILTER'!M366</f>
        <v/>
      </c>
      <c r="P366" s="283" t="str">
        <f>'NON-FILTER'!N366</f>
        <v/>
      </c>
      <c r="Q366" s="283" t="str">
        <f>'NON-FILTER'!O366</f>
        <v/>
      </c>
      <c r="R366" s="283" t="str">
        <f>'NON-FILTER'!P366</f>
        <v/>
      </c>
      <c r="S366" s="283" t="str">
        <f>'NON-FILTER'!Q366</f>
        <v/>
      </c>
      <c r="T366" s="283" t="str">
        <f t="shared" si="3"/>
        <v/>
      </c>
      <c r="U366" s="283" t="str">
        <f>'NON-FILTER'!R366</f>
        <v/>
      </c>
      <c r="V366" s="283" t="str">
        <f>'NON-FILTER'!S366</f>
        <v/>
      </c>
      <c r="W366" s="283" t="str">
        <f>'NON-FILTER'!T366</f>
        <v/>
      </c>
      <c r="X366" s="283" t="str">
        <f>'NON-FILTER'!U366</f>
        <v/>
      </c>
      <c r="Y366" s="283" t="str">
        <f t="shared" si="4"/>
        <v/>
      </c>
      <c r="Z366" s="283" t="str">
        <f>'NON-FILTER'!V366</f>
        <v/>
      </c>
      <c r="AA366" s="283" t="str">
        <f>'NON-FILTER'!W366</f>
        <v/>
      </c>
      <c r="AB366" s="283" t="str">
        <f>'NON-FILTER'!X366</f>
        <v/>
      </c>
      <c r="AC366" s="283" t="str">
        <f>'NON-FILTER'!Y366</f>
        <v/>
      </c>
      <c r="AD366" s="283" t="str">
        <f t="shared" si="5"/>
        <v/>
      </c>
      <c r="AE366" s="283" t="str">
        <f>'NON-FILTER'!Z366</f>
        <v/>
      </c>
      <c r="AF366" s="283" t="str">
        <f>'NON-FILTER'!AA366</f>
        <v/>
      </c>
      <c r="AG366" s="283" t="str">
        <f t="shared" si="6"/>
        <v/>
      </c>
      <c r="AH366" s="283" t="str">
        <f>'NON-FILTER'!AB366</f>
        <v/>
      </c>
      <c r="AI366" s="283" t="str">
        <f>'NON-FILTER'!AC366</f>
        <v/>
      </c>
      <c r="AJ366" s="282" t="str">
        <f>'NON-FILTER'!AD366</f>
        <v/>
      </c>
      <c r="AK366" s="282" t="str">
        <f>'NON-FILTER'!AE366</f>
        <v/>
      </c>
      <c r="AL366" s="282" t="str">
        <f>'NON-FILTER'!AF366</f>
        <v/>
      </c>
      <c r="AM366" s="282" t="str">
        <f>'NON-FILTER'!AG366</f>
        <v/>
      </c>
      <c r="AN366" s="282" t="str">
        <f>'NON-FILTER'!AH366</f>
        <v/>
      </c>
      <c r="AO366" s="282" t="str">
        <f>'NON-FILTER'!AI366</f>
        <v/>
      </c>
      <c r="AP366" s="282" t="str">
        <f>'NON-FILTER'!AJ366</f>
        <v/>
      </c>
      <c r="AQ366" s="282" t="str">
        <f>'NON-FILTER'!AK366</f>
        <v/>
      </c>
      <c r="AR366" s="283" t="str">
        <f>'NON-FILTER'!AL366</f>
        <v/>
      </c>
      <c r="AS366" s="283" t="str">
        <f>'NON-FILTER'!AM366</f>
        <v/>
      </c>
      <c r="AT366" s="283" t="str">
        <f>'NON-FILTER'!AN366</f>
        <v/>
      </c>
      <c r="AU366" s="283" t="str">
        <f>'NON-FILTER'!AO366</f>
        <v/>
      </c>
      <c r="AV366" s="283" t="str">
        <f>'NON-FILTER'!AP366</f>
        <v/>
      </c>
      <c r="AW366" s="283" t="str">
        <f>'NON-FILTER'!AQ366</f>
        <v/>
      </c>
      <c r="AX366" s="283" t="str">
        <f>'NON-FILTER'!AR366</f>
        <v/>
      </c>
      <c r="AY366" s="283" t="str">
        <f>'NON-FILTER'!AS366</f>
        <v/>
      </c>
      <c r="AZ366" s="283" t="str">
        <f>'NON-FILTER'!AT366</f>
        <v/>
      </c>
      <c r="BA366" s="283" t="str">
        <f>'NON-FILTER'!AU366</f>
        <v/>
      </c>
      <c r="BB366" s="284"/>
    </row>
    <row r="367" ht="14.25" customHeight="1">
      <c r="A367" s="123" t="str">
        <f>'NON-FILTER'!A367</f>
        <v/>
      </c>
      <c r="B367" s="281" t="str">
        <f t="shared" si="1"/>
        <v/>
      </c>
      <c r="C367" s="282" t="str">
        <f>'NON-FILTER'!B367</f>
        <v/>
      </c>
      <c r="D367" s="285"/>
      <c r="E367" s="286"/>
      <c r="F367" s="283" t="str">
        <f>'NON-FILTER'!E367</f>
        <v/>
      </c>
      <c r="G367" s="283" t="str">
        <f>'NON-FILTER'!F367</f>
        <v/>
      </c>
      <c r="H367" s="283" t="str">
        <f>'NON-FILTER'!G367</f>
        <v/>
      </c>
      <c r="I367" s="283" t="str">
        <f>'NON-FILTER'!H367</f>
        <v/>
      </c>
      <c r="J367" s="283" t="str">
        <f>'NON-FILTER'!I367</f>
        <v/>
      </c>
      <c r="K367" s="283" t="str">
        <f>'NON-FILTER'!J367</f>
        <v/>
      </c>
      <c r="L367" s="283" t="str">
        <f>'NON-FILTER'!K367</f>
        <v/>
      </c>
      <c r="M367" s="283" t="str">
        <f t="shared" si="2"/>
        <v/>
      </c>
      <c r="N367" s="283" t="str">
        <f>'NON-FILTER'!L367</f>
        <v/>
      </c>
      <c r="O367" s="283" t="str">
        <f>'NON-FILTER'!M367</f>
        <v/>
      </c>
      <c r="P367" s="283" t="str">
        <f>'NON-FILTER'!N367</f>
        <v/>
      </c>
      <c r="Q367" s="283" t="str">
        <f>'NON-FILTER'!O367</f>
        <v/>
      </c>
      <c r="R367" s="283" t="str">
        <f>'NON-FILTER'!P367</f>
        <v/>
      </c>
      <c r="S367" s="283" t="str">
        <f>'NON-FILTER'!Q367</f>
        <v/>
      </c>
      <c r="T367" s="283" t="str">
        <f t="shared" si="3"/>
        <v/>
      </c>
      <c r="U367" s="283" t="str">
        <f>'NON-FILTER'!R367</f>
        <v/>
      </c>
      <c r="V367" s="283" t="str">
        <f>'NON-FILTER'!S367</f>
        <v/>
      </c>
      <c r="W367" s="283" t="str">
        <f>'NON-FILTER'!T367</f>
        <v/>
      </c>
      <c r="X367" s="283" t="str">
        <f>'NON-FILTER'!U367</f>
        <v/>
      </c>
      <c r="Y367" s="283" t="str">
        <f t="shared" si="4"/>
        <v/>
      </c>
      <c r="Z367" s="283" t="str">
        <f>'NON-FILTER'!V367</f>
        <v/>
      </c>
      <c r="AA367" s="283" t="str">
        <f>'NON-FILTER'!W367</f>
        <v/>
      </c>
      <c r="AB367" s="283" t="str">
        <f>'NON-FILTER'!X367</f>
        <v/>
      </c>
      <c r="AC367" s="283" t="str">
        <f>'NON-FILTER'!Y367</f>
        <v/>
      </c>
      <c r="AD367" s="283" t="str">
        <f t="shared" si="5"/>
        <v/>
      </c>
      <c r="AE367" s="283" t="str">
        <f>'NON-FILTER'!Z367</f>
        <v/>
      </c>
      <c r="AF367" s="283" t="str">
        <f>'NON-FILTER'!AA367</f>
        <v/>
      </c>
      <c r="AG367" s="283" t="str">
        <f t="shared" si="6"/>
        <v/>
      </c>
      <c r="AH367" s="283" t="str">
        <f>'NON-FILTER'!AB367</f>
        <v/>
      </c>
      <c r="AI367" s="283" t="str">
        <f>'NON-FILTER'!AC367</f>
        <v/>
      </c>
      <c r="AJ367" s="282" t="str">
        <f>'NON-FILTER'!AD367</f>
        <v/>
      </c>
      <c r="AK367" s="282" t="str">
        <f>'NON-FILTER'!AE367</f>
        <v/>
      </c>
      <c r="AL367" s="282" t="str">
        <f>'NON-FILTER'!AF367</f>
        <v/>
      </c>
      <c r="AM367" s="282" t="str">
        <f>'NON-FILTER'!AG367</f>
        <v/>
      </c>
      <c r="AN367" s="282" t="str">
        <f>'NON-FILTER'!AH367</f>
        <v/>
      </c>
      <c r="AO367" s="282" t="str">
        <f>'NON-FILTER'!AI367</f>
        <v/>
      </c>
      <c r="AP367" s="282" t="str">
        <f>'NON-FILTER'!AJ367</f>
        <v/>
      </c>
      <c r="AQ367" s="282" t="str">
        <f>'NON-FILTER'!AK367</f>
        <v/>
      </c>
      <c r="AR367" s="283" t="str">
        <f>'NON-FILTER'!AL367</f>
        <v/>
      </c>
      <c r="AS367" s="283" t="str">
        <f>'NON-FILTER'!AM367</f>
        <v/>
      </c>
      <c r="AT367" s="283" t="str">
        <f>'NON-FILTER'!AN367</f>
        <v/>
      </c>
      <c r="AU367" s="283" t="str">
        <f>'NON-FILTER'!AO367</f>
        <v/>
      </c>
      <c r="AV367" s="283" t="str">
        <f>'NON-FILTER'!AP367</f>
        <v/>
      </c>
      <c r="AW367" s="283" t="str">
        <f>'NON-FILTER'!AQ367</f>
        <v/>
      </c>
      <c r="AX367" s="283" t="str">
        <f>'NON-FILTER'!AR367</f>
        <v/>
      </c>
      <c r="AY367" s="283" t="str">
        <f>'NON-FILTER'!AS367</f>
        <v/>
      </c>
      <c r="AZ367" s="283" t="str">
        <f>'NON-FILTER'!AT367</f>
        <v/>
      </c>
      <c r="BA367" s="283" t="str">
        <f>'NON-FILTER'!AU367</f>
        <v/>
      </c>
      <c r="BB367" s="284"/>
    </row>
    <row r="368" ht="14.25" customHeight="1">
      <c r="A368" s="123" t="str">
        <f>'NON-FILTER'!A368</f>
        <v/>
      </c>
      <c r="B368" s="281" t="str">
        <f t="shared" si="1"/>
        <v/>
      </c>
      <c r="C368" s="282" t="str">
        <f>'NON-FILTER'!B368</f>
        <v/>
      </c>
      <c r="D368" s="285"/>
      <c r="E368" s="286"/>
      <c r="F368" s="283" t="str">
        <f>'NON-FILTER'!E368</f>
        <v/>
      </c>
      <c r="G368" s="283" t="str">
        <f>'NON-FILTER'!F368</f>
        <v/>
      </c>
      <c r="H368" s="283" t="str">
        <f>'NON-FILTER'!G368</f>
        <v/>
      </c>
      <c r="I368" s="283" t="str">
        <f>'NON-FILTER'!H368</f>
        <v/>
      </c>
      <c r="J368" s="283" t="str">
        <f>'NON-FILTER'!I368</f>
        <v/>
      </c>
      <c r="K368" s="283" t="str">
        <f>'NON-FILTER'!J368</f>
        <v/>
      </c>
      <c r="L368" s="283" t="str">
        <f>'NON-FILTER'!K368</f>
        <v/>
      </c>
      <c r="M368" s="283" t="str">
        <f t="shared" si="2"/>
        <v/>
      </c>
      <c r="N368" s="283" t="str">
        <f>'NON-FILTER'!L368</f>
        <v/>
      </c>
      <c r="O368" s="283" t="str">
        <f>'NON-FILTER'!M368</f>
        <v/>
      </c>
      <c r="P368" s="283" t="str">
        <f>'NON-FILTER'!N368</f>
        <v/>
      </c>
      <c r="Q368" s="283" t="str">
        <f>'NON-FILTER'!O368</f>
        <v/>
      </c>
      <c r="R368" s="283" t="str">
        <f>'NON-FILTER'!P368</f>
        <v/>
      </c>
      <c r="S368" s="283" t="str">
        <f>'NON-FILTER'!Q368</f>
        <v/>
      </c>
      <c r="T368" s="283" t="str">
        <f t="shared" si="3"/>
        <v/>
      </c>
      <c r="U368" s="283" t="str">
        <f>'NON-FILTER'!R368</f>
        <v/>
      </c>
      <c r="V368" s="283" t="str">
        <f>'NON-FILTER'!S368</f>
        <v/>
      </c>
      <c r="W368" s="283" t="str">
        <f>'NON-FILTER'!T368</f>
        <v/>
      </c>
      <c r="X368" s="283" t="str">
        <f>'NON-FILTER'!U368</f>
        <v/>
      </c>
      <c r="Y368" s="283" t="str">
        <f t="shared" si="4"/>
        <v/>
      </c>
      <c r="Z368" s="283" t="str">
        <f>'NON-FILTER'!V368</f>
        <v/>
      </c>
      <c r="AA368" s="283" t="str">
        <f>'NON-FILTER'!W368</f>
        <v/>
      </c>
      <c r="AB368" s="283" t="str">
        <f>'NON-FILTER'!X368</f>
        <v/>
      </c>
      <c r="AC368" s="283" t="str">
        <f>'NON-FILTER'!Y368</f>
        <v/>
      </c>
      <c r="AD368" s="283" t="str">
        <f t="shared" si="5"/>
        <v/>
      </c>
      <c r="AE368" s="283" t="str">
        <f>'NON-FILTER'!Z368</f>
        <v/>
      </c>
      <c r="AF368" s="283" t="str">
        <f>'NON-FILTER'!AA368</f>
        <v/>
      </c>
      <c r="AG368" s="283" t="str">
        <f t="shared" si="6"/>
        <v/>
      </c>
      <c r="AH368" s="283" t="str">
        <f>'NON-FILTER'!AB368</f>
        <v/>
      </c>
      <c r="AI368" s="283" t="str">
        <f>'NON-FILTER'!AC368</f>
        <v/>
      </c>
      <c r="AJ368" s="282" t="str">
        <f>'NON-FILTER'!AD368</f>
        <v/>
      </c>
      <c r="AK368" s="282" t="str">
        <f>'NON-FILTER'!AE368</f>
        <v/>
      </c>
      <c r="AL368" s="282" t="str">
        <f>'NON-FILTER'!AF368</f>
        <v/>
      </c>
      <c r="AM368" s="282" t="str">
        <f>'NON-FILTER'!AG368</f>
        <v/>
      </c>
      <c r="AN368" s="282" t="str">
        <f>'NON-FILTER'!AH368</f>
        <v/>
      </c>
      <c r="AO368" s="282" t="str">
        <f>'NON-FILTER'!AI368</f>
        <v/>
      </c>
      <c r="AP368" s="282" t="str">
        <f>'NON-FILTER'!AJ368</f>
        <v/>
      </c>
      <c r="AQ368" s="282" t="str">
        <f>'NON-FILTER'!AK368</f>
        <v/>
      </c>
      <c r="AR368" s="283" t="str">
        <f>'NON-FILTER'!AL368</f>
        <v/>
      </c>
      <c r="AS368" s="283" t="str">
        <f>'NON-FILTER'!AM368</f>
        <v/>
      </c>
      <c r="AT368" s="283" t="str">
        <f>'NON-FILTER'!AN368</f>
        <v/>
      </c>
      <c r="AU368" s="283" t="str">
        <f>'NON-FILTER'!AO368</f>
        <v/>
      </c>
      <c r="AV368" s="283" t="str">
        <f>'NON-FILTER'!AP368</f>
        <v/>
      </c>
      <c r="AW368" s="283" t="str">
        <f>'NON-FILTER'!AQ368</f>
        <v/>
      </c>
      <c r="AX368" s="283" t="str">
        <f>'NON-FILTER'!AR368</f>
        <v/>
      </c>
      <c r="AY368" s="283" t="str">
        <f>'NON-FILTER'!AS368</f>
        <v/>
      </c>
      <c r="AZ368" s="283" t="str">
        <f>'NON-FILTER'!AT368</f>
        <v/>
      </c>
      <c r="BA368" s="283" t="str">
        <f>'NON-FILTER'!AU368</f>
        <v/>
      </c>
      <c r="BB368" s="284"/>
    </row>
    <row r="369" ht="14.25" customHeight="1">
      <c r="A369" s="123" t="str">
        <f>'NON-FILTER'!A369</f>
        <v/>
      </c>
      <c r="B369" s="281" t="str">
        <f t="shared" si="1"/>
        <v/>
      </c>
      <c r="C369" s="282" t="str">
        <f>'NON-FILTER'!B369</f>
        <v/>
      </c>
      <c r="D369" s="285"/>
      <c r="E369" s="286"/>
      <c r="F369" s="283" t="str">
        <f>'NON-FILTER'!E369</f>
        <v/>
      </c>
      <c r="G369" s="283" t="str">
        <f>'NON-FILTER'!F369</f>
        <v/>
      </c>
      <c r="H369" s="283" t="str">
        <f>'NON-FILTER'!G369</f>
        <v/>
      </c>
      <c r="I369" s="283" t="str">
        <f>'NON-FILTER'!H369</f>
        <v/>
      </c>
      <c r="J369" s="283" t="str">
        <f>'NON-FILTER'!I369</f>
        <v/>
      </c>
      <c r="K369" s="283" t="str">
        <f>'NON-FILTER'!J369</f>
        <v/>
      </c>
      <c r="L369" s="283" t="str">
        <f>'NON-FILTER'!K369</f>
        <v/>
      </c>
      <c r="M369" s="283" t="str">
        <f t="shared" si="2"/>
        <v/>
      </c>
      <c r="N369" s="283" t="str">
        <f>'NON-FILTER'!L369</f>
        <v/>
      </c>
      <c r="O369" s="283" t="str">
        <f>'NON-FILTER'!M369</f>
        <v/>
      </c>
      <c r="P369" s="283" t="str">
        <f>'NON-FILTER'!N369</f>
        <v/>
      </c>
      <c r="Q369" s="283" t="str">
        <f>'NON-FILTER'!O369</f>
        <v/>
      </c>
      <c r="R369" s="283" t="str">
        <f>'NON-FILTER'!P369</f>
        <v/>
      </c>
      <c r="S369" s="283" t="str">
        <f>'NON-FILTER'!Q369</f>
        <v/>
      </c>
      <c r="T369" s="283" t="str">
        <f t="shared" si="3"/>
        <v/>
      </c>
      <c r="U369" s="283" t="str">
        <f>'NON-FILTER'!R369</f>
        <v/>
      </c>
      <c r="V369" s="283" t="str">
        <f>'NON-FILTER'!S369</f>
        <v/>
      </c>
      <c r="W369" s="283" t="str">
        <f>'NON-FILTER'!T369</f>
        <v/>
      </c>
      <c r="X369" s="283" t="str">
        <f>'NON-FILTER'!U369</f>
        <v/>
      </c>
      <c r="Y369" s="283" t="str">
        <f t="shared" si="4"/>
        <v/>
      </c>
      <c r="Z369" s="283" t="str">
        <f>'NON-FILTER'!V369</f>
        <v/>
      </c>
      <c r="AA369" s="283" t="str">
        <f>'NON-FILTER'!W369</f>
        <v/>
      </c>
      <c r="AB369" s="283" t="str">
        <f>'NON-FILTER'!X369</f>
        <v/>
      </c>
      <c r="AC369" s="283" t="str">
        <f>'NON-FILTER'!Y369</f>
        <v/>
      </c>
      <c r="AD369" s="283" t="str">
        <f t="shared" si="5"/>
        <v/>
      </c>
      <c r="AE369" s="283" t="str">
        <f>'NON-FILTER'!Z369</f>
        <v/>
      </c>
      <c r="AF369" s="283" t="str">
        <f>'NON-FILTER'!AA369</f>
        <v/>
      </c>
      <c r="AG369" s="283" t="str">
        <f t="shared" si="6"/>
        <v/>
      </c>
      <c r="AH369" s="283" t="str">
        <f>'NON-FILTER'!AB369</f>
        <v/>
      </c>
      <c r="AI369" s="283" t="str">
        <f>'NON-FILTER'!AC369</f>
        <v/>
      </c>
      <c r="AJ369" s="282" t="str">
        <f>'NON-FILTER'!AD369</f>
        <v/>
      </c>
      <c r="AK369" s="282" t="str">
        <f>'NON-FILTER'!AE369</f>
        <v/>
      </c>
      <c r="AL369" s="282" t="str">
        <f>'NON-FILTER'!AF369</f>
        <v/>
      </c>
      <c r="AM369" s="282" t="str">
        <f>'NON-FILTER'!AG369</f>
        <v/>
      </c>
      <c r="AN369" s="282" t="str">
        <f>'NON-FILTER'!AH369</f>
        <v/>
      </c>
      <c r="AO369" s="282" t="str">
        <f>'NON-FILTER'!AI369</f>
        <v/>
      </c>
      <c r="AP369" s="282" t="str">
        <f>'NON-FILTER'!AJ369</f>
        <v/>
      </c>
      <c r="AQ369" s="282" t="str">
        <f>'NON-FILTER'!AK369</f>
        <v/>
      </c>
      <c r="AR369" s="283" t="str">
        <f>'NON-FILTER'!AL369</f>
        <v/>
      </c>
      <c r="AS369" s="283" t="str">
        <f>'NON-FILTER'!AM369</f>
        <v/>
      </c>
      <c r="AT369" s="283" t="str">
        <f>'NON-FILTER'!AN369</f>
        <v/>
      </c>
      <c r="AU369" s="283" t="str">
        <f>'NON-FILTER'!AO369</f>
        <v/>
      </c>
      <c r="AV369" s="283" t="str">
        <f>'NON-FILTER'!AP369</f>
        <v/>
      </c>
      <c r="AW369" s="283" t="str">
        <f>'NON-FILTER'!AQ369</f>
        <v/>
      </c>
      <c r="AX369" s="283" t="str">
        <f>'NON-FILTER'!AR369</f>
        <v/>
      </c>
      <c r="AY369" s="283" t="str">
        <f>'NON-FILTER'!AS369</f>
        <v/>
      </c>
      <c r="AZ369" s="283" t="str">
        <f>'NON-FILTER'!AT369</f>
        <v/>
      </c>
      <c r="BA369" s="283" t="str">
        <f>'NON-FILTER'!AU369</f>
        <v/>
      </c>
      <c r="BB369" s="284"/>
    </row>
    <row r="370" ht="14.25" customHeight="1">
      <c r="A370" s="123" t="str">
        <f>'NON-FILTER'!A370</f>
        <v/>
      </c>
      <c r="B370" s="281" t="str">
        <f t="shared" si="1"/>
        <v/>
      </c>
      <c r="C370" s="282" t="str">
        <f>'NON-FILTER'!B370</f>
        <v/>
      </c>
      <c r="D370" s="285"/>
      <c r="E370" s="286"/>
      <c r="F370" s="283" t="str">
        <f>'NON-FILTER'!E370</f>
        <v/>
      </c>
      <c r="G370" s="283" t="str">
        <f>'NON-FILTER'!F370</f>
        <v/>
      </c>
      <c r="H370" s="283" t="str">
        <f>'NON-FILTER'!G370</f>
        <v/>
      </c>
      <c r="I370" s="283" t="str">
        <f>'NON-FILTER'!H370</f>
        <v/>
      </c>
      <c r="J370" s="283" t="str">
        <f>'NON-FILTER'!I370</f>
        <v/>
      </c>
      <c r="K370" s="283" t="str">
        <f>'NON-FILTER'!J370</f>
        <v/>
      </c>
      <c r="L370" s="283" t="str">
        <f>'NON-FILTER'!K370</f>
        <v/>
      </c>
      <c r="M370" s="283" t="str">
        <f t="shared" si="2"/>
        <v/>
      </c>
      <c r="N370" s="283" t="str">
        <f>'NON-FILTER'!L370</f>
        <v/>
      </c>
      <c r="O370" s="283" t="str">
        <f>'NON-FILTER'!M370</f>
        <v/>
      </c>
      <c r="P370" s="283" t="str">
        <f>'NON-FILTER'!N370</f>
        <v/>
      </c>
      <c r="Q370" s="283" t="str">
        <f>'NON-FILTER'!O370</f>
        <v/>
      </c>
      <c r="R370" s="283" t="str">
        <f>'NON-FILTER'!P370</f>
        <v/>
      </c>
      <c r="S370" s="283" t="str">
        <f>'NON-FILTER'!Q370</f>
        <v/>
      </c>
      <c r="T370" s="283" t="str">
        <f t="shared" si="3"/>
        <v/>
      </c>
      <c r="U370" s="283" t="str">
        <f>'NON-FILTER'!R370</f>
        <v/>
      </c>
      <c r="V370" s="283" t="str">
        <f>'NON-FILTER'!S370</f>
        <v/>
      </c>
      <c r="W370" s="283" t="str">
        <f>'NON-FILTER'!T370</f>
        <v/>
      </c>
      <c r="X370" s="283" t="str">
        <f>'NON-FILTER'!U370</f>
        <v/>
      </c>
      <c r="Y370" s="283" t="str">
        <f t="shared" si="4"/>
        <v/>
      </c>
      <c r="Z370" s="283" t="str">
        <f>'NON-FILTER'!V370</f>
        <v/>
      </c>
      <c r="AA370" s="283" t="str">
        <f>'NON-FILTER'!W370</f>
        <v/>
      </c>
      <c r="AB370" s="283" t="str">
        <f>'NON-FILTER'!X370</f>
        <v/>
      </c>
      <c r="AC370" s="283" t="str">
        <f>'NON-FILTER'!Y370</f>
        <v/>
      </c>
      <c r="AD370" s="283" t="str">
        <f t="shared" si="5"/>
        <v/>
      </c>
      <c r="AE370" s="283" t="str">
        <f>'NON-FILTER'!Z370</f>
        <v/>
      </c>
      <c r="AF370" s="283" t="str">
        <f>'NON-FILTER'!AA370</f>
        <v/>
      </c>
      <c r="AG370" s="283" t="str">
        <f t="shared" si="6"/>
        <v/>
      </c>
      <c r="AH370" s="283" t="str">
        <f>'NON-FILTER'!AB370</f>
        <v/>
      </c>
      <c r="AI370" s="283" t="str">
        <f>'NON-FILTER'!AC370</f>
        <v/>
      </c>
      <c r="AJ370" s="282" t="str">
        <f>'NON-FILTER'!AD370</f>
        <v/>
      </c>
      <c r="AK370" s="282" t="str">
        <f>'NON-FILTER'!AE370</f>
        <v/>
      </c>
      <c r="AL370" s="282" t="str">
        <f>'NON-FILTER'!AF370</f>
        <v/>
      </c>
      <c r="AM370" s="282" t="str">
        <f>'NON-FILTER'!AG370</f>
        <v/>
      </c>
      <c r="AN370" s="282" t="str">
        <f>'NON-FILTER'!AH370</f>
        <v/>
      </c>
      <c r="AO370" s="282" t="str">
        <f>'NON-FILTER'!AI370</f>
        <v/>
      </c>
      <c r="AP370" s="282" t="str">
        <f>'NON-FILTER'!AJ370</f>
        <v/>
      </c>
      <c r="AQ370" s="282" t="str">
        <f>'NON-FILTER'!AK370</f>
        <v/>
      </c>
      <c r="AR370" s="283" t="str">
        <f>'NON-FILTER'!AL370</f>
        <v/>
      </c>
      <c r="AS370" s="283" t="str">
        <f>'NON-FILTER'!AM370</f>
        <v/>
      </c>
      <c r="AT370" s="283" t="str">
        <f>'NON-FILTER'!AN370</f>
        <v/>
      </c>
      <c r="AU370" s="283" t="str">
        <f>'NON-FILTER'!AO370</f>
        <v/>
      </c>
      <c r="AV370" s="283" t="str">
        <f>'NON-FILTER'!AP370</f>
        <v/>
      </c>
      <c r="AW370" s="283" t="str">
        <f>'NON-FILTER'!AQ370</f>
        <v/>
      </c>
      <c r="AX370" s="283" t="str">
        <f>'NON-FILTER'!AR370</f>
        <v/>
      </c>
      <c r="AY370" s="283" t="str">
        <f>'NON-FILTER'!AS370</f>
        <v/>
      </c>
      <c r="AZ370" s="283" t="str">
        <f>'NON-FILTER'!AT370</f>
        <v/>
      </c>
      <c r="BA370" s="283" t="str">
        <f>'NON-FILTER'!AU370</f>
        <v/>
      </c>
      <c r="BB370" s="284"/>
    </row>
    <row r="371" ht="14.25" customHeight="1">
      <c r="A371" s="123" t="str">
        <f>'NON-FILTER'!A371</f>
        <v/>
      </c>
      <c r="B371" s="281" t="str">
        <f t="shared" si="1"/>
        <v/>
      </c>
      <c r="C371" s="282" t="str">
        <f>'NON-FILTER'!B371</f>
        <v/>
      </c>
      <c r="D371" s="285"/>
      <c r="E371" s="286"/>
      <c r="F371" s="283" t="str">
        <f>'NON-FILTER'!E371</f>
        <v/>
      </c>
      <c r="G371" s="283" t="str">
        <f>'NON-FILTER'!F371</f>
        <v/>
      </c>
      <c r="H371" s="283" t="str">
        <f>'NON-FILTER'!G371</f>
        <v/>
      </c>
      <c r="I371" s="283" t="str">
        <f>'NON-FILTER'!H371</f>
        <v/>
      </c>
      <c r="J371" s="283" t="str">
        <f>'NON-FILTER'!I371</f>
        <v/>
      </c>
      <c r="K371" s="283" t="str">
        <f>'NON-FILTER'!J371</f>
        <v/>
      </c>
      <c r="L371" s="283" t="str">
        <f>'NON-FILTER'!K371</f>
        <v/>
      </c>
      <c r="M371" s="283" t="str">
        <f t="shared" si="2"/>
        <v/>
      </c>
      <c r="N371" s="283" t="str">
        <f>'NON-FILTER'!L371</f>
        <v/>
      </c>
      <c r="O371" s="283" t="str">
        <f>'NON-FILTER'!M371</f>
        <v/>
      </c>
      <c r="P371" s="283" t="str">
        <f>'NON-FILTER'!N371</f>
        <v/>
      </c>
      <c r="Q371" s="283" t="str">
        <f>'NON-FILTER'!O371</f>
        <v/>
      </c>
      <c r="R371" s="283" t="str">
        <f>'NON-FILTER'!P371</f>
        <v/>
      </c>
      <c r="S371" s="283" t="str">
        <f>'NON-FILTER'!Q371</f>
        <v/>
      </c>
      <c r="T371" s="283" t="str">
        <f t="shared" si="3"/>
        <v/>
      </c>
      <c r="U371" s="283" t="str">
        <f>'NON-FILTER'!R371</f>
        <v/>
      </c>
      <c r="V371" s="283" t="str">
        <f>'NON-FILTER'!S371</f>
        <v/>
      </c>
      <c r="W371" s="283" t="str">
        <f>'NON-FILTER'!T371</f>
        <v/>
      </c>
      <c r="X371" s="283" t="str">
        <f>'NON-FILTER'!U371</f>
        <v/>
      </c>
      <c r="Y371" s="283" t="str">
        <f t="shared" si="4"/>
        <v/>
      </c>
      <c r="Z371" s="283" t="str">
        <f>'NON-FILTER'!V371</f>
        <v/>
      </c>
      <c r="AA371" s="283" t="str">
        <f>'NON-FILTER'!W371</f>
        <v/>
      </c>
      <c r="AB371" s="283" t="str">
        <f>'NON-FILTER'!X371</f>
        <v/>
      </c>
      <c r="AC371" s="283" t="str">
        <f>'NON-FILTER'!Y371</f>
        <v/>
      </c>
      <c r="AD371" s="283" t="str">
        <f t="shared" si="5"/>
        <v/>
      </c>
      <c r="AE371" s="283" t="str">
        <f>'NON-FILTER'!Z371</f>
        <v/>
      </c>
      <c r="AF371" s="283" t="str">
        <f>'NON-FILTER'!AA371</f>
        <v/>
      </c>
      <c r="AG371" s="283" t="str">
        <f t="shared" si="6"/>
        <v/>
      </c>
      <c r="AH371" s="283" t="str">
        <f>'NON-FILTER'!AB371</f>
        <v/>
      </c>
      <c r="AI371" s="283" t="str">
        <f>'NON-FILTER'!AC371</f>
        <v/>
      </c>
      <c r="AJ371" s="282" t="str">
        <f>'NON-FILTER'!AD371</f>
        <v/>
      </c>
      <c r="AK371" s="282" t="str">
        <f>'NON-FILTER'!AE371</f>
        <v/>
      </c>
      <c r="AL371" s="282" t="str">
        <f>'NON-FILTER'!AF371</f>
        <v/>
      </c>
      <c r="AM371" s="282" t="str">
        <f>'NON-FILTER'!AG371</f>
        <v/>
      </c>
      <c r="AN371" s="282" t="str">
        <f>'NON-FILTER'!AH371</f>
        <v/>
      </c>
      <c r="AO371" s="282" t="str">
        <f>'NON-FILTER'!AI371</f>
        <v/>
      </c>
      <c r="AP371" s="282" t="str">
        <f>'NON-FILTER'!AJ371</f>
        <v/>
      </c>
      <c r="AQ371" s="282" t="str">
        <f>'NON-FILTER'!AK371</f>
        <v/>
      </c>
      <c r="AR371" s="283" t="str">
        <f>'NON-FILTER'!AL371</f>
        <v/>
      </c>
      <c r="AS371" s="283" t="str">
        <f>'NON-FILTER'!AM371</f>
        <v/>
      </c>
      <c r="AT371" s="283" t="str">
        <f>'NON-FILTER'!AN371</f>
        <v/>
      </c>
      <c r="AU371" s="283" t="str">
        <f>'NON-FILTER'!AO371</f>
        <v/>
      </c>
      <c r="AV371" s="283" t="str">
        <f>'NON-FILTER'!AP371</f>
        <v/>
      </c>
      <c r="AW371" s="283" t="str">
        <f>'NON-FILTER'!AQ371</f>
        <v/>
      </c>
      <c r="AX371" s="283" t="str">
        <f>'NON-FILTER'!AR371</f>
        <v/>
      </c>
      <c r="AY371" s="283" t="str">
        <f>'NON-FILTER'!AS371</f>
        <v/>
      </c>
      <c r="AZ371" s="283" t="str">
        <f>'NON-FILTER'!AT371</f>
        <v/>
      </c>
      <c r="BA371" s="283" t="str">
        <f>'NON-FILTER'!AU371</f>
        <v/>
      </c>
      <c r="BB371" s="284"/>
    </row>
    <row r="372" ht="14.25" customHeight="1">
      <c r="A372" s="123" t="str">
        <f>'NON-FILTER'!A372</f>
        <v/>
      </c>
      <c r="B372" s="281" t="str">
        <f t="shared" si="1"/>
        <v/>
      </c>
      <c r="C372" s="282" t="str">
        <f>'NON-FILTER'!B372</f>
        <v/>
      </c>
      <c r="D372" s="285"/>
      <c r="E372" s="286"/>
      <c r="F372" s="283" t="str">
        <f>'NON-FILTER'!E372</f>
        <v/>
      </c>
      <c r="G372" s="283" t="str">
        <f>'NON-FILTER'!F372</f>
        <v/>
      </c>
      <c r="H372" s="283" t="str">
        <f>'NON-FILTER'!G372</f>
        <v/>
      </c>
      <c r="I372" s="283" t="str">
        <f>'NON-FILTER'!H372</f>
        <v/>
      </c>
      <c r="J372" s="283" t="str">
        <f>'NON-FILTER'!I372</f>
        <v/>
      </c>
      <c r="K372" s="283" t="str">
        <f>'NON-FILTER'!J372</f>
        <v/>
      </c>
      <c r="L372" s="283" t="str">
        <f>'NON-FILTER'!K372</f>
        <v/>
      </c>
      <c r="M372" s="283" t="str">
        <f t="shared" si="2"/>
        <v/>
      </c>
      <c r="N372" s="283" t="str">
        <f>'NON-FILTER'!L372</f>
        <v/>
      </c>
      <c r="O372" s="283" t="str">
        <f>'NON-FILTER'!M372</f>
        <v/>
      </c>
      <c r="P372" s="283" t="str">
        <f>'NON-FILTER'!N372</f>
        <v/>
      </c>
      <c r="Q372" s="283" t="str">
        <f>'NON-FILTER'!O372</f>
        <v/>
      </c>
      <c r="R372" s="283" t="str">
        <f>'NON-FILTER'!P372</f>
        <v/>
      </c>
      <c r="S372" s="283" t="str">
        <f>'NON-FILTER'!Q372</f>
        <v/>
      </c>
      <c r="T372" s="283" t="str">
        <f t="shared" si="3"/>
        <v/>
      </c>
      <c r="U372" s="283" t="str">
        <f>'NON-FILTER'!R372</f>
        <v/>
      </c>
      <c r="V372" s="283" t="str">
        <f>'NON-FILTER'!S372</f>
        <v/>
      </c>
      <c r="W372" s="283" t="str">
        <f>'NON-FILTER'!T372</f>
        <v/>
      </c>
      <c r="X372" s="283" t="str">
        <f>'NON-FILTER'!U372</f>
        <v/>
      </c>
      <c r="Y372" s="283" t="str">
        <f t="shared" si="4"/>
        <v/>
      </c>
      <c r="Z372" s="283" t="str">
        <f>'NON-FILTER'!V372</f>
        <v/>
      </c>
      <c r="AA372" s="283" t="str">
        <f>'NON-FILTER'!W372</f>
        <v/>
      </c>
      <c r="AB372" s="283" t="str">
        <f>'NON-FILTER'!X372</f>
        <v/>
      </c>
      <c r="AC372" s="283" t="str">
        <f>'NON-FILTER'!Y372</f>
        <v/>
      </c>
      <c r="AD372" s="283" t="str">
        <f t="shared" si="5"/>
        <v/>
      </c>
      <c r="AE372" s="283" t="str">
        <f>'NON-FILTER'!Z372</f>
        <v/>
      </c>
      <c r="AF372" s="283" t="str">
        <f>'NON-FILTER'!AA372</f>
        <v/>
      </c>
      <c r="AG372" s="283" t="str">
        <f t="shared" si="6"/>
        <v/>
      </c>
      <c r="AH372" s="283" t="str">
        <f>'NON-FILTER'!AB372</f>
        <v/>
      </c>
      <c r="AI372" s="283" t="str">
        <f>'NON-FILTER'!AC372</f>
        <v/>
      </c>
      <c r="AJ372" s="282" t="str">
        <f>'NON-FILTER'!AD372</f>
        <v/>
      </c>
      <c r="AK372" s="282" t="str">
        <f>'NON-FILTER'!AE372</f>
        <v/>
      </c>
      <c r="AL372" s="282" t="str">
        <f>'NON-FILTER'!AF372</f>
        <v/>
      </c>
      <c r="AM372" s="282" t="str">
        <f>'NON-FILTER'!AG372</f>
        <v/>
      </c>
      <c r="AN372" s="282" t="str">
        <f>'NON-FILTER'!AH372</f>
        <v/>
      </c>
      <c r="AO372" s="282" t="str">
        <f>'NON-FILTER'!AI372</f>
        <v/>
      </c>
      <c r="AP372" s="282" t="str">
        <f>'NON-FILTER'!AJ372</f>
        <v/>
      </c>
      <c r="AQ372" s="282" t="str">
        <f>'NON-FILTER'!AK372</f>
        <v/>
      </c>
      <c r="AR372" s="283" t="str">
        <f>'NON-FILTER'!AL372</f>
        <v/>
      </c>
      <c r="AS372" s="283" t="str">
        <f>'NON-FILTER'!AM372</f>
        <v/>
      </c>
      <c r="AT372" s="283" t="str">
        <f>'NON-FILTER'!AN372</f>
        <v/>
      </c>
      <c r="AU372" s="283" t="str">
        <f>'NON-FILTER'!AO372</f>
        <v/>
      </c>
      <c r="AV372" s="283" t="str">
        <f>'NON-FILTER'!AP372</f>
        <v/>
      </c>
      <c r="AW372" s="283" t="str">
        <f>'NON-FILTER'!AQ372</f>
        <v/>
      </c>
      <c r="AX372" s="283" t="str">
        <f>'NON-FILTER'!AR372</f>
        <v/>
      </c>
      <c r="AY372" s="283" t="str">
        <f>'NON-FILTER'!AS372</f>
        <v/>
      </c>
      <c r="AZ372" s="283" t="str">
        <f>'NON-FILTER'!AT372</f>
        <v/>
      </c>
      <c r="BA372" s="283" t="str">
        <f>'NON-FILTER'!AU372</f>
        <v/>
      </c>
      <c r="BB372" s="284"/>
    </row>
    <row r="373" ht="14.25" customHeight="1">
      <c r="A373" s="123" t="str">
        <f>'NON-FILTER'!A373</f>
        <v/>
      </c>
      <c r="B373" s="281" t="str">
        <f t="shared" si="1"/>
        <v/>
      </c>
      <c r="C373" s="282" t="str">
        <f>'NON-FILTER'!B373</f>
        <v/>
      </c>
      <c r="D373" s="285"/>
      <c r="E373" s="286"/>
      <c r="F373" s="283" t="str">
        <f>'NON-FILTER'!E373</f>
        <v/>
      </c>
      <c r="G373" s="283" t="str">
        <f>'NON-FILTER'!F373</f>
        <v/>
      </c>
      <c r="H373" s="283" t="str">
        <f>'NON-FILTER'!G373</f>
        <v/>
      </c>
      <c r="I373" s="283" t="str">
        <f>'NON-FILTER'!H373</f>
        <v/>
      </c>
      <c r="J373" s="283" t="str">
        <f>'NON-FILTER'!I373</f>
        <v/>
      </c>
      <c r="K373" s="283" t="str">
        <f>'NON-FILTER'!J373</f>
        <v/>
      </c>
      <c r="L373" s="283" t="str">
        <f>'NON-FILTER'!K373</f>
        <v/>
      </c>
      <c r="M373" s="283" t="str">
        <f t="shared" si="2"/>
        <v/>
      </c>
      <c r="N373" s="283" t="str">
        <f>'NON-FILTER'!L373</f>
        <v/>
      </c>
      <c r="O373" s="283" t="str">
        <f>'NON-FILTER'!M373</f>
        <v/>
      </c>
      <c r="P373" s="283" t="str">
        <f>'NON-FILTER'!N373</f>
        <v/>
      </c>
      <c r="Q373" s="283" t="str">
        <f>'NON-FILTER'!O373</f>
        <v/>
      </c>
      <c r="R373" s="283" t="str">
        <f>'NON-FILTER'!P373</f>
        <v/>
      </c>
      <c r="S373" s="283" t="str">
        <f>'NON-FILTER'!Q373</f>
        <v/>
      </c>
      <c r="T373" s="283" t="str">
        <f t="shared" si="3"/>
        <v/>
      </c>
      <c r="U373" s="283" t="str">
        <f>'NON-FILTER'!R373</f>
        <v/>
      </c>
      <c r="V373" s="283" t="str">
        <f>'NON-FILTER'!S373</f>
        <v/>
      </c>
      <c r="W373" s="283" t="str">
        <f>'NON-FILTER'!T373</f>
        <v/>
      </c>
      <c r="X373" s="283" t="str">
        <f>'NON-FILTER'!U373</f>
        <v/>
      </c>
      <c r="Y373" s="283" t="str">
        <f t="shared" si="4"/>
        <v/>
      </c>
      <c r="Z373" s="283" t="str">
        <f>'NON-FILTER'!V373</f>
        <v/>
      </c>
      <c r="AA373" s="283" t="str">
        <f>'NON-FILTER'!W373</f>
        <v/>
      </c>
      <c r="AB373" s="283" t="str">
        <f>'NON-FILTER'!X373</f>
        <v/>
      </c>
      <c r="AC373" s="283" t="str">
        <f>'NON-FILTER'!Y373</f>
        <v/>
      </c>
      <c r="AD373" s="283" t="str">
        <f t="shared" si="5"/>
        <v/>
      </c>
      <c r="AE373" s="283" t="str">
        <f>'NON-FILTER'!Z373</f>
        <v/>
      </c>
      <c r="AF373" s="283" t="str">
        <f>'NON-FILTER'!AA373</f>
        <v/>
      </c>
      <c r="AG373" s="283" t="str">
        <f t="shared" si="6"/>
        <v/>
      </c>
      <c r="AH373" s="283" t="str">
        <f>'NON-FILTER'!AB373</f>
        <v/>
      </c>
      <c r="AI373" s="283" t="str">
        <f>'NON-FILTER'!AC373</f>
        <v/>
      </c>
      <c r="AJ373" s="282" t="str">
        <f>'NON-FILTER'!AD373</f>
        <v/>
      </c>
      <c r="AK373" s="282" t="str">
        <f>'NON-FILTER'!AE373</f>
        <v/>
      </c>
      <c r="AL373" s="282" t="str">
        <f>'NON-FILTER'!AF373</f>
        <v/>
      </c>
      <c r="AM373" s="282" t="str">
        <f>'NON-FILTER'!AG373</f>
        <v/>
      </c>
      <c r="AN373" s="282" t="str">
        <f>'NON-FILTER'!AH373</f>
        <v/>
      </c>
      <c r="AO373" s="282" t="str">
        <f>'NON-FILTER'!AI373</f>
        <v/>
      </c>
      <c r="AP373" s="282" t="str">
        <f>'NON-FILTER'!AJ373</f>
        <v/>
      </c>
      <c r="AQ373" s="282" t="str">
        <f>'NON-FILTER'!AK373</f>
        <v/>
      </c>
      <c r="AR373" s="283" t="str">
        <f>'NON-FILTER'!AL373</f>
        <v/>
      </c>
      <c r="AS373" s="283" t="str">
        <f>'NON-FILTER'!AM373</f>
        <v/>
      </c>
      <c r="AT373" s="283" t="str">
        <f>'NON-FILTER'!AN373</f>
        <v/>
      </c>
      <c r="AU373" s="283" t="str">
        <f>'NON-FILTER'!AO373</f>
        <v/>
      </c>
      <c r="AV373" s="283" t="str">
        <f>'NON-FILTER'!AP373</f>
        <v/>
      </c>
      <c r="AW373" s="283" t="str">
        <f>'NON-FILTER'!AQ373</f>
        <v/>
      </c>
      <c r="AX373" s="283" t="str">
        <f>'NON-FILTER'!AR373</f>
        <v/>
      </c>
      <c r="AY373" s="283" t="str">
        <f>'NON-FILTER'!AS373</f>
        <v/>
      </c>
      <c r="AZ373" s="283" t="str">
        <f>'NON-FILTER'!AT373</f>
        <v/>
      </c>
      <c r="BA373" s="283" t="str">
        <f>'NON-FILTER'!AU373</f>
        <v/>
      </c>
      <c r="BB373" s="284"/>
    </row>
    <row r="374" ht="14.25" customHeight="1">
      <c r="A374" s="123" t="str">
        <f>'NON-FILTER'!A374</f>
        <v/>
      </c>
      <c r="B374" s="281" t="str">
        <f t="shared" si="1"/>
        <v/>
      </c>
      <c r="C374" s="282" t="str">
        <f>'NON-FILTER'!B374</f>
        <v/>
      </c>
      <c r="D374" s="285"/>
      <c r="E374" s="286"/>
      <c r="F374" s="283" t="str">
        <f>'NON-FILTER'!E374</f>
        <v/>
      </c>
      <c r="G374" s="283" t="str">
        <f>'NON-FILTER'!F374</f>
        <v/>
      </c>
      <c r="H374" s="283" t="str">
        <f>'NON-FILTER'!G374</f>
        <v/>
      </c>
      <c r="I374" s="283" t="str">
        <f>'NON-FILTER'!H374</f>
        <v/>
      </c>
      <c r="J374" s="283" t="str">
        <f>'NON-FILTER'!I374</f>
        <v/>
      </c>
      <c r="K374" s="283" t="str">
        <f>'NON-FILTER'!J374</f>
        <v/>
      </c>
      <c r="L374" s="283" t="str">
        <f>'NON-FILTER'!K374</f>
        <v/>
      </c>
      <c r="M374" s="283" t="str">
        <f t="shared" si="2"/>
        <v/>
      </c>
      <c r="N374" s="283" t="str">
        <f>'NON-FILTER'!L374</f>
        <v/>
      </c>
      <c r="O374" s="283" t="str">
        <f>'NON-FILTER'!M374</f>
        <v/>
      </c>
      <c r="P374" s="283" t="str">
        <f>'NON-FILTER'!N374</f>
        <v/>
      </c>
      <c r="Q374" s="283" t="str">
        <f>'NON-FILTER'!O374</f>
        <v/>
      </c>
      <c r="R374" s="283" t="str">
        <f>'NON-FILTER'!P374</f>
        <v/>
      </c>
      <c r="S374" s="283" t="str">
        <f>'NON-FILTER'!Q374</f>
        <v/>
      </c>
      <c r="T374" s="283" t="str">
        <f t="shared" si="3"/>
        <v/>
      </c>
      <c r="U374" s="283" t="str">
        <f>'NON-FILTER'!R374</f>
        <v/>
      </c>
      <c r="V374" s="283" t="str">
        <f>'NON-FILTER'!S374</f>
        <v/>
      </c>
      <c r="W374" s="283" t="str">
        <f>'NON-FILTER'!T374</f>
        <v/>
      </c>
      <c r="X374" s="283" t="str">
        <f>'NON-FILTER'!U374</f>
        <v/>
      </c>
      <c r="Y374" s="283" t="str">
        <f t="shared" si="4"/>
        <v/>
      </c>
      <c r="Z374" s="283" t="str">
        <f>'NON-FILTER'!V374</f>
        <v/>
      </c>
      <c r="AA374" s="283" t="str">
        <f>'NON-FILTER'!W374</f>
        <v/>
      </c>
      <c r="AB374" s="283" t="str">
        <f>'NON-FILTER'!X374</f>
        <v/>
      </c>
      <c r="AC374" s="283" t="str">
        <f>'NON-FILTER'!Y374</f>
        <v/>
      </c>
      <c r="AD374" s="283" t="str">
        <f t="shared" si="5"/>
        <v/>
      </c>
      <c r="AE374" s="283" t="str">
        <f>'NON-FILTER'!Z374</f>
        <v/>
      </c>
      <c r="AF374" s="283" t="str">
        <f>'NON-FILTER'!AA374</f>
        <v/>
      </c>
      <c r="AG374" s="283" t="str">
        <f t="shared" si="6"/>
        <v/>
      </c>
      <c r="AH374" s="283" t="str">
        <f>'NON-FILTER'!AB374</f>
        <v/>
      </c>
      <c r="AI374" s="283" t="str">
        <f>'NON-FILTER'!AC374</f>
        <v/>
      </c>
      <c r="AJ374" s="282" t="str">
        <f>'NON-FILTER'!AD374</f>
        <v/>
      </c>
      <c r="AK374" s="282" t="str">
        <f>'NON-FILTER'!AE374</f>
        <v/>
      </c>
      <c r="AL374" s="282" t="str">
        <f>'NON-FILTER'!AF374</f>
        <v/>
      </c>
      <c r="AM374" s="282" t="str">
        <f>'NON-FILTER'!AG374</f>
        <v/>
      </c>
      <c r="AN374" s="282" t="str">
        <f>'NON-FILTER'!AH374</f>
        <v/>
      </c>
      <c r="AO374" s="282" t="str">
        <f>'NON-FILTER'!AI374</f>
        <v/>
      </c>
      <c r="AP374" s="282" t="str">
        <f>'NON-FILTER'!AJ374</f>
        <v/>
      </c>
      <c r="AQ374" s="282" t="str">
        <f>'NON-FILTER'!AK374</f>
        <v/>
      </c>
      <c r="AR374" s="283" t="str">
        <f>'NON-FILTER'!AL374</f>
        <v/>
      </c>
      <c r="AS374" s="283" t="str">
        <f>'NON-FILTER'!AM374</f>
        <v/>
      </c>
      <c r="AT374" s="283" t="str">
        <f>'NON-FILTER'!AN374</f>
        <v/>
      </c>
      <c r="AU374" s="283" t="str">
        <f>'NON-FILTER'!AO374</f>
        <v/>
      </c>
      <c r="AV374" s="283" t="str">
        <f>'NON-FILTER'!AP374</f>
        <v/>
      </c>
      <c r="AW374" s="283" t="str">
        <f>'NON-FILTER'!AQ374</f>
        <v/>
      </c>
      <c r="AX374" s="283" t="str">
        <f>'NON-FILTER'!AR374</f>
        <v/>
      </c>
      <c r="AY374" s="283" t="str">
        <f>'NON-FILTER'!AS374</f>
        <v/>
      </c>
      <c r="AZ374" s="283" t="str">
        <f>'NON-FILTER'!AT374</f>
        <v/>
      </c>
      <c r="BA374" s="283" t="str">
        <f>'NON-FILTER'!AU374</f>
        <v/>
      </c>
      <c r="BB374" s="284"/>
    </row>
    <row r="375" ht="14.25" customHeight="1">
      <c r="A375" s="123" t="str">
        <f>'NON-FILTER'!A375</f>
        <v/>
      </c>
      <c r="B375" s="281" t="str">
        <f t="shared" si="1"/>
        <v/>
      </c>
      <c r="C375" s="282" t="str">
        <f>'NON-FILTER'!B375</f>
        <v/>
      </c>
      <c r="D375" s="285"/>
      <c r="E375" s="286"/>
      <c r="F375" s="283" t="str">
        <f>'NON-FILTER'!E375</f>
        <v/>
      </c>
      <c r="G375" s="283" t="str">
        <f>'NON-FILTER'!F375</f>
        <v/>
      </c>
      <c r="H375" s="283" t="str">
        <f>'NON-FILTER'!G375</f>
        <v/>
      </c>
      <c r="I375" s="283" t="str">
        <f>'NON-FILTER'!H375</f>
        <v/>
      </c>
      <c r="J375" s="283" t="str">
        <f>'NON-FILTER'!I375</f>
        <v/>
      </c>
      <c r="K375" s="283" t="str">
        <f>'NON-FILTER'!J375</f>
        <v/>
      </c>
      <c r="L375" s="283" t="str">
        <f>'NON-FILTER'!K375</f>
        <v/>
      </c>
      <c r="M375" s="283" t="str">
        <f t="shared" si="2"/>
        <v/>
      </c>
      <c r="N375" s="283" t="str">
        <f>'NON-FILTER'!L375</f>
        <v/>
      </c>
      <c r="O375" s="283" t="str">
        <f>'NON-FILTER'!M375</f>
        <v/>
      </c>
      <c r="P375" s="283" t="str">
        <f>'NON-FILTER'!N375</f>
        <v/>
      </c>
      <c r="Q375" s="283" t="str">
        <f>'NON-FILTER'!O375</f>
        <v/>
      </c>
      <c r="R375" s="283" t="str">
        <f>'NON-FILTER'!P375</f>
        <v/>
      </c>
      <c r="S375" s="283" t="str">
        <f>'NON-FILTER'!Q375</f>
        <v/>
      </c>
      <c r="T375" s="283" t="str">
        <f t="shared" si="3"/>
        <v/>
      </c>
      <c r="U375" s="283" t="str">
        <f>'NON-FILTER'!R375</f>
        <v/>
      </c>
      <c r="V375" s="283" t="str">
        <f>'NON-FILTER'!S375</f>
        <v/>
      </c>
      <c r="W375" s="283" t="str">
        <f>'NON-FILTER'!T375</f>
        <v/>
      </c>
      <c r="X375" s="283" t="str">
        <f>'NON-FILTER'!U375</f>
        <v/>
      </c>
      <c r="Y375" s="283" t="str">
        <f t="shared" si="4"/>
        <v/>
      </c>
      <c r="Z375" s="283" t="str">
        <f>'NON-FILTER'!V375</f>
        <v/>
      </c>
      <c r="AA375" s="283" t="str">
        <f>'NON-FILTER'!W375</f>
        <v/>
      </c>
      <c r="AB375" s="283" t="str">
        <f>'NON-FILTER'!X375</f>
        <v/>
      </c>
      <c r="AC375" s="283" t="str">
        <f>'NON-FILTER'!Y375</f>
        <v/>
      </c>
      <c r="AD375" s="283" t="str">
        <f t="shared" si="5"/>
        <v/>
      </c>
      <c r="AE375" s="283" t="str">
        <f>'NON-FILTER'!Z375</f>
        <v/>
      </c>
      <c r="AF375" s="283" t="str">
        <f>'NON-FILTER'!AA375</f>
        <v/>
      </c>
      <c r="AG375" s="283" t="str">
        <f t="shared" si="6"/>
        <v/>
      </c>
      <c r="AH375" s="283" t="str">
        <f>'NON-FILTER'!AB375</f>
        <v/>
      </c>
      <c r="AI375" s="283" t="str">
        <f>'NON-FILTER'!AC375</f>
        <v/>
      </c>
      <c r="AJ375" s="282" t="str">
        <f>'NON-FILTER'!AD375</f>
        <v/>
      </c>
      <c r="AK375" s="282" t="str">
        <f>'NON-FILTER'!AE375</f>
        <v/>
      </c>
      <c r="AL375" s="282" t="str">
        <f>'NON-FILTER'!AF375</f>
        <v/>
      </c>
      <c r="AM375" s="282" t="str">
        <f>'NON-FILTER'!AG375</f>
        <v/>
      </c>
      <c r="AN375" s="282" t="str">
        <f>'NON-FILTER'!AH375</f>
        <v/>
      </c>
      <c r="AO375" s="282" t="str">
        <f>'NON-FILTER'!AI375</f>
        <v/>
      </c>
      <c r="AP375" s="282" t="str">
        <f>'NON-FILTER'!AJ375</f>
        <v/>
      </c>
      <c r="AQ375" s="282" t="str">
        <f>'NON-FILTER'!AK375</f>
        <v/>
      </c>
      <c r="AR375" s="283" t="str">
        <f>'NON-FILTER'!AL375</f>
        <v/>
      </c>
      <c r="AS375" s="283" t="str">
        <f>'NON-FILTER'!AM375</f>
        <v/>
      </c>
      <c r="AT375" s="283" t="str">
        <f>'NON-FILTER'!AN375</f>
        <v/>
      </c>
      <c r="AU375" s="283" t="str">
        <f>'NON-FILTER'!AO375</f>
        <v/>
      </c>
      <c r="AV375" s="283" t="str">
        <f>'NON-FILTER'!AP375</f>
        <v/>
      </c>
      <c r="AW375" s="283" t="str">
        <f>'NON-FILTER'!AQ375</f>
        <v/>
      </c>
      <c r="AX375" s="283" t="str">
        <f>'NON-FILTER'!AR375</f>
        <v/>
      </c>
      <c r="AY375" s="283" t="str">
        <f>'NON-FILTER'!AS375</f>
        <v/>
      </c>
      <c r="AZ375" s="283" t="str">
        <f>'NON-FILTER'!AT375</f>
        <v/>
      </c>
      <c r="BA375" s="283" t="str">
        <f>'NON-FILTER'!AU375</f>
        <v/>
      </c>
      <c r="BB375" s="284"/>
    </row>
    <row r="376" ht="14.25" customHeight="1">
      <c r="A376" s="123" t="str">
        <f>'NON-FILTER'!A376</f>
        <v/>
      </c>
      <c r="B376" s="281" t="str">
        <f t="shared" si="1"/>
        <v/>
      </c>
      <c r="C376" s="282" t="str">
        <f>'NON-FILTER'!B376</f>
        <v/>
      </c>
      <c r="D376" s="285"/>
      <c r="E376" s="286"/>
      <c r="F376" s="283" t="str">
        <f>'NON-FILTER'!E376</f>
        <v/>
      </c>
      <c r="G376" s="283" t="str">
        <f>'NON-FILTER'!F376</f>
        <v/>
      </c>
      <c r="H376" s="283" t="str">
        <f>'NON-FILTER'!G376</f>
        <v/>
      </c>
      <c r="I376" s="283" t="str">
        <f>'NON-FILTER'!H376</f>
        <v/>
      </c>
      <c r="J376" s="283" t="str">
        <f>'NON-FILTER'!I376</f>
        <v/>
      </c>
      <c r="K376" s="283" t="str">
        <f>'NON-FILTER'!J376</f>
        <v/>
      </c>
      <c r="L376" s="283" t="str">
        <f>'NON-FILTER'!K376</f>
        <v/>
      </c>
      <c r="M376" s="283" t="str">
        <f t="shared" si="2"/>
        <v/>
      </c>
      <c r="N376" s="283" t="str">
        <f>'NON-FILTER'!L376</f>
        <v/>
      </c>
      <c r="O376" s="283" t="str">
        <f>'NON-FILTER'!M376</f>
        <v/>
      </c>
      <c r="P376" s="283" t="str">
        <f>'NON-FILTER'!N376</f>
        <v/>
      </c>
      <c r="Q376" s="283" t="str">
        <f>'NON-FILTER'!O376</f>
        <v/>
      </c>
      <c r="R376" s="283" t="str">
        <f>'NON-FILTER'!P376</f>
        <v/>
      </c>
      <c r="S376" s="283" t="str">
        <f>'NON-FILTER'!Q376</f>
        <v/>
      </c>
      <c r="T376" s="283" t="str">
        <f t="shared" si="3"/>
        <v/>
      </c>
      <c r="U376" s="283" t="str">
        <f>'NON-FILTER'!R376</f>
        <v/>
      </c>
      <c r="V376" s="283" t="str">
        <f>'NON-FILTER'!S376</f>
        <v/>
      </c>
      <c r="W376" s="283" t="str">
        <f>'NON-FILTER'!T376</f>
        <v/>
      </c>
      <c r="X376" s="283" t="str">
        <f>'NON-FILTER'!U376</f>
        <v/>
      </c>
      <c r="Y376" s="283" t="str">
        <f t="shared" si="4"/>
        <v/>
      </c>
      <c r="Z376" s="283" t="str">
        <f>'NON-FILTER'!V376</f>
        <v/>
      </c>
      <c r="AA376" s="283" t="str">
        <f>'NON-FILTER'!W376</f>
        <v/>
      </c>
      <c r="AB376" s="283" t="str">
        <f>'NON-FILTER'!X376</f>
        <v/>
      </c>
      <c r="AC376" s="283" t="str">
        <f>'NON-FILTER'!Y376</f>
        <v/>
      </c>
      <c r="AD376" s="283" t="str">
        <f t="shared" si="5"/>
        <v/>
      </c>
      <c r="AE376" s="283" t="str">
        <f>'NON-FILTER'!Z376</f>
        <v/>
      </c>
      <c r="AF376" s="283" t="str">
        <f>'NON-FILTER'!AA376</f>
        <v/>
      </c>
      <c r="AG376" s="283" t="str">
        <f t="shared" si="6"/>
        <v/>
      </c>
      <c r="AH376" s="283" t="str">
        <f>'NON-FILTER'!AB376</f>
        <v/>
      </c>
      <c r="AI376" s="283" t="str">
        <f>'NON-FILTER'!AC376</f>
        <v/>
      </c>
      <c r="AJ376" s="282" t="str">
        <f>'NON-FILTER'!AD376</f>
        <v/>
      </c>
      <c r="AK376" s="282" t="str">
        <f>'NON-FILTER'!AE376</f>
        <v/>
      </c>
      <c r="AL376" s="282" t="str">
        <f>'NON-FILTER'!AF376</f>
        <v/>
      </c>
      <c r="AM376" s="282" t="str">
        <f>'NON-FILTER'!AG376</f>
        <v/>
      </c>
      <c r="AN376" s="282" t="str">
        <f>'NON-FILTER'!AH376</f>
        <v/>
      </c>
      <c r="AO376" s="282" t="str">
        <f>'NON-FILTER'!AI376</f>
        <v/>
      </c>
      <c r="AP376" s="282" t="str">
        <f>'NON-FILTER'!AJ376</f>
        <v/>
      </c>
      <c r="AQ376" s="282" t="str">
        <f>'NON-FILTER'!AK376</f>
        <v/>
      </c>
      <c r="AR376" s="283" t="str">
        <f>'NON-FILTER'!AL376</f>
        <v/>
      </c>
      <c r="AS376" s="283" t="str">
        <f>'NON-FILTER'!AM376</f>
        <v/>
      </c>
      <c r="AT376" s="283" t="str">
        <f>'NON-FILTER'!AN376</f>
        <v/>
      </c>
      <c r="AU376" s="283" t="str">
        <f>'NON-FILTER'!AO376</f>
        <v/>
      </c>
      <c r="AV376" s="283" t="str">
        <f>'NON-FILTER'!AP376</f>
        <v/>
      </c>
      <c r="AW376" s="283" t="str">
        <f>'NON-FILTER'!AQ376</f>
        <v/>
      </c>
      <c r="AX376" s="283" t="str">
        <f>'NON-FILTER'!AR376</f>
        <v/>
      </c>
      <c r="AY376" s="283" t="str">
        <f>'NON-FILTER'!AS376</f>
        <v/>
      </c>
      <c r="AZ376" s="283" t="str">
        <f>'NON-FILTER'!AT376</f>
        <v/>
      </c>
      <c r="BA376" s="283" t="str">
        <f>'NON-FILTER'!AU376</f>
        <v/>
      </c>
      <c r="BB376" s="284"/>
    </row>
    <row r="377" ht="14.25" customHeight="1">
      <c r="A377" s="123" t="str">
        <f>'NON-FILTER'!A377</f>
        <v/>
      </c>
      <c r="B377" s="281" t="str">
        <f t="shared" si="1"/>
        <v/>
      </c>
      <c r="C377" s="282" t="str">
        <f>'NON-FILTER'!B377</f>
        <v/>
      </c>
      <c r="D377" s="285"/>
      <c r="E377" s="286"/>
      <c r="F377" s="283" t="str">
        <f>'NON-FILTER'!E377</f>
        <v/>
      </c>
      <c r="G377" s="283" t="str">
        <f>'NON-FILTER'!F377</f>
        <v/>
      </c>
      <c r="H377" s="283" t="str">
        <f>'NON-FILTER'!G377</f>
        <v/>
      </c>
      <c r="I377" s="283" t="str">
        <f>'NON-FILTER'!H377</f>
        <v/>
      </c>
      <c r="J377" s="283" t="str">
        <f>'NON-FILTER'!I377</f>
        <v/>
      </c>
      <c r="K377" s="283" t="str">
        <f>'NON-FILTER'!J377</f>
        <v/>
      </c>
      <c r="L377" s="283" t="str">
        <f>'NON-FILTER'!K377</f>
        <v/>
      </c>
      <c r="M377" s="283" t="str">
        <f t="shared" si="2"/>
        <v/>
      </c>
      <c r="N377" s="283" t="str">
        <f>'NON-FILTER'!L377</f>
        <v/>
      </c>
      <c r="O377" s="283" t="str">
        <f>'NON-FILTER'!M377</f>
        <v/>
      </c>
      <c r="P377" s="283" t="str">
        <f>'NON-FILTER'!N377</f>
        <v/>
      </c>
      <c r="Q377" s="283" t="str">
        <f>'NON-FILTER'!O377</f>
        <v/>
      </c>
      <c r="R377" s="283" t="str">
        <f>'NON-FILTER'!P377</f>
        <v/>
      </c>
      <c r="S377" s="283" t="str">
        <f>'NON-FILTER'!Q377</f>
        <v/>
      </c>
      <c r="T377" s="283" t="str">
        <f t="shared" si="3"/>
        <v/>
      </c>
      <c r="U377" s="283" t="str">
        <f>'NON-FILTER'!R377</f>
        <v/>
      </c>
      <c r="V377" s="283" t="str">
        <f>'NON-FILTER'!S377</f>
        <v/>
      </c>
      <c r="W377" s="283" t="str">
        <f>'NON-FILTER'!T377</f>
        <v/>
      </c>
      <c r="X377" s="283" t="str">
        <f>'NON-FILTER'!U377</f>
        <v/>
      </c>
      <c r="Y377" s="283" t="str">
        <f t="shared" si="4"/>
        <v/>
      </c>
      <c r="Z377" s="283" t="str">
        <f>'NON-FILTER'!V377</f>
        <v/>
      </c>
      <c r="AA377" s="283" t="str">
        <f>'NON-FILTER'!W377</f>
        <v/>
      </c>
      <c r="AB377" s="283" t="str">
        <f>'NON-FILTER'!X377</f>
        <v/>
      </c>
      <c r="AC377" s="283" t="str">
        <f>'NON-FILTER'!Y377</f>
        <v/>
      </c>
      <c r="AD377" s="283" t="str">
        <f t="shared" si="5"/>
        <v/>
      </c>
      <c r="AE377" s="283" t="str">
        <f>'NON-FILTER'!Z377</f>
        <v/>
      </c>
      <c r="AF377" s="283" t="str">
        <f>'NON-FILTER'!AA377</f>
        <v/>
      </c>
      <c r="AG377" s="283" t="str">
        <f t="shared" si="6"/>
        <v/>
      </c>
      <c r="AH377" s="283" t="str">
        <f>'NON-FILTER'!AB377</f>
        <v/>
      </c>
      <c r="AI377" s="283" t="str">
        <f>'NON-FILTER'!AC377</f>
        <v/>
      </c>
      <c r="AJ377" s="282" t="str">
        <f>'NON-FILTER'!AD377</f>
        <v/>
      </c>
      <c r="AK377" s="282" t="str">
        <f>'NON-FILTER'!AE377</f>
        <v/>
      </c>
      <c r="AL377" s="282" t="str">
        <f>'NON-FILTER'!AF377</f>
        <v/>
      </c>
      <c r="AM377" s="282" t="str">
        <f>'NON-FILTER'!AG377</f>
        <v/>
      </c>
      <c r="AN377" s="282" t="str">
        <f>'NON-FILTER'!AH377</f>
        <v/>
      </c>
      <c r="AO377" s="282" t="str">
        <f>'NON-FILTER'!AI377</f>
        <v/>
      </c>
      <c r="AP377" s="282" t="str">
        <f>'NON-FILTER'!AJ377</f>
        <v/>
      </c>
      <c r="AQ377" s="282" t="str">
        <f>'NON-FILTER'!AK377</f>
        <v/>
      </c>
      <c r="AR377" s="283" t="str">
        <f>'NON-FILTER'!AL377</f>
        <v/>
      </c>
      <c r="AS377" s="283" t="str">
        <f>'NON-FILTER'!AM377</f>
        <v/>
      </c>
      <c r="AT377" s="283" t="str">
        <f>'NON-FILTER'!AN377</f>
        <v/>
      </c>
      <c r="AU377" s="283" t="str">
        <f>'NON-FILTER'!AO377</f>
        <v/>
      </c>
      <c r="AV377" s="283" t="str">
        <f>'NON-FILTER'!AP377</f>
        <v/>
      </c>
      <c r="AW377" s="283" t="str">
        <f>'NON-FILTER'!AQ377</f>
        <v/>
      </c>
      <c r="AX377" s="283" t="str">
        <f>'NON-FILTER'!AR377</f>
        <v/>
      </c>
      <c r="AY377" s="283" t="str">
        <f>'NON-FILTER'!AS377</f>
        <v/>
      </c>
      <c r="AZ377" s="283" t="str">
        <f>'NON-FILTER'!AT377</f>
        <v/>
      </c>
      <c r="BA377" s="283" t="str">
        <f>'NON-FILTER'!AU377</f>
        <v/>
      </c>
      <c r="BB377" s="284"/>
    </row>
    <row r="378" ht="14.25" customHeight="1">
      <c r="A378" s="123" t="str">
        <f>'NON-FILTER'!A378</f>
        <v/>
      </c>
      <c r="B378" s="281" t="str">
        <f t="shared" si="1"/>
        <v/>
      </c>
      <c r="C378" s="282" t="str">
        <f>'NON-FILTER'!B378</f>
        <v/>
      </c>
      <c r="D378" s="285"/>
      <c r="E378" s="286"/>
      <c r="F378" s="283" t="str">
        <f>'NON-FILTER'!E378</f>
        <v/>
      </c>
      <c r="G378" s="283" t="str">
        <f>'NON-FILTER'!F378</f>
        <v/>
      </c>
      <c r="H378" s="283" t="str">
        <f>'NON-FILTER'!G378</f>
        <v/>
      </c>
      <c r="I378" s="283" t="str">
        <f>'NON-FILTER'!H378</f>
        <v/>
      </c>
      <c r="J378" s="283" t="str">
        <f>'NON-FILTER'!I378</f>
        <v/>
      </c>
      <c r="K378" s="283" t="str">
        <f>'NON-FILTER'!J378</f>
        <v/>
      </c>
      <c r="L378" s="283" t="str">
        <f>'NON-FILTER'!K378</f>
        <v/>
      </c>
      <c r="M378" s="283" t="str">
        <f t="shared" si="2"/>
        <v/>
      </c>
      <c r="N378" s="283" t="str">
        <f>'NON-FILTER'!L378</f>
        <v/>
      </c>
      <c r="O378" s="283" t="str">
        <f>'NON-FILTER'!M378</f>
        <v/>
      </c>
      <c r="P378" s="283" t="str">
        <f>'NON-FILTER'!N378</f>
        <v/>
      </c>
      <c r="Q378" s="283" t="str">
        <f>'NON-FILTER'!O378</f>
        <v/>
      </c>
      <c r="R378" s="283" t="str">
        <f>'NON-FILTER'!P378</f>
        <v/>
      </c>
      <c r="S378" s="283" t="str">
        <f>'NON-FILTER'!Q378</f>
        <v/>
      </c>
      <c r="T378" s="283" t="str">
        <f t="shared" si="3"/>
        <v/>
      </c>
      <c r="U378" s="283" t="str">
        <f>'NON-FILTER'!R378</f>
        <v/>
      </c>
      <c r="V378" s="283" t="str">
        <f>'NON-FILTER'!S378</f>
        <v/>
      </c>
      <c r="W378" s="283" t="str">
        <f>'NON-FILTER'!T378</f>
        <v/>
      </c>
      <c r="X378" s="283" t="str">
        <f>'NON-FILTER'!U378</f>
        <v/>
      </c>
      <c r="Y378" s="283" t="str">
        <f t="shared" si="4"/>
        <v/>
      </c>
      <c r="Z378" s="283" t="str">
        <f>'NON-FILTER'!V378</f>
        <v/>
      </c>
      <c r="AA378" s="283" t="str">
        <f>'NON-FILTER'!W378</f>
        <v/>
      </c>
      <c r="AB378" s="283" t="str">
        <f>'NON-FILTER'!X378</f>
        <v/>
      </c>
      <c r="AC378" s="283" t="str">
        <f>'NON-FILTER'!Y378</f>
        <v/>
      </c>
      <c r="AD378" s="283" t="str">
        <f t="shared" si="5"/>
        <v/>
      </c>
      <c r="AE378" s="283" t="str">
        <f>'NON-FILTER'!Z378</f>
        <v/>
      </c>
      <c r="AF378" s="283" t="str">
        <f>'NON-FILTER'!AA378</f>
        <v/>
      </c>
      <c r="AG378" s="283" t="str">
        <f t="shared" si="6"/>
        <v/>
      </c>
      <c r="AH378" s="283" t="str">
        <f>'NON-FILTER'!AB378</f>
        <v/>
      </c>
      <c r="AI378" s="283" t="str">
        <f>'NON-FILTER'!AC378</f>
        <v/>
      </c>
      <c r="AJ378" s="282" t="str">
        <f>'NON-FILTER'!AD378</f>
        <v/>
      </c>
      <c r="AK378" s="282" t="str">
        <f>'NON-FILTER'!AE378</f>
        <v/>
      </c>
      <c r="AL378" s="282" t="str">
        <f>'NON-FILTER'!AF378</f>
        <v/>
      </c>
      <c r="AM378" s="282" t="str">
        <f>'NON-FILTER'!AG378</f>
        <v/>
      </c>
      <c r="AN378" s="282" t="str">
        <f>'NON-FILTER'!AH378</f>
        <v/>
      </c>
      <c r="AO378" s="282" t="str">
        <f>'NON-FILTER'!AI378</f>
        <v/>
      </c>
      <c r="AP378" s="282" t="str">
        <f>'NON-FILTER'!AJ378</f>
        <v/>
      </c>
      <c r="AQ378" s="282" t="str">
        <f>'NON-FILTER'!AK378</f>
        <v/>
      </c>
      <c r="AR378" s="283" t="str">
        <f>'NON-FILTER'!AL378</f>
        <v/>
      </c>
      <c r="AS378" s="283" t="str">
        <f>'NON-FILTER'!AM378</f>
        <v/>
      </c>
      <c r="AT378" s="283" t="str">
        <f>'NON-FILTER'!AN378</f>
        <v/>
      </c>
      <c r="AU378" s="283" t="str">
        <f>'NON-FILTER'!AO378</f>
        <v/>
      </c>
      <c r="AV378" s="283" t="str">
        <f>'NON-FILTER'!AP378</f>
        <v/>
      </c>
      <c r="AW378" s="283" t="str">
        <f>'NON-FILTER'!AQ378</f>
        <v/>
      </c>
      <c r="AX378" s="283" t="str">
        <f>'NON-FILTER'!AR378</f>
        <v/>
      </c>
      <c r="AY378" s="283" t="str">
        <f>'NON-FILTER'!AS378</f>
        <v/>
      </c>
      <c r="AZ378" s="283" t="str">
        <f>'NON-FILTER'!AT378</f>
        <v/>
      </c>
      <c r="BA378" s="283" t="str">
        <f>'NON-FILTER'!AU378</f>
        <v/>
      </c>
      <c r="BB378" s="284"/>
    </row>
    <row r="379" ht="14.25" customHeight="1">
      <c r="A379" s="123" t="str">
        <f>'NON-FILTER'!A379</f>
        <v/>
      </c>
      <c r="B379" s="281" t="str">
        <f t="shared" si="1"/>
        <v/>
      </c>
      <c r="C379" s="282" t="str">
        <f>'NON-FILTER'!B379</f>
        <v/>
      </c>
      <c r="D379" s="285"/>
      <c r="E379" s="286"/>
      <c r="F379" s="283" t="str">
        <f>'NON-FILTER'!E379</f>
        <v/>
      </c>
      <c r="G379" s="283" t="str">
        <f>'NON-FILTER'!F379</f>
        <v/>
      </c>
      <c r="H379" s="283" t="str">
        <f>'NON-FILTER'!G379</f>
        <v/>
      </c>
      <c r="I379" s="283" t="str">
        <f>'NON-FILTER'!H379</f>
        <v/>
      </c>
      <c r="J379" s="283" t="str">
        <f>'NON-FILTER'!I379</f>
        <v/>
      </c>
      <c r="K379" s="283" t="str">
        <f>'NON-FILTER'!J379</f>
        <v/>
      </c>
      <c r="L379" s="283" t="str">
        <f>'NON-FILTER'!K379</f>
        <v/>
      </c>
      <c r="M379" s="283" t="str">
        <f t="shared" si="2"/>
        <v/>
      </c>
      <c r="N379" s="283" t="str">
        <f>'NON-FILTER'!L379</f>
        <v/>
      </c>
      <c r="O379" s="283" t="str">
        <f>'NON-FILTER'!M379</f>
        <v/>
      </c>
      <c r="P379" s="283" t="str">
        <f>'NON-FILTER'!N379</f>
        <v/>
      </c>
      <c r="Q379" s="283" t="str">
        <f>'NON-FILTER'!O379</f>
        <v/>
      </c>
      <c r="R379" s="283" t="str">
        <f>'NON-FILTER'!P379</f>
        <v/>
      </c>
      <c r="S379" s="283" t="str">
        <f>'NON-FILTER'!Q379</f>
        <v/>
      </c>
      <c r="T379" s="283" t="str">
        <f t="shared" si="3"/>
        <v/>
      </c>
      <c r="U379" s="283" t="str">
        <f>'NON-FILTER'!R379</f>
        <v/>
      </c>
      <c r="V379" s="283" t="str">
        <f>'NON-FILTER'!S379</f>
        <v/>
      </c>
      <c r="W379" s="283" t="str">
        <f>'NON-FILTER'!T379</f>
        <v/>
      </c>
      <c r="X379" s="283" t="str">
        <f>'NON-FILTER'!U379</f>
        <v/>
      </c>
      <c r="Y379" s="283" t="str">
        <f t="shared" si="4"/>
        <v/>
      </c>
      <c r="Z379" s="283" t="str">
        <f>'NON-FILTER'!V379</f>
        <v/>
      </c>
      <c r="AA379" s="283" t="str">
        <f>'NON-FILTER'!W379</f>
        <v/>
      </c>
      <c r="AB379" s="283" t="str">
        <f>'NON-FILTER'!X379</f>
        <v/>
      </c>
      <c r="AC379" s="283" t="str">
        <f>'NON-FILTER'!Y379</f>
        <v/>
      </c>
      <c r="AD379" s="283" t="str">
        <f t="shared" si="5"/>
        <v/>
      </c>
      <c r="AE379" s="283" t="str">
        <f>'NON-FILTER'!Z379</f>
        <v/>
      </c>
      <c r="AF379" s="283" t="str">
        <f>'NON-FILTER'!AA379</f>
        <v/>
      </c>
      <c r="AG379" s="283" t="str">
        <f t="shared" si="6"/>
        <v/>
      </c>
      <c r="AH379" s="283" t="str">
        <f>'NON-FILTER'!AB379</f>
        <v/>
      </c>
      <c r="AI379" s="283" t="str">
        <f>'NON-FILTER'!AC379</f>
        <v/>
      </c>
      <c r="AJ379" s="282" t="str">
        <f>'NON-FILTER'!AD379</f>
        <v/>
      </c>
      <c r="AK379" s="282" t="str">
        <f>'NON-FILTER'!AE379</f>
        <v/>
      </c>
      <c r="AL379" s="282" t="str">
        <f>'NON-FILTER'!AF379</f>
        <v/>
      </c>
      <c r="AM379" s="282" t="str">
        <f>'NON-FILTER'!AG379</f>
        <v/>
      </c>
      <c r="AN379" s="282" t="str">
        <f>'NON-FILTER'!AH379</f>
        <v/>
      </c>
      <c r="AO379" s="282" t="str">
        <f>'NON-FILTER'!AI379</f>
        <v/>
      </c>
      <c r="AP379" s="282" t="str">
        <f>'NON-FILTER'!AJ379</f>
        <v/>
      </c>
      <c r="AQ379" s="282" t="str">
        <f>'NON-FILTER'!AK379</f>
        <v/>
      </c>
      <c r="AR379" s="283" t="str">
        <f>'NON-FILTER'!AL379</f>
        <v/>
      </c>
      <c r="AS379" s="283" t="str">
        <f>'NON-FILTER'!AM379</f>
        <v/>
      </c>
      <c r="AT379" s="283" t="str">
        <f>'NON-FILTER'!AN379</f>
        <v/>
      </c>
      <c r="AU379" s="283" t="str">
        <f>'NON-FILTER'!AO379</f>
        <v/>
      </c>
      <c r="AV379" s="283" t="str">
        <f>'NON-FILTER'!AP379</f>
        <v/>
      </c>
      <c r="AW379" s="283" t="str">
        <f>'NON-FILTER'!AQ379</f>
        <v/>
      </c>
      <c r="AX379" s="283" t="str">
        <f>'NON-FILTER'!AR379</f>
        <v/>
      </c>
      <c r="AY379" s="283" t="str">
        <f>'NON-FILTER'!AS379</f>
        <v/>
      </c>
      <c r="AZ379" s="283" t="str">
        <f>'NON-FILTER'!AT379</f>
        <v/>
      </c>
      <c r="BA379" s="283" t="str">
        <f>'NON-FILTER'!AU379</f>
        <v/>
      </c>
      <c r="BB379" s="284"/>
    </row>
    <row r="380" ht="14.25" customHeight="1">
      <c r="A380" s="123" t="str">
        <f>'NON-FILTER'!A380</f>
        <v/>
      </c>
      <c r="B380" s="281" t="str">
        <f t="shared" si="1"/>
        <v/>
      </c>
      <c r="C380" s="282" t="str">
        <f>'NON-FILTER'!B380</f>
        <v/>
      </c>
      <c r="D380" s="285"/>
      <c r="E380" s="286"/>
      <c r="F380" s="283" t="str">
        <f>'NON-FILTER'!E380</f>
        <v/>
      </c>
      <c r="G380" s="283" t="str">
        <f>'NON-FILTER'!F380</f>
        <v/>
      </c>
      <c r="H380" s="283" t="str">
        <f>'NON-FILTER'!G380</f>
        <v/>
      </c>
      <c r="I380" s="283" t="str">
        <f>'NON-FILTER'!H380</f>
        <v/>
      </c>
      <c r="J380" s="283" t="str">
        <f>'NON-FILTER'!I380</f>
        <v/>
      </c>
      <c r="K380" s="283" t="str">
        <f>'NON-FILTER'!J380</f>
        <v/>
      </c>
      <c r="L380" s="283" t="str">
        <f>'NON-FILTER'!K380</f>
        <v/>
      </c>
      <c r="M380" s="283" t="str">
        <f t="shared" si="2"/>
        <v/>
      </c>
      <c r="N380" s="283" t="str">
        <f>'NON-FILTER'!L380</f>
        <v/>
      </c>
      <c r="O380" s="283" t="str">
        <f>'NON-FILTER'!M380</f>
        <v/>
      </c>
      <c r="P380" s="283" t="str">
        <f>'NON-FILTER'!N380</f>
        <v/>
      </c>
      <c r="Q380" s="283" t="str">
        <f>'NON-FILTER'!O380</f>
        <v/>
      </c>
      <c r="R380" s="283" t="str">
        <f>'NON-FILTER'!P380</f>
        <v/>
      </c>
      <c r="S380" s="283" t="str">
        <f>'NON-FILTER'!Q380</f>
        <v/>
      </c>
      <c r="T380" s="283" t="str">
        <f t="shared" si="3"/>
        <v/>
      </c>
      <c r="U380" s="283" t="str">
        <f>'NON-FILTER'!R380</f>
        <v/>
      </c>
      <c r="V380" s="283" t="str">
        <f>'NON-FILTER'!S380</f>
        <v/>
      </c>
      <c r="W380" s="283" t="str">
        <f>'NON-FILTER'!T380</f>
        <v/>
      </c>
      <c r="X380" s="283" t="str">
        <f>'NON-FILTER'!U380</f>
        <v/>
      </c>
      <c r="Y380" s="283" t="str">
        <f t="shared" si="4"/>
        <v/>
      </c>
      <c r="Z380" s="283" t="str">
        <f>'NON-FILTER'!V380</f>
        <v/>
      </c>
      <c r="AA380" s="283" t="str">
        <f>'NON-FILTER'!W380</f>
        <v/>
      </c>
      <c r="AB380" s="283" t="str">
        <f>'NON-FILTER'!X380</f>
        <v/>
      </c>
      <c r="AC380" s="283" t="str">
        <f>'NON-FILTER'!Y380</f>
        <v/>
      </c>
      <c r="AD380" s="283" t="str">
        <f t="shared" si="5"/>
        <v/>
      </c>
      <c r="AE380" s="283" t="str">
        <f>'NON-FILTER'!Z380</f>
        <v/>
      </c>
      <c r="AF380" s="283" t="str">
        <f>'NON-FILTER'!AA380</f>
        <v/>
      </c>
      <c r="AG380" s="283" t="str">
        <f t="shared" si="6"/>
        <v/>
      </c>
      <c r="AH380" s="283" t="str">
        <f>'NON-FILTER'!AB380</f>
        <v/>
      </c>
      <c r="AI380" s="283" t="str">
        <f>'NON-FILTER'!AC380</f>
        <v/>
      </c>
      <c r="AJ380" s="282" t="str">
        <f>'NON-FILTER'!AD380</f>
        <v/>
      </c>
      <c r="AK380" s="282" t="str">
        <f>'NON-FILTER'!AE380</f>
        <v/>
      </c>
      <c r="AL380" s="282" t="str">
        <f>'NON-FILTER'!AF380</f>
        <v/>
      </c>
      <c r="AM380" s="282" t="str">
        <f>'NON-FILTER'!AG380</f>
        <v/>
      </c>
      <c r="AN380" s="282" t="str">
        <f>'NON-FILTER'!AH380</f>
        <v/>
      </c>
      <c r="AO380" s="282" t="str">
        <f>'NON-FILTER'!AI380</f>
        <v/>
      </c>
      <c r="AP380" s="282" t="str">
        <f>'NON-FILTER'!AJ380</f>
        <v/>
      </c>
      <c r="AQ380" s="282" t="str">
        <f>'NON-FILTER'!AK380</f>
        <v/>
      </c>
      <c r="AR380" s="283" t="str">
        <f>'NON-FILTER'!AL380</f>
        <v/>
      </c>
      <c r="AS380" s="283" t="str">
        <f>'NON-FILTER'!AM380</f>
        <v/>
      </c>
      <c r="AT380" s="283" t="str">
        <f>'NON-FILTER'!AN380</f>
        <v/>
      </c>
      <c r="AU380" s="283" t="str">
        <f>'NON-FILTER'!AO380</f>
        <v/>
      </c>
      <c r="AV380" s="283" t="str">
        <f>'NON-FILTER'!AP380</f>
        <v/>
      </c>
      <c r="AW380" s="283" t="str">
        <f>'NON-FILTER'!AQ380</f>
        <v/>
      </c>
      <c r="AX380" s="283" t="str">
        <f>'NON-FILTER'!AR380</f>
        <v/>
      </c>
      <c r="AY380" s="283" t="str">
        <f>'NON-FILTER'!AS380</f>
        <v/>
      </c>
      <c r="AZ380" s="283" t="str">
        <f>'NON-FILTER'!AT380</f>
        <v/>
      </c>
      <c r="BA380" s="283" t="str">
        <f>'NON-FILTER'!AU380</f>
        <v/>
      </c>
      <c r="BB380" s="284"/>
    </row>
    <row r="381" ht="14.25" customHeight="1">
      <c r="A381" s="123" t="str">
        <f>'NON-FILTER'!A381</f>
        <v/>
      </c>
      <c r="B381" s="281" t="str">
        <f t="shared" si="1"/>
        <v/>
      </c>
      <c r="C381" s="282" t="str">
        <f>'NON-FILTER'!B381</f>
        <v/>
      </c>
      <c r="D381" s="285"/>
      <c r="E381" s="286"/>
      <c r="F381" s="283" t="str">
        <f>'NON-FILTER'!E381</f>
        <v/>
      </c>
      <c r="G381" s="283" t="str">
        <f>'NON-FILTER'!F381</f>
        <v/>
      </c>
      <c r="H381" s="283" t="str">
        <f>'NON-FILTER'!G381</f>
        <v/>
      </c>
      <c r="I381" s="283" t="str">
        <f>'NON-FILTER'!H381</f>
        <v/>
      </c>
      <c r="J381" s="283" t="str">
        <f>'NON-FILTER'!I381</f>
        <v/>
      </c>
      <c r="K381" s="283" t="str">
        <f>'NON-FILTER'!J381</f>
        <v/>
      </c>
      <c r="L381" s="283" t="str">
        <f>'NON-FILTER'!K381</f>
        <v/>
      </c>
      <c r="M381" s="283" t="str">
        <f t="shared" si="2"/>
        <v/>
      </c>
      <c r="N381" s="283" t="str">
        <f>'NON-FILTER'!L381</f>
        <v/>
      </c>
      <c r="O381" s="283" t="str">
        <f>'NON-FILTER'!M381</f>
        <v/>
      </c>
      <c r="P381" s="283" t="str">
        <f>'NON-FILTER'!N381</f>
        <v/>
      </c>
      <c r="Q381" s="283" t="str">
        <f>'NON-FILTER'!O381</f>
        <v/>
      </c>
      <c r="R381" s="283" t="str">
        <f>'NON-FILTER'!P381</f>
        <v/>
      </c>
      <c r="S381" s="283" t="str">
        <f>'NON-FILTER'!Q381</f>
        <v/>
      </c>
      <c r="T381" s="283" t="str">
        <f t="shared" si="3"/>
        <v/>
      </c>
      <c r="U381" s="283" t="str">
        <f>'NON-FILTER'!R381</f>
        <v/>
      </c>
      <c r="V381" s="283" t="str">
        <f>'NON-FILTER'!S381</f>
        <v/>
      </c>
      <c r="W381" s="283" t="str">
        <f>'NON-FILTER'!T381</f>
        <v/>
      </c>
      <c r="X381" s="283" t="str">
        <f>'NON-FILTER'!U381</f>
        <v/>
      </c>
      <c r="Y381" s="283" t="str">
        <f t="shared" si="4"/>
        <v/>
      </c>
      <c r="Z381" s="283" t="str">
        <f>'NON-FILTER'!V381</f>
        <v/>
      </c>
      <c r="AA381" s="283" t="str">
        <f>'NON-FILTER'!W381</f>
        <v/>
      </c>
      <c r="AB381" s="283" t="str">
        <f>'NON-FILTER'!X381</f>
        <v/>
      </c>
      <c r="AC381" s="283" t="str">
        <f>'NON-FILTER'!Y381</f>
        <v/>
      </c>
      <c r="AD381" s="283" t="str">
        <f t="shared" si="5"/>
        <v/>
      </c>
      <c r="AE381" s="283" t="str">
        <f>'NON-FILTER'!Z381</f>
        <v/>
      </c>
      <c r="AF381" s="283" t="str">
        <f>'NON-FILTER'!AA381</f>
        <v/>
      </c>
      <c r="AG381" s="283" t="str">
        <f t="shared" si="6"/>
        <v/>
      </c>
      <c r="AH381" s="283" t="str">
        <f>'NON-FILTER'!AB381</f>
        <v/>
      </c>
      <c r="AI381" s="283" t="str">
        <f>'NON-FILTER'!AC381</f>
        <v/>
      </c>
      <c r="AJ381" s="282" t="str">
        <f>'NON-FILTER'!AD381</f>
        <v/>
      </c>
      <c r="AK381" s="282" t="str">
        <f>'NON-FILTER'!AE381</f>
        <v/>
      </c>
      <c r="AL381" s="282" t="str">
        <f>'NON-FILTER'!AF381</f>
        <v/>
      </c>
      <c r="AM381" s="282" t="str">
        <f>'NON-FILTER'!AG381</f>
        <v/>
      </c>
      <c r="AN381" s="282" t="str">
        <f>'NON-FILTER'!AH381</f>
        <v/>
      </c>
      <c r="AO381" s="282" t="str">
        <f>'NON-FILTER'!AI381</f>
        <v/>
      </c>
      <c r="AP381" s="282" t="str">
        <f>'NON-FILTER'!AJ381</f>
        <v/>
      </c>
      <c r="AQ381" s="282" t="str">
        <f>'NON-FILTER'!AK381</f>
        <v/>
      </c>
      <c r="AR381" s="283" t="str">
        <f>'NON-FILTER'!AL381</f>
        <v/>
      </c>
      <c r="AS381" s="283" t="str">
        <f>'NON-FILTER'!AM381</f>
        <v/>
      </c>
      <c r="AT381" s="283" t="str">
        <f>'NON-FILTER'!AN381</f>
        <v/>
      </c>
      <c r="AU381" s="283" t="str">
        <f>'NON-FILTER'!AO381</f>
        <v/>
      </c>
      <c r="AV381" s="283" t="str">
        <f>'NON-FILTER'!AP381</f>
        <v/>
      </c>
      <c r="AW381" s="283" t="str">
        <f>'NON-FILTER'!AQ381</f>
        <v/>
      </c>
      <c r="AX381" s="283" t="str">
        <f>'NON-FILTER'!AR381</f>
        <v/>
      </c>
      <c r="AY381" s="283" t="str">
        <f>'NON-FILTER'!AS381</f>
        <v/>
      </c>
      <c r="AZ381" s="283" t="str">
        <f>'NON-FILTER'!AT381</f>
        <v/>
      </c>
      <c r="BA381" s="283" t="str">
        <f>'NON-FILTER'!AU381</f>
        <v/>
      </c>
      <c r="BB381" s="284"/>
    </row>
    <row r="382" ht="14.25" customHeight="1">
      <c r="A382" s="123" t="str">
        <f>'NON-FILTER'!A382</f>
        <v/>
      </c>
      <c r="B382" s="281" t="str">
        <f t="shared" si="1"/>
        <v/>
      </c>
      <c r="C382" s="282" t="str">
        <f>'NON-FILTER'!B382</f>
        <v/>
      </c>
      <c r="D382" s="285"/>
      <c r="E382" s="286"/>
      <c r="F382" s="283" t="str">
        <f>'NON-FILTER'!E382</f>
        <v/>
      </c>
      <c r="G382" s="283" t="str">
        <f>'NON-FILTER'!F382</f>
        <v/>
      </c>
      <c r="H382" s="283" t="str">
        <f>'NON-FILTER'!G382</f>
        <v/>
      </c>
      <c r="I382" s="283" t="str">
        <f>'NON-FILTER'!H382</f>
        <v/>
      </c>
      <c r="J382" s="283" t="str">
        <f>'NON-FILTER'!I382</f>
        <v/>
      </c>
      <c r="K382" s="283" t="str">
        <f>'NON-FILTER'!J382</f>
        <v/>
      </c>
      <c r="L382" s="283" t="str">
        <f>'NON-FILTER'!K382</f>
        <v/>
      </c>
      <c r="M382" s="283" t="str">
        <f t="shared" si="2"/>
        <v/>
      </c>
      <c r="N382" s="283" t="str">
        <f>'NON-FILTER'!L382</f>
        <v/>
      </c>
      <c r="O382" s="283" t="str">
        <f>'NON-FILTER'!M382</f>
        <v/>
      </c>
      <c r="P382" s="283" t="str">
        <f>'NON-FILTER'!N382</f>
        <v/>
      </c>
      <c r="Q382" s="283" t="str">
        <f>'NON-FILTER'!O382</f>
        <v/>
      </c>
      <c r="R382" s="283" t="str">
        <f>'NON-FILTER'!P382</f>
        <v/>
      </c>
      <c r="S382" s="283" t="str">
        <f>'NON-FILTER'!Q382</f>
        <v/>
      </c>
      <c r="T382" s="283" t="str">
        <f t="shared" si="3"/>
        <v/>
      </c>
      <c r="U382" s="283" t="str">
        <f>'NON-FILTER'!R382</f>
        <v/>
      </c>
      <c r="V382" s="283" t="str">
        <f>'NON-FILTER'!S382</f>
        <v/>
      </c>
      <c r="W382" s="283" t="str">
        <f>'NON-FILTER'!T382</f>
        <v/>
      </c>
      <c r="X382" s="283" t="str">
        <f>'NON-FILTER'!U382</f>
        <v/>
      </c>
      <c r="Y382" s="283" t="str">
        <f t="shared" si="4"/>
        <v/>
      </c>
      <c r="Z382" s="283" t="str">
        <f>'NON-FILTER'!V382</f>
        <v/>
      </c>
      <c r="AA382" s="283" t="str">
        <f>'NON-FILTER'!W382</f>
        <v/>
      </c>
      <c r="AB382" s="283" t="str">
        <f>'NON-FILTER'!X382</f>
        <v/>
      </c>
      <c r="AC382" s="283" t="str">
        <f>'NON-FILTER'!Y382</f>
        <v/>
      </c>
      <c r="AD382" s="283" t="str">
        <f t="shared" si="5"/>
        <v/>
      </c>
      <c r="AE382" s="283" t="str">
        <f>'NON-FILTER'!Z382</f>
        <v/>
      </c>
      <c r="AF382" s="283" t="str">
        <f>'NON-FILTER'!AA382</f>
        <v/>
      </c>
      <c r="AG382" s="283" t="str">
        <f t="shared" si="6"/>
        <v/>
      </c>
      <c r="AH382" s="283" t="str">
        <f>'NON-FILTER'!AB382</f>
        <v/>
      </c>
      <c r="AI382" s="283" t="str">
        <f>'NON-FILTER'!AC382</f>
        <v/>
      </c>
      <c r="AJ382" s="282" t="str">
        <f>'NON-FILTER'!AD382</f>
        <v/>
      </c>
      <c r="AK382" s="282" t="str">
        <f>'NON-FILTER'!AE382</f>
        <v/>
      </c>
      <c r="AL382" s="282" t="str">
        <f>'NON-FILTER'!AF382</f>
        <v/>
      </c>
      <c r="AM382" s="282" t="str">
        <f>'NON-FILTER'!AG382</f>
        <v/>
      </c>
      <c r="AN382" s="282" t="str">
        <f>'NON-FILTER'!AH382</f>
        <v/>
      </c>
      <c r="AO382" s="282" t="str">
        <f>'NON-FILTER'!AI382</f>
        <v/>
      </c>
      <c r="AP382" s="282" t="str">
        <f>'NON-FILTER'!AJ382</f>
        <v/>
      </c>
      <c r="AQ382" s="282" t="str">
        <f>'NON-FILTER'!AK382</f>
        <v/>
      </c>
      <c r="AR382" s="283" t="str">
        <f>'NON-FILTER'!AL382</f>
        <v/>
      </c>
      <c r="AS382" s="283" t="str">
        <f>'NON-FILTER'!AM382</f>
        <v/>
      </c>
      <c r="AT382" s="283" t="str">
        <f>'NON-FILTER'!AN382</f>
        <v/>
      </c>
      <c r="AU382" s="283" t="str">
        <f>'NON-FILTER'!AO382</f>
        <v/>
      </c>
      <c r="AV382" s="283" t="str">
        <f>'NON-FILTER'!AP382</f>
        <v/>
      </c>
      <c r="AW382" s="283" t="str">
        <f>'NON-FILTER'!AQ382</f>
        <v/>
      </c>
      <c r="AX382" s="283" t="str">
        <f>'NON-FILTER'!AR382</f>
        <v/>
      </c>
      <c r="AY382" s="283" t="str">
        <f>'NON-FILTER'!AS382</f>
        <v/>
      </c>
      <c r="AZ382" s="283" t="str">
        <f>'NON-FILTER'!AT382</f>
        <v/>
      </c>
      <c r="BA382" s="283" t="str">
        <f>'NON-FILTER'!AU382</f>
        <v/>
      </c>
      <c r="BB382" s="284"/>
    </row>
    <row r="383" ht="14.25" customHeight="1">
      <c r="A383" s="123" t="str">
        <f>'NON-FILTER'!A383</f>
        <v/>
      </c>
      <c r="B383" s="281" t="str">
        <f t="shared" si="1"/>
        <v/>
      </c>
      <c r="C383" s="282" t="str">
        <f>'NON-FILTER'!B383</f>
        <v/>
      </c>
      <c r="D383" s="285"/>
      <c r="E383" s="286"/>
      <c r="F383" s="283" t="str">
        <f>'NON-FILTER'!E383</f>
        <v/>
      </c>
      <c r="G383" s="283" t="str">
        <f>'NON-FILTER'!F383</f>
        <v/>
      </c>
      <c r="H383" s="283" t="str">
        <f>'NON-FILTER'!G383</f>
        <v/>
      </c>
      <c r="I383" s="283" t="str">
        <f>'NON-FILTER'!H383</f>
        <v/>
      </c>
      <c r="J383" s="283" t="str">
        <f>'NON-FILTER'!I383</f>
        <v/>
      </c>
      <c r="K383" s="283" t="str">
        <f>'NON-FILTER'!J383</f>
        <v/>
      </c>
      <c r="L383" s="283" t="str">
        <f>'NON-FILTER'!K383</f>
        <v/>
      </c>
      <c r="M383" s="283" t="str">
        <f t="shared" si="2"/>
        <v/>
      </c>
      <c r="N383" s="283" t="str">
        <f>'NON-FILTER'!L383</f>
        <v/>
      </c>
      <c r="O383" s="283" t="str">
        <f>'NON-FILTER'!M383</f>
        <v/>
      </c>
      <c r="P383" s="283" t="str">
        <f>'NON-FILTER'!N383</f>
        <v/>
      </c>
      <c r="Q383" s="283" t="str">
        <f>'NON-FILTER'!O383</f>
        <v/>
      </c>
      <c r="R383" s="283" t="str">
        <f>'NON-FILTER'!P383</f>
        <v/>
      </c>
      <c r="S383" s="283" t="str">
        <f>'NON-FILTER'!Q383</f>
        <v/>
      </c>
      <c r="T383" s="283" t="str">
        <f t="shared" si="3"/>
        <v/>
      </c>
      <c r="U383" s="283" t="str">
        <f>'NON-FILTER'!R383</f>
        <v/>
      </c>
      <c r="V383" s="283" t="str">
        <f>'NON-FILTER'!S383</f>
        <v/>
      </c>
      <c r="W383" s="283" t="str">
        <f>'NON-FILTER'!T383</f>
        <v/>
      </c>
      <c r="X383" s="283" t="str">
        <f>'NON-FILTER'!U383</f>
        <v/>
      </c>
      <c r="Y383" s="283" t="str">
        <f t="shared" si="4"/>
        <v/>
      </c>
      <c r="Z383" s="283" t="str">
        <f>'NON-FILTER'!V383</f>
        <v/>
      </c>
      <c r="AA383" s="283" t="str">
        <f>'NON-FILTER'!W383</f>
        <v/>
      </c>
      <c r="AB383" s="283" t="str">
        <f>'NON-FILTER'!X383</f>
        <v/>
      </c>
      <c r="AC383" s="283" t="str">
        <f>'NON-FILTER'!Y383</f>
        <v/>
      </c>
      <c r="AD383" s="283" t="str">
        <f t="shared" si="5"/>
        <v/>
      </c>
      <c r="AE383" s="283" t="str">
        <f>'NON-FILTER'!Z383</f>
        <v/>
      </c>
      <c r="AF383" s="283" t="str">
        <f>'NON-FILTER'!AA383</f>
        <v/>
      </c>
      <c r="AG383" s="283" t="str">
        <f t="shared" si="6"/>
        <v/>
      </c>
      <c r="AH383" s="283" t="str">
        <f>'NON-FILTER'!AB383</f>
        <v/>
      </c>
      <c r="AI383" s="283" t="str">
        <f>'NON-FILTER'!AC383</f>
        <v/>
      </c>
      <c r="AJ383" s="282" t="str">
        <f>'NON-FILTER'!AD383</f>
        <v/>
      </c>
      <c r="AK383" s="282" t="str">
        <f>'NON-FILTER'!AE383</f>
        <v/>
      </c>
      <c r="AL383" s="282" t="str">
        <f>'NON-FILTER'!AF383</f>
        <v/>
      </c>
      <c r="AM383" s="282" t="str">
        <f>'NON-FILTER'!AG383</f>
        <v/>
      </c>
      <c r="AN383" s="282" t="str">
        <f>'NON-FILTER'!AH383</f>
        <v/>
      </c>
      <c r="AO383" s="282" t="str">
        <f>'NON-FILTER'!AI383</f>
        <v/>
      </c>
      <c r="AP383" s="282" t="str">
        <f>'NON-FILTER'!AJ383</f>
        <v/>
      </c>
      <c r="AQ383" s="282" t="str">
        <f>'NON-FILTER'!AK383</f>
        <v/>
      </c>
      <c r="AR383" s="283" t="str">
        <f>'NON-FILTER'!AL383</f>
        <v/>
      </c>
      <c r="AS383" s="283" t="str">
        <f>'NON-FILTER'!AM383</f>
        <v/>
      </c>
      <c r="AT383" s="283" t="str">
        <f>'NON-FILTER'!AN383</f>
        <v/>
      </c>
      <c r="AU383" s="283" t="str">
        <f>'NON-FILTER'!AO383</f>
        <v/>
      </c>
      <c r="AV383" s="283" t="str">
        <f>'NON-FILTER'!AP383</f>
        <v/>
      </c>
      <c r="AW383" s="283" t="str">
        <f>'NON-FILTER'!AQ383</f>
        <v/>
      </c>
      <c r="AX383" s="283" t="str">
        <f>'NON-FILTER'!AR383</f>
        <v/>
      </c>
      <c r="AY383" s="283" t="str">
        <f>'NON-FILTER'!AS383</f>
        <v/>
      </c>
      <c r="AZ383" s="283" t="str">
        <f>'NON-FILTER'!AT383</f>
        <v/>
      </c>
      <c r="BA383" s="283" t="str">
        <f>'NON-FILTER'!AU383</f>
        <v/>
      </c>
      <c r="BB383" s="284"/>
    </row>
    <row r="384" ht="14.25" customHeight="1">
      <c r="A384" s="123" t="str">
        <f>'NON-FILTER'!A384</f>
        <v/>
      </c>
      <c r="B384" s="281" t="str">
        <f t="shared" si="1"/>
        <v/>
      </c>
      <c r="C384" s="282" t="str">
        <f>'NON-FILTER'!B384</f>
        <v/>
      </c>
      <c r="D384" s="285"/>
      <c r="E384" s="286"/>
      <c r="F384" s="283" t="str">
        <f>'NON-FILTER'!E384</f>
        <v/>
      </c>
      <c r="G384" s="283" t="str">
        <f>'NON-FILTER'!F384</f>
        <v/>
      </c>
      <c r="H384" s="283" t="str">
        <f>'NON-FILTER'!G384</f>
        <v/>
      </c>
      <c r="I384" s="283" t="str">
        <f>'NON-FILTER'!H384</f>
        <v/>
      </c>
      <c r="J384" s="283" t="str">
        <f>'NON-FILTER'!I384</f>
        <v/>
      </c>
      <c r="K384" s="283" t="str">
        <f>'NON-FILTER'!J384</f>
        <v/>
      </c>
      <c r="L384" s="283" t="str">
        <f>'NON-FILTER'!K384</f>
        <v/>
      </c>
      <c r="M384" s="283" t="str">
        <f t="shared" si="2"/>
        <v/>
      </c>
      <c r="N384" s="283" t="str">
        <f>'NON-FILTER'!L384</f>
        <v/>
      </c>
      <c r="O384" s="283" t="str">
        <f>'NON-FILTER'!M384</f>
        <v/>
      </c>
      <c r="P384" s="283" t="str">
        <f>'NON-FILTER'!N384</f>
        <v/>
      </c>
      <c r="Q384" s="283" t="str">
        <f>'NON-FILTER'!O384</f>
        <v/>
      </c>
      <c r="R384" s="283" t="str">
        <f>'NON-FILTER'!P384</f>
        <v/>
      </c>
      <c r="S384" s="283" t="str">
        <f>'NON-FILTER'!Q384</f>
        <v/>
      </c>
      <c r="T384" s="283" t="str">
        <f t="shared" si="3"/>
        <v/>
      </c>
      <c r="U384" s="283" t="str">
        <f>'NON-FILTER'!R384</f>
        <v/>
      </c>
      <c r="V384" s="283" t="str">
        <f>'NON-FILTER'!S384</f>
        <v/>
      </c>
      <c r="W384" s="283" t="str">
        <f>'NON-FILTER'!T384</f>
        <v/>
      </c>
      <c r="X384" s="283" t="str">
        <f>'NON-FILTER'!U384</f>
        <v/>
      </c>
      <c r="Y384" s="283" t="str">
        <f t="shared" si="4"/>
        <v/>
      </c>
      <c r="Z384" s="283" t="str">
        <f>'NON-FILTER'!V384</f>
        <v/>
      </c>
      <c r="AA384" s="283" t="str">
        <f>'NON-FILTER'!W384</f>
        <v/>
      </c>
      <c r="AB384" s="283" t="str">
        <f>'NON-FILTER'!X384</f>
        <v/>
      </c>
      <c r="AC384" s="283" t="str">
        <f>'NON-FILTER'!Y384</f>
        <v/>
      </c>
      <c r="AD384" s="283" t="str">
        <f t="shared" si="5"/>
        <v/>
      </c>
      <c r="AE384" s="283" t="str">
        <f>'NON-FILTER'!Z384</f>
        <v/>
      </c>
      <c r="AF384" s="283" t="str">
        <f>'NON-FILTER'!AA384</f>
        <v/>
      </c>
      <c r="AG384" s="283" t="str">
        <f t="shared" si="6"/>
        <v/>
      </c>
      <c r="AH384" s="283" t="str">
        <f>'NON-FILTER'!AB384</f>
        <v/>
      </c>
      <c r="AI384" s="283" t="str">
        <f>'NON-FILTER'!AC384</f>
        <v/>
      </c>
      <c r="AJ384" s="282" t="str">
        <f>'NON-FILTER'!AD384</f>
        <v/>
      </c>
      <c r="AK384" s="282" t="str">
        <f>'NON-FILTER'!AE384</f>
        <v/>
      </c>
      <c r="AL384" s="282" t="str">
        <f>'NON-FILTER'!AF384</f>
        <v/>
      </c>
      <c r="AM384" s="282" t="str">
        <f>'NON-FILTER'!AG384</f>
        <v/>
      </c>
      <c r="AN384" s="282" t="str">
        <f>'NON-FILTER'!AH384</f>
        <v/>
      </c>
      <c r="AO384" s="282" t="str">
        <f>'NON-FILTER'!AI384</f>
        <v/>
      </c>
      <c r="AP384" s="282" t="str">
        <f>'NON-FILTER'!AJ384</f>
        <v/>
      </c>
      <c r="AQ384" s="282" t="str">
        <f>'NON-FILTER'!AK384</f>
        <v/>
      </c>
      <c r="AR384" s="283" t="str">
        <f>'NON-FILTER'!AL384</f>
        <v/>
      </c>
      <c r="AS384" s="283" t="str">
        <f>'NON-FILTER'!AM384</f>
        <v/>
      </c>
      <c r="AT384" s="283" t="str">
        <f>'NON-FILTER'!AN384</f>
        <v/>
      </c>
      <c r="AU384" s="283" t="str">
        <f>'NON-FILTER'!AO384</f>
        <v/>
      </c>
      <c r="AV384" s="283" t="str">
        <f>'NON-FILTER'!AP384</f>
        <v/>
      </c>
      <c r="AW384" s="283" t="str">
        <f>'NON-FILTER'!AQ384</f>
        <v/>
      </c>
      <c r="AX384" s="283" t="str">
        <f>'NON-FILTER'!AR384</f>
        <v/>
      </c>
      <c r="AY384" s="283" t="str">
        <f>'NON-FILTER'!AS384</f>
        <v/>
      </c>
      <c r="AZ384" s="283" t="str">
        <f>'NON-FILTER'!AT384</f>
        <v/>
      </c>
      <c r="BA384" s="283" t="str">
        <f>'NON-FILTER'!AU384</f>
        <v/>
      </c>
      <c r="BB384" s="284"/>
    </row>
    <row r="385" ht="14.25" customHeight="1">
      <c r="A385" s="123" t="str">
        <f>'NON-FILTER'!A385</f>
        <v/>
      </c>
      <c r="B385" s="281" t="str">
        <f t="shared" si="1"/>
        <v/>
      </c>
      <c r="C385" s="282" t="str">
        <f>'NON-FILTER'!B385</f>
        <v/>
      </c>
      <c r="D385" s="285"/>
      <c r="E385" s="286"/>
      <c r="F385" s="283" t="str">
        <f>'NON-FILTER'!E385</f>
        <v/>
      </c>
      <c r="G385" s="283" t="str">
        <f>'NON-FILTER'!F385</f>
        <v/>
      </c>
      <c r="H385" s="283" t="str">
        <f>'NON-FILTER'!G385</f>
        <v/>
      </c>
      <c r="I385" s="283" t="str">
        <f>'NON-FILTER'!H385</f>
        <v/>
      </c>
      <c r="J385" s="283" t="str">
        <f>'NON-FILTER'!I385</f>
        <v/>
      </c>
      <c r="K385" s="283" t="str">
        <f>'NON-FILTER'!J385</f>
        <v/>
      </c>
      <c r="L385" s="283" t="str">
        <f>'NON-FILTER'!K385</f>
        <v/>
      </c>
      <c r="M385" s="283" t="str">
        <f t="shared" si="2"/>
        <v/>
      </c>
      <c r="N385" s="283" t="str">
        <f>'NON-FILTER'!L385</f>
        <v/>
      </c>
      <c r="O385" s="283" t="str">
        <f>'NON-FILTER'!M385</f>
        <v/>
      </c>
      <c r="P385" s="283" t="str">
        <f>'NON-FILTER'!N385</f>
        <v/>
      </c>
      <c r="Q385" s="283" t="str">
        <f>'NON-FILTER'!O385</f>
        <v/>
      </c>
      <c r="R385" s="283" t="str">
        <f>'NON-FILTER'!P385</f>
        <v/>
      </c>
      <c r="S385" s="283" t="str">
        <f>'NON-FILTER'!Q385</f>
        <v/>
      </c>
      <c r="T385" s="283" t="str">
        <f t="shared" si="3"/>
        <v/>
      </c>
      <c r="U385" s="283" t="str">
        <f>'NON-FILTER'!R385</f>
        <v/>
      </c>
      <c r="V385" s="283" t="str">
        <f>'NON-FILTER'!S385</f>
        <v/>
      </c>
      <c r="W385" s="283" t="str">
        <f>'NON-FILTER'!T385</f>
        <v/>
      </c>
      <c r="X385" s="283" t="str">
        <f>'NON-FILTER'!U385</f>
        <v/>
      </c>
      <c r="Y385" s="283" t="str">
        <f t="shared" si="4"/>
        <v/>
      </c>
      <c r="Z385" s="283" t="str">
        <f>'NON-FILTER'!V385</f>
        <v/>
      </c>
      <c r="AA385" s="283" t="str">
        <f>'NON-FILTER'!W385</f>
        <v/>
      </c>
      <c r="AB385" s="283" t="str">
        <f>'NON-FILTER'!X385</f>
        <v/>
      </c>
      <c r="AC385" s="283" t="str">
        <f>'NON-FILTER'!Y385</f>
        <v/>
      </c>
      <c r="AD385" s="283" t="str">
        <f t="shared" si="5"/>
        <v/>
      </c>
      <c r="AE385" s="283" t="str">
        <f>'NON-FILTER'!Z385</f>
        <v/>
      </c>
      <c r="AF385" s="283" t="str">
        <f>'NON-FILTER'!AA385</f>
        <v/>
      </c>
      <c r="AG385" s="283" t="str">
        <f t="shared" si="6"/>
        <v/>
      </c>
      <c r="AH385" s="283" t="str">
        <f>'NON-FILTER'!AB385</f>
        <v/>
      </c>
      <c r="AI385" s="283" t="str">
        <f>'NON-FILTER'!AC385</f>
        <v/>
      </c>
      <c r="AJ385" s="282" t="str">
        <f>'NON-FILTER'!AD385</f>
        <v/>
      </c>
      <c r="AK385" s="282" t="str">
        <f>'NON-FILTER'!AE385</f>
        <v/>
      </c>
      <c r="AL385" s="282" t="str">
        <f>'NON-FILTER'!AF385</f>
        <v/>
      </c>
      <c r="AM385" s="282" t="str">
        <f>'NON-FILTER'!AG385</f>
        <v/>
      </c>
      <c r="AN385" s="282" t="str">
        <f>'NON-FILTER'!AH385</f>
        <v/>
      </c>
      <c r="AO385" s="282" t="str">
        <f>'NON-FILTER'!AI385</f>
        <v/>
      </c>
      <c r="AP385" s="282" t="str">
        <f>'NON-FILTER'!AJ385</f>
        <v/>
      </c>
      <c r="AQ385" s="282" t="str">
        <f>'NON-FILTER'!AK385</f>
        <v/>
      </c>
      <c r="AR385" s="283" t="str">
        <f>'NON-FILTER'!AL385</f>
        <v/>
      </c>
      <c r="AS385" s="283" t="str">
        <f>'NON-FILTER'!AM385</f>
        <v/>
      </c>
      <c r="AT385" s="283" t="str">
        <f>'NON-FILTER'!AN385</f>
        <v/>
      </c>
      <c r="AU385" s="283" t="str">
        <f>'NON-FILTER'!AO385</f>
        <v/>
      </c>
      <c r="AV385" s="283" t="str">
        <f>'NON-FILTER'!AP385</f>
        <v/>
      </c>
      <c r="AW385" s="283" t="str">
        <f>'NON-FILTER'!AQ385</f>
        <v/>
      </c>
      <c r="AX385" s="283" t="str">
        <f>'NON-FILTER'!AR385</f>
        <v/>
      </c>
      <c r="AY385" s="283" t="str">
        <f>'NON-FILTER'!AS385</f>
        <v/>
      </c>
      <c r="AZ385" s="283" t="str">
        <f>'NON-FILTER'!AT385</f>
        <v/>
      </c>
      <c r="BA385" s="283" t="str">
        <f>'NON-FILTER'!AU385</f>
        <v/>
      </c>
      <c r="BB385" s="284"/>
    </row>
    <row r="386" ht="14.25" customHeight="1">
      <c r="A386" s="123" t="str">
        <f>'NON-FILTER'!A386</f>
        <v/>
      </c>
      <c r="B386" s="281" t="str">
        <f t="shared" si="1"/>
        <v/>
      </c>
      <c r="C386" s="282" t="str">
        <f>'NON-FILTER'!B386</f>
        <v/>
      </c>
      <c r="D386" s="285"/>
      <c r="E386" s="286"/>
      <c r="F386" s="283" t="str">
        <f>'NON-FILTER'!E386</f>
        <v/>
      </c>
      <c r="G386" s="283" t="str">
        <f>'NON-FILTER'!F386</f>
        <v/>
      </c>
      <c r="H386" s="283" t="str">
        <f>'NON-FILTER'!G386</f>
        <v/>
      </c>
      <c r="I386" s="283" t="str">
        <f>'NON-FILTER'!H386</f>
        <v/>
      </c>
      <c r="J386" s="283" t="str">
        <f>'NON-FILTER'!I386</f>
        <v/>
      </c>
      <c r="K386" s="283" t="str">
        <f>'NON-FILTER'!J386</f>
        <v/>
      </c>
      <c r="L386" s="283" t="str">
        <f>'NON-FILTER'!K386</f>
        <v/>
      </c>
      <c r="M386" s="283" t="str">
        <f t="shared" si="2"/>
        <v/>
      </c>
      <c r="N386" s="283" t="str">
        <f>'NON-FILTER'!L386</f>
        <v/>
      </c>
      <c r="O386" s="283" t="str">
        <f>'NON-FILTER'!M386</f>
        <v/>
      </c>
      <c r="P386" s="283" t="str">
        <f>'NON-FILTER'!N386</f>
        <v/>
      </c>
      <c r="Q386" s="283" t="str">
        <f>'NON-FILTER'!O386</f>
        <v/>
      </c>
      <c r="R386" s="283" t="str">
        <f>'NON-FILTER'!P386</f>
        <v/>
      </c>
      <c r="S386" s="283" t="str">
        <f>'NON-FILTER'!Q386</f>
        <v/>
      </c>
      <c r="T386" s="283" t="str">
        <f t="shared" si="3"/>
        <v/>
      </c>
      <c r="U386" s="283" t="str">
        <f>'NON-FILTER'!R386</f>
        <v/>
      </c>
      <c r="V386" s="283" t="str">
        <f>'NON-FILTER'!S386</f>
        <v/>
      </c>
      <c r="W386" s="283" t="str">
        <f>'NON-FILTER'!T386</f>
        <v/>
      </c>
      <c r="X386" s="283" t="str">
        <f>'NON-FILTER'!U386</f>
        <v/>
      </c>
      <c r="Y386" s="283" t="str">
        <f t="shared" si="4"/>
        <v/>
      </c>
      <c r="Z386" s="283" t="str">
        <f>'NON-FILTER'!V386</f>
        <v/>
      </c>
      <c r="AA386" s="283" t="str">
        <f>'NON-FILTER'!W386</f>
        <v/>
      </c>
      <c r="AB386" s="283" t="str">
        <f>'NON-FILTER'!X386</f>
        <v/>
      </c>
      <c r="AC386" s="283" t="str">
        <f>'NON-FILTER'!Y386</f>
        <v/>
      </c>
      <c r="AD386" s="283" t="str">
        <f t="shared" si="5"/>
        <v/>
      </c>
      <c r="AE386" s="283" t="str">
        <f>'NON-FILTER'!Z386</f>
        <v/>
      </c>
      <c r="AF386" s="283" t="str">
        <f>'NON-FILTER'!AA386</f>
        <v/>
      </c>
      <c r="AG386" s="283" t="str">
        <f t="shared" si="6"/>
        <v/>
      </c>
      <c r="AH386" s="283" t="str">
        <f>'NON-FILTER'!AB386</f>
        <v/>
      </c>
      <c r="AI386" s="283" t="str">
        <f>'NON-FILTER'!AC386</f>
        <v/>
      </c>
      <c r="AJ386" s="282" t="str">
        <f>'NON-FILTER'!AD386</f>
        <v/>
      </c>
      <c r="AK386" s="282" t="str">
        <f>'NON-FILTER'!AE386</f>
        <v/>
      </c>
      <c r="AL386" s="282" t="str">
        <f>'NON-FILTER'!AF386</f>
        <v/>
      </c>
      <c r="AM386" s="282" t="str">
        <f>'NON-FILTER'!AG386</f>
        <v/>
      </c>
      <c r="AN386" s="282" t="str">
        <f>'NON-FILTER'!AH386</f>
        <v/>
      </c>
      <c r="AO386" s="282" t="str">
        <f>'NON-FILTER'!AI386</f>
        <v/>
      </c>
      <c r="AP386" s="282" t="str">
        <f>'NON-FILTER'!AJ386</f>
        <v/>
      </c>
      <c r="AQ386" s="282" t="str">
        <f>'NON-FILTER'!AK386</f>
        <v/>
      </c>
      <c r="AR386" s="283" t="str">
        <f>'NON-FILTER'!AL386</f>
        <v/>
      </c>
      <c r="AS386" s="283" t="str">
        <f>'NON-FILTER'!AM386</f>
        <v/>
      </c>
      <c r="AT386" s="283" t="str">
        <f>'NON-FILTER'!AN386</f>
        <v/>
      </c>
      <c r="AU386" s="283" t="str">
        <f>'NON-FILTER'!AO386</f>
        <v/>
      </c>
      <c r="AV386" s="283" t="str">
        <f>'NON-FILTER'!AP386</f>
        <v/>
      </c>
      <c r="AW386" s="283" t="str">
        <f>'NON-FILTER'!AQ386</f>
        <v/>
      </c>
      <c r="AX386" s="283" t="str">
        <f>'NON-FILTER'!AR386</f>
        <v/>
      </c>
      <c r="AY386" s="283" t="str">
        <f>'NON-FILTER'!AS386</f>
        <v/>
      </c>
      <c r="AZ386" s="283" t="str">
        <f>'NON-FILTER'!AT386</f>
        <v/>
      </c>
      <c r="BA386" s="283" t="str">
        <f>'NON-FILTER'!AU386</f>
        <v/>
      </c>
      <c r="BB386" s="284"/>
    </row>
    <row r="387" ht="14.25" customHeight="1">
      <c r="A387" s="123" t="str">
        <f>'NON-FILTER'!A387</f>
        <v/>
      </c>
      <c r="B387" s="281" t="str">
        <f t="shared" si="1"/>
        <v/>
      </c>
      <c r="C387" s="282" t="str">
        <f>'NON-FILTER'!B387</f>
        <v/>
      </c>
      <c r="D387" s="285"/>
      <c r="E387" s="286"/>
      <c r="F387" s="283" t="str">
        <f>'NON-FILTER'!E387</f>
        <v/>
      </c>
      <c r="G387" s="283" t="str">
        <f>'NON-FILTER'!F387</f>
        <v/>
      </c>
      <c r="H387" s="283" t="str">
        <f>'NON-FILTER'!G387</f>
        <v/>
      </c>
      <c r="I387" s="283" t="str">
        <f>'NON-FILTER'!H387</f>
        <v/>
      </c>
      <c r="J387" s="283" t="str">
        <f>'NON-FILTER'!I387</f>
        <v/>
      </c>
      <c r="K387" s="283" t="str">
        <f>'NON-FILTER'!J387</f>
        <v/>
      </c>
      <c r="L387" s="283" t="str">
        <f>'NON-FILTER'!K387</f>
        <v/>
      </c>
      <c r="M387" s="283" t="str">
        <f t="shared" si="2"/>
        <v/>
      </c>
      <c r="N387" s="283" t="str">
        <f>'NON-FILTER'!L387</f>
        <v/>
      </c>
      <c r="O387" s="283" t="str">
        <f>'NON-FILTER'!M387</f>
        <v/>
      </c>
      <c r="P387" s="283" t="str">
        <f>'NON-FILTER'!N387</f>
        <v/>
      </c>
      <c r="Q387" s="283" t="str">
        <f>'NON-FILTER'!O387</f>
        <v/>
      </c>
      <c r="R387" s="283" t="str">
        <f>'NON-FILTER'!P387</f>
        <v/>
      </c>
      <c r="S387" s="283" t="str">
        <f>'NON-FILTER'!Q387</f>
        <v/>
      </c>
      <c r="T387" s="283" t="str">
        <f t="shared" si="3"/>
        <v/>
      </c>
      <c r="U387" s="283" t="str">
        <f>'NON-FILTER'!R387</f>
        <v/>
      </c>
      <c r="V387" s="283" t="str">
        <f>'NON-FILTER'!S387</f>
        <v/>
      </c>
      <c r="W387" s="283" t="str">
        <f>'NON-FILTER'!T387</f>
        <v/>
      </c>
      <c r="X387" s="283" t="str">
        <f>'NON-FILTER'!U387</f>
        <v/>
      </c>
      <c r="Y387" s="283" t="str">
        <f t="shared" si="4"/>
        <v/>
      </c>
      <c r="Z387" s="283" t="str">
        <f>'NON-FILTER'!V387</f>
        <v/>
      </c>
      <c r="AA387" s="283" t="str">
        <f>'NON-FILTER'!W387</f>
        <v/>
      </c>
      <c r="AB387" s="283" t="str">
        <f>'NON-FILTER'!X387</f>
        <v/>
      </c>
      <c r="AC387" s="283" t="str">
        <f>'NON-FILTER'!Y387</f>
        <v/>
      </c>
      <c r="AD387" s="283" t="str">
        <f t="shared" si="5"/>
        <v/>
      </c>
      <c r="AE387" s="283" t="str">
        <f>'NON-FILTER'!Z387</f>
        <v/>
      </c>
      <c r="AF387" s="283" t="str">
        <f>'NON-FILTER'!AA387</f>
        <v/>
      </c>
      <c r="AG387" s="283" t="str">
        <f t="shared" si="6"/>
        <v/>
      </c>
      <c r="AH387" s="283" t="str">
        <f>'NON-FILTER'!AB387</f>
        <v/>
      </c>
      <c r="AI387" s="283" t="str">
        <f>'NON-FILTER'!AC387</f>
        <v/>
      </c>
      <c r="AJ387" s="282" t="str">
        <f>'NON-FILTER'!AD387</f>
        <v/>
      </c>
      <c r="AK387" s="282" t="str">
        <f>'NON-FILTER'!AE387</f>
        <v/>
      </c>
      <c r="AL387" s="282" t="str">
        <f>'NON-FILTER'!AF387</f>
        <v/>
      </c>
      <c r="AM387" s="282" t="str">
        <f>'NON-FILTER'!AG387</f>
        <v/>
      </c>
      <c r="AN387" s="282" t="str">
        <f>'NON-FILTER'!AH387</f>
        <v/>
      </c>
      <c r="AO387" s="282" t="str">
        <f>'NON-FILTER'!AI387</f>
        <v/>
      </c>
      <c r="AP387" s="282" t="str">
        <f>'NON-FILTER'!AJ387</f>
        <v/>
      </c>
      <c r="AQ387" s="282" t="str">
        <f>'NON-FILTER'!AK387</f>
        <v/>
      </c>
      <c r="AR387" s="283" t="str">
        <f>'NON-FILTER'!AL387</f>
        <v/>
      </c>
      <c r="AS387" s="283" t="str">
        <f>'NON-FILTER'!AM387</f>
        <v/>
      </c>
      <c r="AT387" s="283" t="str">
        <f>'NON-FILTER'!AN387</f>
        <v/>
      </c>
      <c r="AU387" s="283" t="str">
        <f>'NON-FILTER'!AO387</f>
        <v/>
      </c>
      <c r="AV387" s="283" t="str">
        <f>'NON-FILTER'!AP387</f>
        <v/>
      </c>
      <c r="AW387" s="283" t="str">
        <f>'NON-FILTER'!AQ387</f>
        <v/>
      </c>
      <c r="AX387" s="283" t="str">
        <f>'NON-FILTER'!AR387</f>
        <v/>
      </c>
      <c r="AY387" s="283" t="str">
        <f>'NON-FILTER'!AS387</f>
        <v/>
      </c>
      <c r="AZ387" s="283" t="str">
        <f>'NON-FILTER'!AT387</f>
        <v/>
      </c>
      <c r="BA387" s="283" t="str">
        <f>'NON-FILTER'!AU387</f>
        <v/>
      </c>
      <c r="BB387" s="284"/>
    </row>
    <row r="388" ht="14.25" customHeight="1">
      <c r="A388" s="123" t="str">
        <f>'NON-FILTER'!A388</f>
        <v/>
      </c>
      <c r="B388" s="281" t="str">
        <f t="shared" si="1"/>
        <v/>
      </c>
      <c r="C388" s="282" t="str">
        <f>'NON-FILTER'!B388</f>
        <v/>
      </c>
      <c r="D388" s="285"/>
      <c r="E388" s="286"/>
      <c r="F388" s="283" t="str">
        <f>'NON-FILTER'!E388</f>
        <v/>
      </c>
      <c r="G388" s="283" t="str">
        <f>'NON-FILTER'!F388</f>
        <v/>
      </c>
      <c r="H388" s="283" t="str">
        <f>'NON-FILTER'!G388</f>
        <v/>
      </c>
      <c r="I388" s="283" t="str">
        <f>'NON-FILTER'!H388</f>
        <v/>
      </c>
      <c r="J388" s="283" t="str">
        <f>'NON-FILTER'!I388</f>
        <v/>
      </c>
      <c r="K388" s="283" t="str">
        <f>'NON-FILTER'!J388</f>
        <v/>
      </c>
      <c r="L388" s="283" t="str">
        <f>'NON-FILTER'!K388</f>
        <v/>
      </c>
      <c r="M388" s="283" t="str">
        <f t="shared" si="2"/>
        <v/>
      </c>
      <c r="N388" s="283" t="str">
        <f>'NON-FILTER'!L388</f>
        <v/>
      </c>
      <c r="O388" s="283" t="str">
        <f>'NON-FILTER'!M388</f>
        <v/>
      </c>
      <c r="P388" s="283" t="str">
        <f>'NON-FILTER'!N388</f>
        <v/>
      </c>
      <c r="Q388" s="283" t="str">
        <f>'NON-FILTER'!O388</f>
        <v/>
      </c>
      <c r="R388" s="283" t="str">
        <f>'NON-FILTER'!P388</f>
        <v/>
      </c>
      <c r="S388" s="283" t="str">
        <f>'NON-FILTER'!Q388</f>
        <v/>
      </c>
      <c r="T388" s="283" t="str">
        <f t="shared" si="3"/>
        <v/>
      </c>
      <c r="U388" s="283" t="str">
        <f>'NON-FILTER'!R388</f>
        <v/>
      </c>
      <c r="V388" s="283" t="str">
        <f>'NON-FILTER'!S388</f>
        <v/>
      </c>
      <c r="W388" s="283" t="str">
        <f>'NON-FILTER'!T388</f>
        <v/>
      </c>
      <c r="X388" s="283" t="str">
        <f>'NON-FILTER'!U388</f>
        <v/>
      </c>
      <c r="Y388" s="283" t="str">
        <f t="shared" si="4"/>
        <v/>
      </c>
      <c r="Z388" s="283" t="str">
        <f>'NON-FILTER'!V388</f>
        <v/>
      </c>
      <c r="AA388" s="283" t="str">
        <f>'NON-FILTER'!W388</f>
        <v/>
      </c>
      <c r="AB388" s="283" t="str">
        <f>'NON-FILTER'!X388</f>
        <v/>
      </c>
      <c r="AC388" s="283" t="str">
        <f>'NON-FILTER'!Y388</f>
        <v/>
      </c>
      <c r="AD388" s="283" t="str">
        <f t="shared" si="5"/>
        <v/>
      </c>
      <c r="AE388" s="283" t="str">
        <f>'NON-FILTER'!Z388</f>
        <v/>
      </c>
      <c r="AF388" s="283" t="str">
        <f>'NON-FILTER'!AA388</f>
        <v/>
      </c>
      <c r="AG388" s="283" t="str">
        <f t="shared" si="6"/>
        <v/>
      </c>
      <c r="AH388" s="283" t="str">
        <f>'NON-FILTER'!AB388</f>
        <v/>
      </c>
      <c r="AI388" s="283" t="str">
        <f>'NON-FILTER'!AC388</f>
        <v/>
      </c>
      <c r="AJ388" s="282" t="str">
        <f>'NON-FILTER'!AD388</f>
        <v/>
      </c>
      <c r="AK388" s="282" t="str">
        <f>'NON-FILTER'!AE388</f>
        <v/>
      </c>
      <c r="AL388" s="282" t="str">
        <f>'NON-FILTER'!AF388</f>
        <v/>
      </c>
      <c r="AM388" s="282" t="str">
        <f>'NON-FILTER'!AG388</f>
        <v/>
      </c>
      <c r="AN388" s="282" t="str">
        <f>'NON-FILTER'!AH388</f>
        <v/>
      </c>
      <c r="AO388" s="282" t="str">
        <f>'NON-FILTER'!AI388</f>
        <v/>
      </c>
      <c r="AP388" s="282" t="str">
        <f>'NON-FILTER'!AJ388</f>
        <v/>
      </c>
      <c r="AQ388" s="282" t="str">
        <f>'NON-FILTER'!AK388</f>
        <v/>
      </c>
      <c r="AR388" s="283" t="str">
        <f>'NON-FILTER'!AL388</f>
        <v/>
      </c>
      <c r="AS388" s="283" t="str">
        <f>'NON-FILTER'!AM388</f>
        <v/>
      </c>
      <c r="AT388" s="283" t="str">
        <f>'NON-FILTER'!AN388</f>
        <v/>
      </c>
      <c r="AU388" s="283" t="str">
        <f>'NON-FILTER'!AO388</f>
        <v/>
      </c>
      <c r="AV388" s="283" t="str">
        <f>'NON-FILTER'!AP388</f>
        <v/>
      </c>
      <c r="AW388" s="283" t="str">
        <f>'NON-FILTER'!AQ388</f>
        <v/>
      </c>
      <c r="AX388" s="283" t="str">
        <f>'NON-FILTER'!AR388</f>
        <v/>
      </c>
      <c r="AY388" s="283" t="str">
        <f>'NON-FILTER'!AS388</f>
        <v/>
      </c>
      <c r="AZ388" s="283" t="str">
        <f>'NON-FILTER'!AT388</f>
        <v/>
      </c>
      <c r="BA388" s="283" t="str">
        <f>'NON-FILTER'!AU388</f>
        <v/>
      </c>
      <c r="BB388" s="284"/>
    </row>
    <row r="389" ht="14.25" customHeight="1">
      <c r="A389" s="123" t="str">
        <f>'NON-FILTER'!A389</f>
        <v/>
      </c>
      <c r="B389" s="281" t="str">
        <f t="shared" si="1"/>
        <v/>
      </c>
      <c r="C389" s="282" t="str">
        <f>'NON-FILTER'!B389</f>
        <v/>
      </c>
      <c r="D389" s="285"/>
      <c r="E389" s="286"/>
      <c r="F389" s="283" t="str">
        <f>'NON-FILTER'!E389</f>
        <v/>
      </c>
      <c r="G389" s="283" t="str">
        <f>'NON-FILTER'!F389</f>
        <v/>
      </c>
      <c r="H389" s="283" t="str">
        <f>'NON-FILTER'!G389</f>
        <v/>
      </c>
      <c r="I389" s="283" t="str">
        <f>'NON-FILTER'!H389</f>
        <v/>
      </c>
      <c r="J389" s="283" t="str">
        <f>'NON-FILTER'!I389</f>
        <v/>
      </c>
      <c r="K389" s="283" t="str">
        <f>'NON-FILTER'!J389</f>
        <v/>
      </c>
      <c r="L389" s="283" t="str">
        <f>'NON-FILTER'!K389</f>
        <v/>
      </c>
      <c r="M389" s="283" t="str">
        <f t="shared" si="2"/>
        <v/>
      </c>
      <c r="N389" s="283" t="str">
        <f>'NON-FILTER'!L389</f>
        <v/>
      </c>
      <c r="O389" s="283" t="str">
        <f>'NON-FILTER'!M389</f>
        <v/>
      </c>
      <c r="P389" s="283" t="str">
        <f>'NON-FILTER'!N389</f>
        <v/>
      </c>
      <c r="Q389" s="283" t="str">
        <f>'NON-FILTER'!O389</f>
        <v/>
      </c>
      <c r="R389" s="283" t="str">
        <f>'NON-FILTER'!P389</f>
        <v/>
      </c>
      <c r="S389" s="283" t="str">
        <f>'NON-FILTER'!Q389</f>
        <v/>
      </c>
      <c r="T389" s="283" t="str">
        <f t="shared" si="3"/>
        <v/>
      </c>
      <c r="U389" s="283" t="str">
        <f>'NON-FILTER'!R389</f>
        <v/>
      </c>
      <c r="V389" s="283" t="str">
        <f>'NON-FILTER'!S389</f>
        <v/>
      </c>
      <c r="W389" s="283" t="str">
        <f>'NON-FILTER'!T389</f>
        <v/>
      </c>
      <c r="X389" s="283" t="str">
        <f>'NON-FILTER'!U389</f>
        <v/>
      </c>
      <c r="Y389" s="283" t="str">
        <f t="shared" si="4"/>
        <v/>
      </c>
      <c r="Z389" s="283" t="str">
        <f>'NON-FILTER'!V389</f>
        <v/>
      </c>
      <c r="AA389" s="283" t="str">
        <f>'NON-FILTER'!W389</f>
        <v/>
      </c>
      <c r="AB389" s="283" t="str">
        <f>'NON-FILTER'!X389</f>
        <v/>
      </c>
      <c r="AC389" s="283" t="str">
        <f>'NON-FILTER'!Y389</f>
        <v/>
      </c>
      <c r="AD389" s="283" t="str">
        <f t="shared" si="5"/>
        <v/>
      </c>
      <c r="AE389" s="283" t="str">
        <f>'NON-FILTER'!Z389</f>
        <v/>
      </c>
      <c r="AF389" s="283" t="str">
        <f>'NON-FILTER'!AA389</f>
        <v/>
      </c>
      <c r="AG389" s="283" t="str">
        <f t="shared" si="6"/>
        <v/>
      </c>
      <c r="AH389" s="283" t="str">
        <f>'NON-FILTER'!AB389</f>
        <v/>
      </c>
      <c r="AI389" s="283" t="str">
        <f>'NON-FILTER'!AC389</f>
        <v/>
      </c>
      <c r="AJ389" s="282" t="str">
        <f>'NON-FILTER'!AD389</f>
        <v/>
      </c>
      <c r="AK389" s="282" t="str">
        <f>'NON-FILTER'!AE389</f>
        <v/>
      </c>
      <c r="AL389" s="282" t="str">
        <f>'NON-FILTER'!AF389</f>
        <v/>
      </c>
      <c r="AM389" s="282" t="str">
        <f>'NON-FILTER'!AG389</f>
        <v/>
      </c>
      <c r="AN389" s="282" t="str">
        <f>'NON-FILTER'!AH389</f>
        <v/>
      </c>
      <c r="AO389" s="282" t="str">
        <f>'NON-FILTER'!AI389</f>
        <v/>
      </c>
      <c r="AP389" s="282" t="str">
        <f>'NON-FILTER'!AJ389</f>
        <v/>
      </c>
      <c r="AQ389" s="282" t="str">
        <f>'NON-FILTER'!AK389</f>
        <v/>
      </c>
      <c r="AR389" s="283" t="str">
        <f>'NON-FILTER'!AL389</f>
        <v/>
      </c>
      <c r="AS389" s="283" t="str">
        <f>'NON-FILTER'!AM389</f>
        <v/>
      </c>
      <c r="AT389" s="283" t="str">
        <f>'NON-FILTER'!AN389</f>
        <v/>
      </c>
      <c r="AU389" s="283" t="str">
        <f>'NON-FILTER'!AO389</f>
        <v/>
      </c>
      <c r="AV389" s="283" t="str">
        <f>'NON-FILTER'!AP389</f>
        <v/>
      </c>
      <c r="AW389" s="283" t="str">
        <f>'NON-FILTER'!AQ389</f>
        <v/>
      </c>
      <c r="AX389" s="283" t="str">
        <f>'NON-FILTER'!AR389</f>
        <v/>
      </c>
      <c r="AY389" s="283" t="str">
        <f>'NON-FILTER'!AS389</f>
        <v/>
      </c>
      <c r="AZ389" s="283" t="str">
        <f>'NON-FILTER'!AT389</f>
        <v/>
      </c>
      <c r="BA389" s="283" t="str">
        <f>'NON-FILTER'!AU389</f>
        <v/>
      </c>
      <c r="BB389" s="284"/>
    </row>
    <row r="390" ht="14.25" customHeight="1">
      <c r="A390" s="123" t="str">
        <f>'NON-FILTER'!A390</f>
        <v/>
      </c>
      <c r="B390" s="281" t="str">
        <f t="shared" si="1"/>
        <v/>
      </c>
      <c r="C390" s="282" t="str">
        <f>'NON-FILTER'!B390</f>
        <v/>
      </c>
      <c r="D390" s="285"/>
      <c r="E390" s="286"/>
      <c r="F390" s="283" t="str">
        <f>'NON-FILTER'!E390</f>
        <v/>
      </c>
      <c r="G390" s="283" t="str">
        <f>'NON-FILTER'!F390</f>
        <v/>
      </c>
      <c r="H390" s="283" t="str">
        <f>'NON-FILTER'!G390</f>
        <v/>
      </c>
      <c r="I390" s="283" t="str">
        <f>'NON-FILTER'!H390</f>
        <v/>
      </c>
      <c r="J390" s="283" t="str">
        <f>'NON-FILTER'!I390</f>
        <v/>
      </c>
      <c r="K390" s="283" t="str">
        <f>'NON-FILTER'!J390</f>
        <v/>
      </c>
      <c r="L390" s="283" t="str">
        <f>'NON-FILTER'!K390</f>
        <v/>
      </c>
      <c r="M390" s="283" t="str">
        <f t="shared" si="2"/>
        <v/>
      </c>
      <c r="N390" s="283" t="str">
        <f>'NON-FILTER'!L390</f>
        <v/>
      </c>
      <c r="O390" s="283" t="str">
        <f>'NON-FILTER'!M390</f>
        <v/>
      </c>
      <c r="P390" s="283" t="str">
        <f>'NON-FILTER'!N390</f>
        <v/>
      </c>
      <c r="Q390" s="283" t="str">
        <f>'NON-FILTER'!O390</f>
        <v/>
      </c>
      <c r="R390" s="283" t="str">
        <f>'NON-FILTER'!P390</f>
        <v/>
      </c>
      <c r="S390" s="283" t="str">
        <f>'NON-FILTER'!Q390</f>
        <v/>
      </c>
      <c r="T390" s="283" t="str">
        <f t="shared" si="3"/>
        <v/>
      </c>
      <c r="U390" s="283" t="str">
        <f>'NON-FILTER'!R390</f>
        <v/>
      </c>
      <c r="V390" s="283" t="str">
        <f>'NON-FILTER'!S390</f>
        <v/>
      </c>
      <c r="W390" s="283" t="str">
        <f>'NON-FILTER'!T390</f>
        <v/>
      </c>
      <c r="X390" s="283" t="str">
        <f>'NON-FILTER'!U390</f>
        <v/>
      </c>
      <c r="Y390" s="283" t="str">
        <f t="shared" si="4"/>
        <v/>
      </c>
      <c r="Z390" s="283" t="str">
        <f>'NON-FILTER'!V390</f>
        <v/>
      </c>
      <c r="AA390" s="283" t="str">
        <f>'NON-FILTER'!W390</f>
        <v/>
      </c>
      <c r="AB390" s="283" t="str">
        <f>'NON-FILTER'!X390</f>
        <v/>
      </c>
      <c r="AC390" s="283" t="str">
        <f>'NON-FILTER'!Y390</f>
        <v/>
      </c>
      <c r="AD390" s="283" t="str">
        <f t="shared" si="5"/>
        <v/>
      </c>
      <c r="AE390" s="283" t="str">
        <f>'NON-FILTER'!Z390</f>
        <v/>
      </c>
      <c r="AF390" s="283" t="str">
        <f>'NON-FILTER'!AA390</f>
        <v/>
      </c>
      <c r="AG390" s="283" t="str">
        <f t="shared" si="6"/>
        <v/>
      </c>
      <c r="AH390" s="283" t="str">
        <f>'NON-FILTER'!AB390</f>
        <v/>
      </c>
      <c r="AI390" s="283" t="str">
        <f>'NON-FILTER'!AC390</f>
        <v/>
      </c>
      <c r="AJ390" s="282" t="str">
        <f>'NON-FILTER'!AD390</f>
        <v/>
      </c>
      <c r="AK390" s="282" t="str">
        <f>'NON-FILTER'!AE390</f>
        <v/>
      </c>
      <c r="AL390" s="282" t="str">
        <f>'NON-FILTER'!AF390</f>
        <v/>
      </c>
      <c r="AM390" s="282" t="str">
        <f>'NON-FILTER'!AG390</f>
        <v/>
      </c>
      <c r="AN390" s="282" t="str">
        <f>'NON-FILTER'!AH390</f>
        <v/>
      </c>
      <c r="AO390" s="282" t="str">
        <f>'NON-FILTER'!AI390</f>
        <v/>
      </c>
      <c r="AP390" s="282" t="str">
        <f>'NON-FILTER'!AJ390</f>
        <v/>
      </c>
      <c r="AQ390" s="282" t="str">
        <f>'NON-FILTER'!AK390</f>
        <v/>
      </c>
      <c r="AR390" s="283" t="str">
        <f>'NON-FILTER'!AL390</f>
        <v/>
      </c>
      <c r="AS390" s="283" t="str">
        <f>'NON-FILTER'!AM390</f>
        <v/>
      </c>
      <c r="AT390" s="283" t="str">
        <f>'NON-FILTER'!AN390</f>
        <v/>
      </c>
      <c r="AU390" s="283" t="str">
        <f>'NON-FILTER'!AO390</f>
        <v/>
      </c>
      <c r="AV390" s="283" t="str">
        <f>'NON-FILTER'!AP390</f>
        <v/>
      </c>
      <c r="AW390" s="283" t="str">
        <f>'NON-FILTER'!AQ390</f>
        <v/>
      </c>
      <c r="AX390" s="283" t="str">
        <f>'NON-FILTER'!AR390</f>
        <v/>
      </c>
      <c r="AY390" s="283" t="str">
        <f>'NON-FILTER'!AS390</f>
        <v/>
      </c>
      <c r="AZ390" s="283" t="str">
        <f>'NON-FILTER'!AT390</f>
        <v/>
      </c>
      <c r="BA390" s="283" t="str">
        <f>'NON-FILTER'!AU390</f>
        <v/>
      </c>
      <c r="BB390" s="284"/>
    </row>
    <row r="391" ht="14.25" customHeight="1">
      <c r="A391" s="123" t="str">
        <f>'NON-FILTER'!A391</f>
        <v/>
      </c>
      <c r="B391" s="281" t="str">
        <f t="shared" si="1"/>
        <v/>
      </c>
      <c r="C391" s="282" t="str">
        <f>'NON-FILTER'!B391</f>
        <v/>
      </c>
      <c r="D391" s="285"/>
      <c r="E391" s="286"/>
      <c r="F391" s="283" t="str">
        <f>'NON-FILTER'!E391</f>
        <v/>
      </c>
      <c r="G391" s="283" t="str">
        <f>'NON-FILTER'!F391</f>
        <v/>
      </c>
      <c r="H391" s="283" t="str">
        <f>'NON-FILTER'!G391</f>
        <v/>
      </c>
      <c r="I391" s="283" t="str">
        <f>'NON-FILTER'!H391</f>
        <v/>
      </c>
      <c r="J391" s="283" t="str">
        <f>'NON-FILTER'!I391</f>
        <v/>
      </c>
      <c r="K391" s="283" t="str">
        <f>'NON-FILTER'!J391</f>
        <v/>
      </c>
      <c r="L391" s="283" t="str">
        <f>'NON-FILTER'!K391</f>
        <v/>
      </c>
      <c r="M391" s="283" t="str">
        <f t="shared" si="2"/>
        <v/>
      </c>
      <c r="N391" s="283" t="str">
        <f>'NON-FILTER'!L391</f>
        <v/>
      </c>
      <c r="O391" s="283" t="str">
        <f>'NON-FILTER'!M391</f>
        <v/>
      </c>
      <c r="P391" s="283" t="str">
        <f>'NON-FILTER'!N391</f>
        <v/>
      </c>
      <c r="Q391" s="283" t="str">
        <f>'NON-FILTER'!O391</f>
        <v/>
      </c>
      <c r="R391" s="283" t="str">
        <f>'NON-FILTER'!P391</f>
        <v/>
      </c>
      <c r="S391" s="283" t="str">
        <f>'NON-FILTER'!Q391</f>
        <v/>
      </c>
      <c r="T391" s="283" t="str">
        <f t="shared" si="3"/>
        <v/>
      </c>
      <c r="U391" s="283" t="str">
        <f>'NON-FILTER'!R391</f>
        <v/>
      </c>
      <c r="V391" s="283" t="str">
        <f>'NON-FILTER'!S391</f>
        <v/>
      </c>
      <c r="W391" s="283" t="str">
        <f>'NON-FILTER'!T391</f>
        <v/>
      </c>
      <c r="X391" s="283" t="str">
        <f>'NON-FILTER'!U391</f>
        <v/>
      </c>
      <c r="Y391" s="283" t="str">
        <f t="shared" si="4"/>
        <v/>
      </c>
      <c r="Z391" s="283" t="str">
        <f>'NON-FILTER'!V391</f>
        <v/>
      </c>
      <c r="AA391" s="283" t="str">
        <f>'NON-FILTER'!W391</f>
        <v/>
      </c>
      <c r="AB391" s="283" t="str">
        <f>'NON-FILTER'!X391</f>
        <v/>
      </c>
      <c r="AC391" s="283" t="str">
        <f>'NON-FILTER'!Y391</f>
        <v/>
      </c>
      <c r="AD391" s="283" t="str">
        <f t="shared" si="5"/>
        <v/>
      </c>
      <c r="AE391" s="283" t="str">
        <f>'NON-FILTER'!Z391</f>
        <v/>
      </c>
      <c r="AF391" s="283" t="str">
        <f>'NON-FILTER'!AA391</f>
        <v/>
      </c>
      <c r="AG391" s="283" t="str">
        <f t="shared" si="6"/>
        <v/>
      </c>
      <c r="AH391" s="283" t="str">
        <f>'NON-FILTER'!AB391</f>
        <v/>
      </c>
      <c r="AI391" s="283" t="str">
        <f>'NON-FILTER'!AC391</f>
        <v/>
      </c>
      <c r="AJ391" s="282" t="str">
        <f>'NON-FILTER'!AD391</f>
        <v/>
      </c>
      <c r="AK391" s="282" t="str">
        <f>'NON-FILTER'!AE391</f>
        <v/>
      </c>
      <c r="AL391" s="282" t="str">
        <f>'NON-FILTER'!AF391</f>
        <v/>
      </c>
      <c r="AM391" s="282" t="str">
        <f>'NON-FILTER'!AG391</f>
        <v/>
      </c>
      <c r="AN391" s="282" t="str">
        <f>'NON-FILTER'!AH391</f>
        <v/>
      </c>
      <c r="AO391" s="282" t="str">
        <f>'NON-FILTER'!AI391</f>
        <v/>
      </c>
      <c r="AP391" s="282" t="str">
        <f>'NON-FILTER'!AJ391</f>
        <v/>
      </c>
      <c r="AQ391" s="282" t="str">
        <f>'NON-FILTER'!AK391</f>
        <v/>
      </c>
      <c r="AR391" s="283" t="str">
        <f>'NON-FILTER'!AL391</f>
        <v/>
      </c>
      <c r="AS391" s="283" t="str">
        <f>'NON-FILTER'!AM391</f>
        <v/>
      </c>
      <c r="AT391" s="283" t="str">
        <f>'NON-FILTER'!AN391</f>
        <v/>
      </c>
      <c r="AU391" s="283" t="str">
        <f>'NON-FILTER'!AO391</f>
        <v/>
      </c>
      <c r="AV391" s="283" t="str">
        <f>'NON-FILTER'!AP391</f>
        <v/>
      </c>
      <c r="AW391" s="283" t="str">
        <f>'NON-FILTER'!AQ391</f>
        <v/>
      </c>
      <c r="AX391" s="283" t="str">
        <f>'NON-FILTER'!AR391</f>
        <v/>
      </c>
      <c r="AY391" s="283" t="str">
        <f>'NON-FILTER'!AS391</f>
        <v/>
      </c>
      <c r="AZ391" s="283" t="str">
        <f>'NON-FILTER'!AT391</f>
        <v/>
      </c>
      <c r="BA391" s="283" t="str">
        <f>'NON-FILTER'!AU391</f>
        <v/>
      </c>
      <c r="BB391" s="284"/>
    </row>
    <row r="392" ht="14.25" customHeight="1">
      <c r="A392" s="123" t="str">
        <f>'NON-FILTER'!A392</f>
        <v/>
      </c>
      <c r="B392" s="281" t="str">
        <f t="shared" si="1"/>
        <v/>
      </c>
      <c r="C392" s="282" t="str">
        <f>'NON-FILTER'!B392</f>
        <v/>
      </c>
      <c r="D392" s="285"/>
      <c r="E392" s="286"/>
      <c r="F392" s="283" t="str">
        <f>'NON-FILTER'!E392</f>
        <v/>
      </c>
      <c r="G392" s="283" t="str">
        <f>'NON-FILTER'!F392</f>
        <v/>
      </c>
      <c r="H392" s="283" t="str">
        <f>'NON-FILTER'!G392</f>
        <v/>
      </c>
      <c r="I392" s="283" t="str">
        <f>'NON-FILTER'!H392</f>
        <v/>
      </c>
      <c r="J392" s="283" t="str">
        <f>'NON-FILTER'!I392</f>
        <v/>
      </c>
      <c r="K392" s="283" t="str">
        <f>'NON-FILTER'!J392</f>
        <v/>
      </c>
      <c r="L392" s="283" t="str">
        <f>'NON-FILTER'!K392</f>
        <v/>
      </c>
      <c r="M392" s="283" t="str">
        <f t="shared" si="2"/>
        <v/>
      </c>
      <c r="N392" s="283" t="str">
        <f>'NON-FILTER'!L392</f>
        <v/>
      </c>
      <c r="O392" s="283" t="str">
        <f>'NON-FILTER'!M392</f>
        <v/>
      </c>
      <c r="P392" s="283" t="str">
        <f>'NON-FILTER'!N392</f>
        <v/>
      </c>
      <c r="Q392" s="283" t="str">
        <f>'NON-FILTER'!O392</f>
        <v/>
      </c>
      <c r="R392" s="283" t="str">
        <f>'NON-FILTER'!P392</f>
        <v/>
      </c>
      <c r="S392" s="283" t="str">
        <f>'NON-FILTER'!Q392</f>
        <v/>
      </c>
      <c r="T392" s="283" t="str">
        <f t="shared" si="3"/>
        <v/>
      </c>
      <c r="U392" s="283" t="str">
        <f>'NON-FILTER'!R392</f>
        <v/>
      </c>
      <c r="V392" s="283" t="str">
        <f>'NON-FILTER'!S392</f>
        <v/>
      </c>
      <c r="W392" s="283" t="str">
        <f>'NON-FILTER'!T392</f>
        <v/>
      </c>
      <c r="X392" s="283" t="str">
        <f>'NON-FILTER'!U392</f>
        <v/>
      </c>
      <c r="Y392" s="283" t="str">
        <f t="shared" si="4"/>
        <v/>
      </c>
      <c r="Z392" s="283" t="str">
        <f>'NON-FILTER'!V392</f>
        <v/>
      </c>
      <c r="AA392" s="283" t="str">
        <f>'NON-FILTER'!W392</f>
        <v/>
      </c>
      <c r="AB392" s="283" t="str">
        <f>'NON-FILTER'!X392</f>
        <v/>
      </c>
      <c r="AC392" s="283" t="str">
        <f>'NON-FILTER'!Y392</f>
        <v/>
      </c>
      <c r="AD392" s="283" t="str">
        <f t="shared" si="5"/>
        <v/>
      </c>
      <c r="AE392" s="283" t="str">
        <f>'NON-FILTER'!Z392</f>
        <v/>
      </c>
      <c r="AF392" s="283" t="str">
        <f>'NON-FILTER'!AA392</f>
        <v/>
      </c>
      <c r="AG392" s="283" t="str">
        <f t="shared" si="6"/>
        <v/>
      </c>
      <c r="AH392" s="283" t="str">
        <f>'NON-FILTER'!AB392</f>
        <v/>
      </c>
      <c r="AI392" s="283" t="str">
        <f>'NON-FILTER'!AC392</f>
        <v/>
      </c>
      <c r="AJ392" s="282" t="str">
        <f>'NON-FILTER'!AD392</f>
        <v/>
      </c>
      <c r="AK392" s="282" t="str">
        <f>'NON-FILTER'!AE392</f>
        <v/>
      </c>
      <c r="AL392" s="282" t="str">
        <f>'NON-FILTER'!AF392</f>
        <v/>
      </c>
      <c r="AM392" s="282" t="str">
        <f>'NON-FILTER'!AG392</f>
        <v/>
      </c>
      <c r="AN392" s="282" t="str">
        <f>'NON-FILTER'!AH392</f>
        <v/>
      </c>
      <c r="AO392" s="282" t="str">
        <f>'NON-FILTER'!AI392</f>
        <v/>
      </c>
      <c r="AP392" s="282" t="str">
        <f>'NON-FILTER'!AJ392</f>
        <v/>
      </c>
      <c r="AQ392" s="282" t="str">
        <f>'NON-FILTER'!AK392</f>
        <v/>
      </c>
      <c r="AR392" s="283" t="str">
        <f>'NON-FILTER'!AL392</f>
        <v/>
      </c>
      <c r="AS392" s="283" t="str">
        <f>'NON-FILTER'!AM392</f>
        <v/>
      </c>
      <c r="AT392" s="283" t="str">
        <f>'NON-FILTER'!AN392</f>
        <v/>
      </c>
      <c r="AU392" s="283" t="str">
        <f>'NON-FILTER'!AO392</f>
        <v/>
      </c>
      <c r="AV392" s="283" t="str">
        <f>'NON-FILTER'!AP392</f>
        <v/>
      </c>
      <c r="AW392" s="283" t="str">
        <f>'NON-FILTER'!AQ392</f>
        <v/>
      </c>
      <c r="AX392" s="283" t="str">
        <f>'NON-FILTER'!AR392</f>
        <v/>
      </c>
      <c r="AY392" s="283" t="str">
        <f>'NON-FILTER'!AS392</f>
        <v/>
      </c>
      <c r="AZ392" s="283" t="str">
        <f>'NON-FILTER'!AT392</f>
        <v/>
      </c>
      <c r="BA392" s="283" t="str">
        <f>'NON-FILTER'!AU392</f>
        <v/>
      </c>
      <c r="BB392" s="284"/>
    </row>
    <row r="393" ht="14.25" customHeight="1">
      <c r="A393" s="123" t="str">
        <f>'NON-FILTER'!A393</f>
        <v/>
      </c>
      <c r="B393" s="281" t="str">
        <f t="shared" si="1"/>
        <v/>
      </c>
      <c r="C393" s="282" t="str">
        <f>'NON-FILTER'!B393</f>
        <v/>
      </c>
      <c r="D393" s="285"/>
      <c r="E393" s="286"/>
      <c r="F393" s="283" t="str">
        <f>'NON-FILTER'!E393</f>
        <v/>
      </c>
      <c r="G393" s="283" t="str">
        <f>'NON-FILTER'!F393</f>
        <v/>
      </c>
      <c r="H393" s="283" t="str">
        <f>'NON-FILTER'!G393</f>
        <v/>
      </c>
      <c r="I393" s="283" t="str">
        <f>'NON-FILTER'!H393</f>
        <v/>
      </c>
      <c r="J393" s="283" t="str">
        <f>'NON-FILTER'!I393</f>
        <v/>
      </c>
      <c r="K393" s="283" t="str">
        <f>'NON-FILTER'!J393</f>
        <v/>
      </c>
      <c r="L393" s="283" t="str">
        <f>'NON-FILTER'!K393</f>
        <v/>
      </c>
      <c r="M393" s="283" t="str">
        <f t="shared" si="2"/>
        <v/>
      </c>
      <c r="N393" s="283" t="str">
        <f>'NON-FILTER'!L393</f>
        <v/>
      </c>
      <c r="O393" s="283" t="str">
        <f>'NON-FILTER'!M393</f>
        <v/>
      </c>
      <c r="P393" s="283" t="str">
        <f>'NON-FILTER'!N393</f>
        <v/>
      </c>
      <c r="Q393" s="283" t="str">
        <f>'NON-FILTER'!O393</f>
        <v/>
      </c>
      <c r="R393" s="283" t="str">
        <f>'NON-FILTER'!P393</f>
        <v/>
      </c>
      <c r="S393" s="283" t="str">
        <f>'NON-FILTER'!Q393</f>
        <v/>
      </c>
      <c r="T393" s="283" t="str">
        <f t="shared" si="3"/>
        <v/>
      </c>
      <c r="U393" s="283" t="str">
        <f>'NON-FILTER'!R393</f>
        <v/>
      </c>
      <c r="V393" s="283" t="str">
        <f>'NON-FILTER'!S393</f>
        <v/>
      </c>
      <c r="W393" s="283" t="str">
        <f>'NON-FILTER'!T393</f>
        <v/>
      </c>
      <c r="X393" s="283" t="str">
        <f>'NON-FILTER'!U393</f>
        <v/>
      </c>
      <c r="Y393" s="283" t="str">
        <f t="shared" si="4"/>
        <v/>
      </c>
      <c r="Z393" s="283" t="str">
        <f>'NON-FILTER'!V393</f>
        <v/>
      </c>
      <c r="AA393" s="283" t="str">
        <f>'NON-FILTER'!W393</f>
        <v/>
      </c>
      <c r="AB393" s="283" t="str">
        <f>'NON-FILTER'!X393</f>
        <v/>
      </c>
      <c r="AC393" s="283" t="str">
        <f>'NON-FILTER'!Y393</f>
        <v/>
      </c>
      <c r="AD393" s="283" t="str">
        <f t="shared" si="5"/>
        <v/>
      </c>
      <c r="AE393" s="283" t="str">
        <f>'NON-FILTER'!Z393</f>
        <v/>
      </c>
      <c r="AF393" s="283" t="str">
        <f>'NON-FILTER'!AA393</f>
        <v/>
      </c>
      <c r="AG393" s="283" t="str">
        <f t="shared" si="6"/>
        <v/>
      </c>
      <c r="AH393" s="283" t="str">
        <f>'NON-FILTER'!AB393</f>
        <v/>
      </c>
      <c r="AI393" s="283" t="str">
        <f>'NON-FILTER'!AC393</f>
        <v/>
      </c>
      <c r="AJ393" s="282" t="str">
        <f>'NON-FILTER'!AD393</f>
        <v/>
      </c>
      <c r="AK393" s="282" t="str">
        <f>'NON-FILTER'!AE393</f>
        <v/>
      </c>
      <c r="AL393" s="282" t="str">
        <f>'NON-FILTER'!AF393</f>
        <v/>
      </c>
      <c r="AM393" s="282" t="str">
        <f>'NON-FILTER'!AG393</f>
        <v/>
      </c>
      <c r="AN393" s="282" t="str">
        <f>'NON-FILTER'!AH393</f>
        <v/>
      </c>
      <c r="AO393" s="282" t="str">
        <f>'NON-FILTER'!AI393</f>
        <v/>
      </c>
      <c r="AP393" s="282" t="str">
        <f>'NON-FILTER'!AJ393</f>
        <v/>
      </c>
      <c r="AQ393" s="282" t="str">
        <f>'NON-FILTER'!AK393</f>
        <v/>
      </c>
      <c r="AR393" s="283" t="str">
        <f>'NON-FILTER'!AL393</f>
        <v/>
      </c>
      <c r="AS393" s="283" t="str">
        <f>'NON-FILTER'!AM393</f>
        <v/>
      </c>
      <c r="AT393" s="283" t="str">
        <f>'NON-FILTER'!AN393</f>
        <v/>
      </c>
      <c r="AU393" s="283" t="str">
        <f>'NON-FILTER'!AO393</f>
        <v/>
      </c>
      <c r="AV393" s="283" t="str">
        <f>'NON-FILTER'!AP393</f>
        <v/>
      </c>
      <c r="AW393" s="283" t="str">
        <f>'NON-FILTER'!AQ393</f>
        <v/>
      </c>
      <c r="AX393" s="283" t="str">
        <f>'NON-FILTER'!AR393</f>
        <v/>
      </c>
      <c r="AY393" s="283" t="str">
        <f>'NON-FILTER'!AS393</f>
        <v/>
      </c>
      <c r="AZ393" s="283" t="str">
        <f>'NON-FILTER'!AT393</f>
        <v/>
      </c>
      <c r="BA393" s="283" t="str">
        <f>'NON-FILTER'!AU393</f>
        <v/>
      </c>
      <c r="BB393" s="284"/>
    </row>
    <row r="394" ht="14.25" customHeight="1">
      <c r="A394" s="123" t="str">
        <f>'NON-FILTER'!A394</f>
        <v/>
      </c>
      <c r="B394" s="281" t="str">
        <f t="shared" si="1"/>
        <v/>
      </c>
      <c r="C394" s="282" t="str">
        <f>'NON-FILTER'!B394</f>
        <v/>
      </c>
      <c r="D394" s="285"/>
      <c r="E394" s="286"/>
      <c r="F394" s="283" t="str">
        <f>'NON-FILTER'!E394</f>
        <v/>
      </c>
      <c r="G394" s="283" t="str">
        <f>'NON-FILTER'!F394</f>
        <v/>
      </c>
      <c r="H394" s="283" t="str">
        <f>'NON-FILTER'!G394</f>
        <v/>
      </c>
      <c r="I394" s="283" t="str">
        <f>'NON-FILTER'!H394</f>
        <v/>
      </c>
      <c r="J394" s="283" t="str">
        <f>'NON-FILTER'!I394</f>
        <v/>
      </c>
      <c r="K394" s="283" t="str">
        <f>'NON-FILTER'!J394</f>
        <v/>
      </c>
      <c r="L394" s="283" t="str">
        <f>'NON-FILTER'!K394</f>
        <v/>
      </c>
      <c r="M394" s="283" t="str">
        <f t="shared" si="2"/>
        <v/>
      </c>
      <c r="N394" s="283" t="str">
        <f>'NON-FILTER'!L394</f>
        <v/>
      </c>
      <c r="O394" s="283" t="str">
        <f>'NON-FILTER'!M394</f>
        <v/>
      </c>
      <c r="P394" s="283" t="str">
        <f>'NON-FILTER'!N394</f>
        <v/>
      </c>
      <c r="Q394" s="283" t="str">
        <f>'NON-FILTER'!O394</f>
        <v/>
      </c>
      <c r="R394" s="283" t="str">
        <f>'NON-FILTER'!P394</f>
        <v/>
      </c>
      <c r="S394" s="283" t="str">
        <f>'NON-FILTER'!Q394</f>
        <v/>
      </c>
      <c r="T394" s="283" t="str">
        <f t="shared" si="3"/>
        <v/>
      </c>
      <c r="U394" s="283" t="str">
        <f>'NON-FILTER'!R394</f>
        <v/>
      </c>
      <c r="V394" s="283" t="str">
        <f>'NON-FILTER'!S394</f>
        <v/>
      </c>
      <c r="W394" s="283" t="str">
        <f>'NON-FILTER'!T394</f>
        <v/>
      </c>
      <c r="X394" s="283" t="str">
        <f>'NON-FILTER'!U394</f>
        <v/>
      </c>
      <c r="Y394" s="283" t="str">
        <f t="shared" si="4"/>
        <v/>
      </c>
      <c r="Z394" s="283" t="str">
        <f>'NON-FILTER'!V394</f>
        <v/>
      </c>
      <c r="AA394" s="283" t="str">
        <f>'NON-FILTER'!W394</f>
        <v/>
      </c>
      <c r="AB394" s="283" t="str">
        <f>'NON-FILTER'!X394</f>
        <v/>
      </c>
      <c r="AC394" s="283" t="str">
        <f>'NON-FILTER'!Y394</f>
        <v/>
      </c>
      <c r="AD394" s="283" t="str">
        <f t="shared" si="5"/>
        <v/>
      </c>
      <c r="AE394" s="283" t="str">
        <f>'NON-FILTER'!Z394</f>
        <v/>
      </c>
      <c r="AF394" s="283" t="str">
        <f>'NON-FILTER'!AA394</f>
        <v/>
      </c>
      <c r="AG394" s="283" t="str">
        <f t="shared" si="6"/>
        <v/>
      </c>
      <c r="AH394" s="283" t="str">
        <f>'NON-FILTER'!AB394</f>
        <v/>
      </c>
      <c r="AI394" s="283" t="str">
        <f>'NON-FILTER'!AC394</f>
        <v/>
      </c>
      <c r="AJ394" s="282" t="str">
        <f>'NON-FILTER'!AD394</f>
        <v/>
      </c>
      <c r="AK394" s="282" t="str">
        <f>'NON-FILTER'!AE394</f>
        <v/>
      </c>
      <c r="AL394" s="282" t="str">
        <f>'NON-FILTER'!AF394</f>
        <v/>
      </c>
      <c r="AM394" s="282" t="str">
        <f>'NON-FILTER'!AG394</f>
        <v/>
      </c>
      <c r="AN394" s="282" t="str">
        <f>'NON-FILTER'!AH394</f>
        <v/>
      </c>
      <c r="AO394" s="282" t="str">
        <f>'NON-FILTER'!AI394</f>
        <v/>
      </c>
      <c r="AP394" s="282" t="str">
        <f>'NON-FILTER'!AJ394</f>
        <v/>
      </c>
      <c r="AQ394" s="282" t="str">
        <f>'NON-FILTER'!AK394</f>
        <v/>
      </c>
      <c r="AR394" s="283" t="str">
        <f>'NON-FILTER'!AL394</f>
        <v/>
      </c>
      <c r="AS394" s="283" t="str">
        <f>'NON-FILTER'!AM394</f>
        <v/>
      </c>
      <c r="AT394" s="283" t="str">
        <f>'NON-FILTER'!AN394</f>
        <v/>
      </c>
      <c r="AU394" s="283" t="str">
        <f>'NON-FILTER'!AO394</f>
        <v/>
      </c>
      <c r="AV394" s="283" t="str">
        <f>'NON-FILTER'!AP394</f>
        <v/>
      </c>
      <c r="AW394" s="283" t="str">
        <f>'NON-FILTER'!AQ394</f>
        <v/>
      </c>
      <c r="AX394" s="283" t="str">
        <f>'NON-FILTER'!AR394</f>
        <v/>
      </c>
      <c r="AY394" s="283" t="str">
        <f>'NON-FILTER'!AS394</f>
        <v/>
      </c>
      <c r="AZ394" s="283" t="str">
        <f>'NON-FILTER'!AT394</f>
        <v/>
      </c>
      <c r="BA394" s="283" t="str">
        <f>'NON-FILTER'!AU394</f>
        <v/>
      </c>
      <c r="BB394" s="284"/>
    </row>
    <row r="395" ht="14.25" customHeight="1">
      <c r="A395" s="123" t="str">
        <f>'NON-FILTER'!A395</f>
        <v/>
      </c>
      <c r="B395" s="281" t="str">
        <f t="shared" si="1"/>
        <v/>
      </c>
      <c r="C395" s="282" t="str">
        <f>'NON-FILTER'!B395</f>
        <v/>
      </c>
      <c r="D395" s="285"/>
      <c r="E395" s="286"/>
      <c r="F395" s="283" t="str">
        <f>'NON-FILTER'!E395</f>
        <v/>
      </c>
      <c r="G395" s="283" t="str">
        <f>'NON-FILTER'!F395</f>
        <v/>
      </c>
      <c r="H395" s="283" t="str">
        <f>'NON-FILTER'!G395</f>
        <v/>
      </c>
      <c r="I395" s="283" t="str">
        <f>'NON-FILTER'!H395</f>
        <v/>
      </c>
      <c r="J395" s="283" t="str">
        <f>'NON-FILTER'!I395</f>
        <v/>
      </c>
      <c r="K395" s="283" t="str">
        <f>'NON-FILTER'!J395</f>
        <v/>
      </c>
      <c r="L395" s="283" t="str">
        <f>'NON-FILTER'!K395</f>
        <v/>
      </c>
      <c r="M395" s="283" t="str">
        <f t="shared" si="2"/>
        <v/>
      </c>
      <c r="N395" s="283" t="str">
        <f>'NON-FILTER'!L395</f>
        <v/>
      </c>
      <c r="O395" s="283" t="str">
        <f>'NON-FILTER'!M395</f>
        <v/>
      </c>
      <c r="P395" s="283" t="str">
        <f>'NON-FILTER'!N395</f>
        <v/>
      </c>
      <c r="Q395" s="283" t="str">
        <f>'NON-FILTER'!O395</f>
        <v/>
      </c>
      <c r="R395" s="283" t="str">
        <f>'NON-FILTER'!P395</f>
        <v/>
      </c>
      <c r="S395" s="283" t="str">
        <f>'NON-FILTER'!Q395</f>
        <v/>
      </c>
      <c r="T395" s="283" t="str">
        <f t="shared" si="3"/>
        <v/>
      </c>
      <c r="U395" s="283" t="str">
        <f>'NON-FILTER'!R395</f>
        <v/>
      </c>
      <c r="V395" s="283" t="str">
        <f>'NON-FILTER'!S395</f>
        <v/>
      </c>
      <c r="W395" s="283" t="str">
        <f>'NON-FILTER'!T395</f>
        <v/>
      </c>
      <c r="X395" s="283" t="str">
        <f>'NON-FILTER'!U395</f>
        <v/>
      </c>
      <c r="Y395" s="283" t="str">
        <f t="shared" si="4"/>
        <v/>
      </c>
      <c r="Z395" s="283" t="str">
        <f>'NON-FILTER'!V395</f>
        <v/>
      </c>
      <c r="AA395" s="283" t="str">
        <f>'NON-FILTER'!W395</f>
        <v/>
      </c>
      <c r="AB395" s="283" t="str">
        <f>'NON-FILTER'!X395</f>
        <v/>
      </c>
      <c r="AC395" s="283" t="str">
        <f>'NON-FILTER'!Y395</f>
        <v/>
      </c>
      <c r="AD395" s="283" t="str">
        <f t="shared" si="5"/>
        <v/>
      </c>
      <c r="AE395" s="283" t="str">
        <f>'NON-FILTER'!Z395</f>
        <v/>
      </c>
      <c r="AF395" s="283" t="str">
        <f>'NON-FILTER'!AA395</f>
        <v/>
      </c>
      <c r="AG395" s="283" t="str">
        <f t="shared" si="6"/>
        <v/>
      </c>
      <c r="AH395" s="283" t="str">
        <f>'NON-FILTER'!AB395</f>
        <v/>
      </c>
      <c r="AI395" s="283" t="str">
        <f>'NON-FILTER'!AC395</f>
        <v/>
      </c>
      <c r="AJ395" s="282" t="str">
        <f>'NON-FILTER'!AD395</f>
        <v/>
      </c>
      <c r="AK395" s="282" t="str">
        <f>'NON-FILTER'!AE395</f>
        <v/>
      </c>
      <c r="AL395" s="282" t="str">
        <f>'NON-FILTER'!AF395</f>
        <v/>
      </c>
      <c r="AM395" s="282" t="str">
        <f>'NON-FILTER'!AG395</f>
        <v/>
      </c>
      <c r="AN395" s="282" t="str">
        <f>'NON-FILTER'!AH395</f>
        <v/>
      </c>
      <c r="AO395" s="282" t="str">
        <f>'NON-FILTER'!AI395</f>
        <v/>
      </c>
      <c r="AP395" s="282" t="str">
        <f>'NON-FILTER'!AJ395</f>
        <v/>
      </c>
      <c r="AQ395" s="282" t="str">
        <f>'NON-FILTER'!AK395</f>
        <v/>
      </c>
      <c r="AR395" s="283" t="str">
        <f>'NON-FILTER'!AL395</f>
        <v/>
      </c>
      <c r="AS395" s="283" t="str">
        <f>'NON-FILTER'!AM395</f>
        <v/>
      </c>
      <c r="AT395" s="283" t="str">
        <f>'NON-FILTER'!AN395</f>
        <v/>
      </c>
      <c r="AU395" s="283" t="str">
        <f>'NON-FILTER'!AO395</f>
        <v/>
      </c>
      <c r="AV395" s="283" t="str">
        <f>'NON-FILTER'!AP395</f>
        <v/>
      </c>
      <c r="AW395" s="283" t="str">
        <f>'NON-FILTER'!AQ395</f>
        <v/>
      </c>
      <c r="AX395" s="283" t="str">
        <f>'NON-FILTER'!AR395</f>
        <v/>
      </c>
      <c r="AY395" s="283" t="str">
        <f>'NON-FILTER'!AS395</f>
        <v/>
      </c>
      <c r="AZ395" s="283" t="str">
        <f>'NON-FILTER'!AT395</f>
        <v/>
      </c>
      <c r="BA395" s="283" t="str">
        <f>'NON-FILTER'!AU395</f>
        <v/>
      </c>
      <c r="BB395" s="284"/>
    </row>
    <row r="396" ht="14.25" customHeight="1">
      <c r="A396" s="123" t="str">
        <f>'NON-FILTER'!A396</f>
        <v/>
      </c>
      <c r="B396" s="281" t="str">
        <f t="shared" si="1"/>
        <v/>
      </c>
      <c r="C396" s="282" t="str">
        <f>'NON-FILTER'!B396</f>
        <v/>
      </c>
      <c r="D396" s="285"/>
      <c r="E396" s="286"/>
      <c r="F396" s="283" t="str">
        <f>'NON-FILTER'!E396</f>
        <v/>
      </c>
      <c r="G396" s="283" t="str">
        <f>'NON-FILTER'!F396</f>
        <v/>
      </c>
      <c r="H396" s="283" t="str">
        <f>'NON-FILTER'!G396</f>
        <v/>
      </c>
      <c r="I396" s="283" t="str">
        <f>'NON-FILTER'!H396</f>
        <v/>
      </c>
      <c r="J396" s="283" t="str">
        <f>'NON-FILTER'!I396</f>
        <v/>
      </c>
      <c r="K396" s="283" t="str">
        <f>'NON-FILTER'!J396</f>
        <v/>
      </c>
      <c r="L396" s="283" t="str">
        <f>'NON-FILTER'!K396</f>
        <v/>
      </c>
      <c r="M396" s="283" t="str">
        <f t="shared" si="2"/>
        <v/>
      </c>
      <c r="N396" s="283" t="str">
        <f>'NON-FILTER'!L396</f>
        <v/>
      </c>
      <c r="O396" s="283" t="str">
        <f>'NON-FILTER'!M396</f>
        <v/>
      </c>
      <c r="P396" s="283" t="str">
        <f>'NON-FILTER'!N396</f>
        <v/>
      </c>
      <c r="Q396" s="283" t="str">
        <f>'NON-FILTER'!O396</f>
        <v/>
      </c>
      <c r="R396" s="283" t="str">
        <f>'NON-FILTER'!P396</f>
        <v/>
      </c>
      <c r="S396" s="283" t="str">
        <f>'NON-FILTER'!Q396</f>
        <v/>
      </c>
      <c r="T396" s="283" t="str">
        <f t="shared" si="3"/>
        <v/>
      </c>
      <c r="U396" s="283" t="str">
        <f>'NON-FILTER'!R396</f>
        <v/>
      </c>
      <c r="V396" s="283" t="str">
        <f>'NON-FILTER'!S396</f>
        <v/>
      </c>
      <c r="W396" s="283" t="str">
        <f>'NON-FILTER'!T396</f>
        <v/>
      </c>
      <c r="X396" s="283" t="str">
        <f>'NON-FILTER'!U396</f>
        <v/>
      </c>
      <c r="Y396" s="283" t="str">
        <f t="shared" si="4"/>
        <v/>
      </c>
      <c r="Z396" s="283" t="str">
        <f>'NON-FILTER'!V396</f>
        <v/>
      </c>
      <c r="AA396" s="283" t="str">
        <f>'NON-FILTER'!W396</f>
        <v/>
      </c>
      <c r="AB396" s="283" t="str">
        <f>'NON-FILTER'!X396</f>
        <v/>
      </c>
      <c r="AC396" s="283" t="str">
        <f>'NON-FILTER'!Y396</f>
        <v/>
      </c>
      <c r="AD396" s="283" t="str">
        <f t="shared" si="5"/>
        <v/>
      </c>
      <c r="AE396" s="283" t="str">
        <f>'NON-FILTER'!Z396</f>
        <v/>
      </c>
      <c r="AF396" s="283" t="str">
        <f>'NON-FILTER'!AA396</f>
        <v/>
      </c>
      <c r="AG396" s="283" t="str">
        <f t="shared" si="6"/>
        <v/>
      </c>
      <c r="AH396" s="283" t="str">
        <f>'NON-FILTER'!AB396</f>
        <v/>
      </c>
      <c r="AI396" s="283" t="str">
        <f>'NON-FILTER'!AC396</f>
        <v/>
      </c>
      <c r="AJ396" s="282" t="str">
        <f>'NON-FILTER'!AD396</f>
        <v/>
      </c>
      <c r="AK396" s="282" t="str">
        <f>'NON-FILTER'!AE396</f>
        <v/>
      </c>
      <c r="AL396" s="282" t="str">
        <f>'NON-FILTER'!AF396</f>
        <v/>
      </c>
      <c r="AM396" s="282" t="str">
        <f>'NON-FILTER'!AG396</f>
        <v/>
      </c>
      <c r="AN396" s="282" t="str">
        <f>'NON-FILTER'!AH396</f>
        <v/>
      </c>
      <c r="AO396" s="282" t="str">
        <f>'NON-FILTER'!AI396</f>
        <v/>
      </c>
      <c r="AP396" s="282" t="str">
        <f>'NON-FILTER'!AJ396</f>
        <v/>
      </c>
      <c r="AQ396" s="282" t="str">
        <f>'NON-FILTER'!AK396</f>
        <v/>
      </c>
      <c r="AR396" s="283" t="str">
        <f>'NON-FILTER'!AL396</f>
        <v/>
      </c>
      <c r="AS396" s="283" t="str">
        <f>'NON-FILTER'!AM396</f>
        <v/>
      </c>
      <c r="AT396" s="283" t="str">
        <f>'NON-FILTER'!AN396</f>
        <v/>
      </c>
      <c r="AU396" s="283" t="str">
        <f>'NON-FILTER'!AO396</f>
        <v/>
      </c>
      <c r="AV396" s="283" t="str">
        <f>'NON-FILTER'!AP396</f>
        <v/>
      </c>
      <c r="AW396" s="283" t="str">
        <f>'NON-FILTER'!AQ396</f>
        <v/>
      </c>
      <c r="AX396" s="283" t="str">
        <f>'NON-FILTER'!AR396</f>
        <v/>
      </c>
      <c r="AY396" s="283" t="str">
        <f>'NON-FILTER'!AS396</f>
        <v/>
      </c>
      <c r="AZ396" s="283" t="str">
        <f>'NON-FILTER'!AT396</f>
        <v/>
      </c>
      <c r="BA396" s="283" t="str">
        <f>'NON-FILTER'!AU396</f>
        <v/>
      </c>
      <c r="BB396" s="284"/>
    </row>
    <row r="397" ht="14.25" customHeight="1">
      <c r="A397" s="123" t="str">
        <f>'NON-FILTER'!A397</f>
        <v/>
      </c>
      <c r="B397" s="281" t="str">
        <f t="shared" si="1"/>
        <v/>
      </c>
      <c r="C397" s="282" t="str">
        <f>'NON-FILTER'!B397</f>
        <v/>
      </c>
      <c r="D397" s="285"/>
      <c r="E397" s="286"/>
      <c r="F397" s="283" t="str">
        <f>'NON-FILTER'!E397</f>
        <v/>
      </c>
      <c r="G397" s="283" t="str">
        <f>'NON-FILTER'!F397</f>
        <v/>
      </c>
      <c r="H397" s="283" t="str">
        <f>'NON-FILTER'!G397</f>
        <v/>
      </c>
      <c r="I397" s="283" t="str">
        <f>'NON-FILTER'!H397</f>
        <v/>
      </c>
      <c r="J397" s="283" t="str">
        <f>'NON-FILTER'!I397</f>
        <v/>
      </c>
      <c r="K397" s="283" t="str">
        <f>'NON-FILTER'!J397</f>
        <v/>
      </c>
      <c r="L397" s="283" t="str">
        <f>'NON-FILTER'!K397</f>
        <v/>
      </c>
      <c r="M397" s="283" t="str">
        <f t="shared" si="2"/>
        <v/>
      </c>
      <c r="N397" s="283" t="str">
        <f>'NON-FILTER'!L397</f>
        <v/>
      </c>
      <c r="O397" s="283" t="str">
        <f>'NON-FILTER'!M397</f>
        <v/>
      </c>
      <c r="P397" s="283" t="str">
        <f>'NON-FILTER'!N397</f>
        <v/>
      </c>
      <c r="Q397" s="283" t="str">
        <f>'NON-FILTER'!O397</f>
        <v/>
      </c>
      <c r="R397" s="283" t="str">
        <f>'NON-FILTER'!P397</f>
        <v/>
      </c>
      <c r="S397" s="283" t="str">
        <f>'NON-FILTER'!Q397</f>
        <v/>
      </c>
      <c r="T397" s="283" t="str">
        <f t="shared" si="3"/>
        <v/>
      </c>
      <c r="U397" s="283" t="str">
        <f>'NON-FILTER'!R397</f>
        <v/>
      </c>
      <c r="V397" s="283" t="str">
        <f>'NON-FILTER'!S397</f>
        <v/>
      </c>
      <c r="W397" s="283" t="str">
        <f>'NON-FILTER'!T397</f>
        <v/>
      </c>
      <c r="X397" s="283" t="str">
        <f>'NON-FILTER'!U397</f>
        <v/>
      </c>
      <c r="Y397" s="283" t="str">
        <f t="shared" si="4"/>
        <v/>
      </c>
      <c r="Z397" s="283" t="str">
        <f>'NON-FILTER'!V397</f>
        <v/>
      </c>
      <c r="AA397" s="283" t="str">
        <f>'NON-FILTER'!W397</f>
        <v/>
      </c>
      <c r="AB397" s="283" t="str">
        <f>'NON-FILTER'!X397</f>
        <v/>
      </c>
      <c r="AC397" s="283" t="str">
        <f>'NON-FILTER'!Y397</f>
        <v/>
      </c>
      <c r="AD397" s="283" t="str">
        <f t="shared" si="5"/>
        <v/>
      </c>
      <c r="AE397" s="283" t="str">
        <f>'NON-FILTER'!Z397</f>
        <v/>
      </c>
      <c r="AF397" s="283" t="str">
        <f>'NON-FILTER'!AA397</f>
        <v/>
      </c>
      <c r="AG397" s="283" t="str">
        <f t="shared" si="6"/>
        <v/>
      </c>
      <c r="AH397" s="283" t="str">
        <f>'NON-FILTER'!AB397</f>
        <v/>
      </c>
      <c r="AI397" s="283" t="str">
        <f>'NON-FILTER'!AC397</f>
        <v/>
      </c>
      <c r="AJ397" s="282" t="str">
        <f>'NON-FILTER'!AD397</f>
        <v/>
      </c>
      <c r="AK397" s="282" t="str">
        <f>'NON-FILTER'!AE397</f>
        <v/>
      </c>
      <c r="AL397" s="282" t="str">
        <f>'NON-FILTER'!AF397</f>
        <v/>
      </c>
      <c r="AM397" s="282" t="str">
        <f>'NON-FILTER'!AG397</f>
        <v/>
      </c>
      <c r="AN397" s="282" t="str">
        <f>'NON-FILTER'!AH397</f>
        <v/>
      </c>
      <c r="AO397" s="282" t="str">
        <f>'NON-FILTER'!AI397</f>
        <v/>
      </c>
      <c r="AP397" s="282" t="str">
        <f>'NON-FILTER'!AJ397</f>
        <v/>
      </c>
      <c r="AQ397" s="282" t="str">
        <f>'NON-FILTER'!AK397</f>
        <v/>
      </c>
      <c r="AR397" s="283" t="str">
        <f>'NON-FILTER'!AL397</f>
        <v/>
      </c>
      <c r="AS397" s="283" t="str">
        <f>'NON-FILTER'!AM397</f>
        <v/>
      </c>
      <c r="AT397" s="283" t="str">
        <f>'NON-FILTER'!AN397</f>
        <v/>
      </c>
      <c r="AU397" s="283" t="str">
        <f>'NON-FILTER'!AO397</f>
        <v/>
      </c>
      <c r="AV397" s="283" t="str">
        <f>'NON-FILTER'!AP397</f>
        <v/>
      </c>
      <c r="AW397" s="283" t="str">
        <f>'NON-FILTER'!AQ397</f>
        <v/>
      </c>
      <c r="AX397" s="283" t="str">
        <f>'NON-FILTER'!AR397</f>
        <v/>
      </c>
      <c r="AY397" s="283" t="str">
        <f>'NON-FILTER'!AS397</f>
        <v/>
      </c>
      <c r="AZ397" s="283" t="str">
        <f>'NON-FILTER'!AT397</f>
        <v/>
      </c>
      <c r="BA397" s="283" t="str">
        <f>'NON-FILTER'!AU397</f>
        <v/>
      </c>
      <c r="BB397" s="284"/>
    </row>
    <row r="398" ht="14.25" customHeight="1">
      <c r="A398" s="123" t="str">
        <f>'NON-FILTER'!A398</f>
        <v/>
      </c>
      <c r="B398" s="281" t="str">
        <f t="shared" si="1"/>
        <v/>
      </c>
      <c r="C398" s="282" t="str">
        <f>'NON-FILTER'!B398</f>
        <v/>
      </c>
      <c r="D398" s="285"/>
      <c r="E398" s="286"/>
      <c r="F398" s="283" t="str">
        <f>'NON-FILTER'!E398</f>
        <v/>
      </c>
      <c r="G398" s="283" t="str">
        <f>'NON-FILTER'!F398</f>
        <v/>
      </c>
      <c r="H398" s="283" t="str">
        <f>'NON-FILTER'!G398</f>
        <v/>
      </c>
      <c r="I398" s="283" t="str">
        <f>'NON-FILTER'!H398</f>
        <v/>
      </c>
      <c r="J398" s="283" t="str">
        <f>'NON-FILTER'!I398</f>
        <v/>
      </c>
      <c r="K398" s="283" t="str">
        <f>'NON-FILTER'!J398</f>
        <v/>
      </c>
      <c r="L398" s="283" t="str">
        <f>'NON-FILTER'!K398</f>
        <v/>
      </c>
      <c r="M398" s="283" t="str">
        <f t="shared" si="2"/>
        <v/>
      </c>
      <c r="N398" s="283" t="str">
        <f>'NON-FILTER'!L398</f>
        <v/>
      </c>
      <c r="O398" s="283" t="str">
        <f>'NON-FILTER'!M398</f>
        <v/>
      </c>
      <c r="P398" s="283" t="str">
        <f>'NON-FILTER'!N398</f>
        <v/>
      </c>
      <c r="Q398" s="283" t="str">
        <f>'NON-FILTER'!O398</f>
        <v/>
      </c>
      <c r="R398" s="283" t="str">
        <f>'NON-FILTER'!P398</f>
        <v/>
      </c>
      <c r="S398" s="283" t="str">
        <f>'NON-FILTER'!Q398</f>
        <v/>
      </c>
      <c r="T398" s="283" t="str">
        <f t="shared" si="3"/>
        <v/>
      </c>
      <c r="U398" s="283" t="str">
        <f>'NON-FILTER'!R398</f>
        <v/>
      </c>
      <c r="V398" s="283" t="str">
        <f>'NON-FILTER'!S398</f>
        <v/>
      </c>
      <c r="W398" s="283" t="str">
        <f>'NON-FILTER'!T398</f>
        <v/>
      </c>
      <c r="X398" s="283" t="str">
        <f>'NON-FILTER'!U398</f>
        <v/>
      </c>
      <c r="Y398" s="283" t="str">
        <f t="shared" si="4"/>
        <v/>
      </c>
      <c r="Z398" s="283" t="str">
        <f>'NON-FILTER'!V398</f>
        <v/>
      </c>
      <c r="AA398" s="283" t="str">
        <f>'NON-FILTER'!W398</f>
        <v/>
      </c>
      <c r="AB398" s="283" t="str">
        <f>'NON-FILTER'!X398</f>
        <v/>
      </c>
      <c r="AC398" s="283" t="str">
        <f>'NON-FILTER'!Y398</f>
        <v/>
      </c>
      <c r="AD398" s="283" t="str">
        <f t="shared" si="5"/>
        <v/>
      </c>
      <c r="AE398" s="283" t="str">
        <f>'NON-FILTER'!Z398</f>
        <v/>
      </c>
      <c r="AF398" s="283" t="str">
        <f>'NON-FILTER'!AA398</f>
        <v/>
      </c>
      <c r="AG398" s="283" t="str">
        <f t="shared" si="6"/>
        <v/>
      </c>
      <c r="AH398" s="283" t="str">
        <f>'NON-FILTER'!AB398</f>
        <v/>
      </c>
      <c r="AI398" s="283" t="str">
        <f>'NON-FILTER'!AC398</f>
        <v/>
      </c>
      <c r="AJ398" s="282" t="str">
        <f>'NON-FILTER'!AD398</f>
        <v/>
      </c>
      <c r="AK398" s="282" t="str">
        <f>'NON-FILTER'!AE398</f>
        <v/>
      </c>
      <c r="AL398" s="282" t="str">
        <f>'NON-FILTER'!AF398</f>
        <v/>
      </c>
      <c r="AM398" s="282" t="str">
        <f>'NON-FILTER'!AG398</f>
        <v/>
      </c>
      <c r="AN398" s="282" t="str">
        <f>'NON-FILTER'!AH398</f>
        <v/>
      </c>
      <c r="AO398" s="282" t="str">
        <f>'NON-FILTER'!AI398</f>
        <v/>
      </c>
      <c r="AP398" s="282" t="str">
        <f>'NON-FILTER'!AJ398</f>
        <v/>
      </c>
      <c r="AQ398" s="282" t="str">
        <f>'NON-FILTER'!AK398</f>
        <v/>
      </c>
      <c r="AR398" s="283" t="str">
        <f>'NON-FILTER'!AL398</f>
        <v/>
      </c>
      <c r="AS398" s="283" t="str">
        <f>'NON-FILTER'!AM398</f>
        <v/>
      </c>
      <c r="AT398" s="283" t="str">
        <f>'NON-FILTER'!AN398</f>
        <v/>
      </c>
      <c r="AU398" s="283" t="str">
        <f>'NON-FILTER'!AO398</f>
        <v/>
      </c>
      <c r="AV398" s="283" t="str">
        <f>'NON-FILTER'!AP398</f>
        <v/>
      </c>
      <c r="AW398" s="283" t="str">
        <f>'NON-FILTER'!AQ398</f>
        <v/>
      </c>
      <c r="AX398" s="283" t="str">
        <f>'NON-FILTER'!AR398</f>
        <v/>
      </c>
      <c r="AY398" s="283" t="str">
        <f>'NON-FILTER'!AS398</f>
        <v/>
      </c>
      <c r="AZ398" s="283" t="str">
        <f>'NON-FILTER'!AT398</f>
        <v/>
      </c>
      <c r="BA398" s="283" t="str">
        <f>'NON-FILTER'!AU398</f>
        <v/>
      </c>
      <c r="BB398" s="284"/>
    </row>
    <row r="399" ht="14.25" customHeight="1">
      <c r="A399" s="123" t="str">
        <f>'NON-FILTER'!A399</f>
        <v/>
      </c>
      <c r="B399" s="281" t="str">
        <f t="shared" si="1"/>
        <v/>
      </c>
      <c r="C399" s="282" t="str">
        <f>'NON-FILTER'!B399</f>
        <v/>
      </c>
      <c r="D399" s="285"/>
      <c r="E399" s="286"/>
      <c r="F399" s="283" t="str">
        <f>'NON-FILTER'!E399</f>
        <v/>
      </c>
      <c r="G399" s="283" t="str">
        <f>'NON-FILTER'!F399</f>
        <v/>
      </c>
      <c r="H399" s="283" t="str">
        <f>'NON-FILTER'!G399</f>
        <v/>
      </c>
      <c r="I399" s="283" t="str">
        <f>'NON-FILTER'!H399</f>
        <v/>
      </c>
      <c r="J399" s="283" t="str">
        <f>'NON-FILTER'!I399</f>
        <v/>
      </c>
      <c r="K399" s="283" t="str">
        <f>'NON-FILTER'!J399</f>
        <v/>
      </c>
      <c r="L399" s="283" t="str">
        <f>'NON-FILTER'!K399</f>
        <v/>
      </c>
      <c r="M399" s="283" t="str">
        <f t="shared" si="2"/>
        <v/>
      </c>
      <c r="N399" s="283" t="str">
        <f>'NON-FILTER'!L399</f>
        <v/>
      </c>
      <c r="O399" s="283" t="str">
        <f>'NON-FILTER'!M399</f>
        <v/>
      </c>
      <c r="P399" s="283" t="str">
        <f>'NON-FILTER'!N399</f>
        <v/>
      </c>
      <c r="Q399" s="283" t="str">
        <f>'NON-FILTER'!O399</f>
        <v/>
      </c>
      <c r="R399" s="283" t="str">
        <f>'NON-FILTER'!P399</f>
        <v/>
      </c>
      <c r="S399" s="283" t="str">
        <f>'NON-FILTER'!Q399</f>
        <v/>
      </c>
      <c r="T399" s="283" t="str">
        <f t="shared" si="3"/>
        <v/>
      </c>
      <c r="U399" s="283" t="str">
        <f>'NON-FILTER'!R399</f>
        <v/>
      </c>
      <c r="V399" s="283" t="str">
        <f>'NON-FILTER'!S399</f>
        <v/>
      </c>
      <c r="W399" s="283" t="str">
        <f>'NON-FILTER'!T399</f>
        <v/>
      </c>
      <c r="X399" s="283" t="str">
        <f>'NON-FILTER'!U399</f>
        <v/>
      </c>
      <c r="Y399" s="283" t="str">
        <f t="shared" si="4"/>
        <v/>
      </c>
      <c r="Z399" s="283" t="str">
        <f>'NON-FILTER'!V399</f>
        <v/>
      </c>
      <c r="AA399" s="283" t="str">
        <f>'NON-FILTER'!W399</f>
        <v/>
      </c>
      <c r="AB399" s="283" t="str">
        <f>'NON-FILTER'!X399</f>
        <v/>
      </c>
      <c r="AC399" s="283" t="str">
        <f>'NON-FILTER'!Y399</f>
        <v/>
      </c>
      <c r="AD399" s="283" t="str">
        <f t="shared" si="5"/>
        <v/>
      </c>
      <c r="AE399" s="283" t="str">
        <f>'NON-FILTER'!Z399</f>
        <v/>
      </c>
      <c r="AF399" s="283" t="str">
        <f>'NON-FILTER'!AA399</f>
        <v/>
      </c>
      <c r="AG399" s="283" t="str">
        <f t="shared" si="6"/>
        <v/>
      </c>
      <c r="AH399" s="283" t="str">
        <f>'NON-FILTER'!AB399</f>
        <v/>
      </c>
      <c r="AI399" s="283" t="str">
        <f>'NON-FILTER'!AC399</f>
        <v/>
      </c>
      <c r="AJ399" s="282" t="str">
        <f>'NON-FILTER'!AD399</f>
        <v/>
      </c>
      <c r="AK399" s="282" t="str">
        <f>'NON-FILTER'!AE399</f>
        <v/>
      </c>
      <c r="AL399" s="282" t="str">
        <f>'NON-FILTER'!AF399</f>
        <v/>
      </c>
      <c r="AM399" s="282" t="str">
        <f>'NON-FILTER'!AG399</f>
        <v/>
      </c>
      <c r="AN399" s="282" t="str">
        <f>'NON-FILTER'!AH399</f>
        <v/>
      </c>
      <c r="AO399" s="282" t="str">
        <f>'NON-FILTER'!AI399</f>
        <v/>
      </c>
      <c r="AP399" s="282" t="str">
        <f>'NON-FILTER'!AJ399</f>
        <v/>
      </c>
      <c r="AQ399" s="282" t="str">
        <f>'NON-FILTER'!AK399</f>
        <v/>
      </c>
      <c r="AR399" s="283" t="str">
        <f>'NON-FILTER'!AL399</f>
        <v/>
      </c>
      <c r="AS399" s="283" t="str">
        <f>'NON-FILTER'!AM399</f>
        <v/>
      </c>
      <c r="AT399" s="283" t="str">
        <f>'NON-FILTER'!AN399</f>
        <v/>
      </c>
      <c r="AU399" s="283" t="str">
        <f>'NON-FILTER'!AO399</f>
        <v/>
      </c>
      <c r="AV399" s="283" t="str">
        <f>'NON-FILTER'!AP399</f>
        <v/>
      </c>
      <c r="AW399" s="283" t="str">
        <f>'NON-FILTER'!AQ399</f>
        <v/>
      </c>
      <c r="AX399" s="283" t="str">
        <f>'NON-FILTER'!AR399</f>
        <v/>
      </c>
      <c r="AY399" s="283" t="str">
        <f>'NON-FILTER'!AS399</f>
        <v/>
      </c>
      <c r="AZ399" s="283" t="str">
        <f>'NON-FILTER'!AT399</f>
        <v/>
      </c>
      <c r="BA399" s="283" t="str">
        <f>'NON-FILTER'!AU399</f>
        <v/>
      </c>
      <c r="BB399" s="284"/>
    </row>
    <row r="400" ht="14.25" customHeight="1">
      <c r="A400" s="123"/>
      <c r="B400" s="286"/>
      <c r="C400" s="285"/>
      <c r="D400" s="285"/>
      <c r="E400" s="286"/>
      <c r="F400" s="286"/>
      <c r="G400" s="120"/>
      <c r="H400" s="285"/>
      <c r="I400" s="123"/>
      <c r="J400" s="287"/>
      <c r="K400" s="120"/>
      <c r="L400" s="285"/>
      <c r="M400" s="285"/>
      <c r="N400" s="285"/>
      <c r="O400" s="285"/>
      <c r="P400" s="287"/>
      <c r="Q400" s="288"/>
      <c r="R400" s="285"/>
      <c r="S400" s="285"/>
      <c r="T400" s="287"/>
      <c r="U400" s="287"/>
      <c r="V400" s="287"/>
      <c r="W400" s="288"/>
      <c r="X400" s="289"/>
      <c r="Y400" s="120"/>
      <c r="Z400" s="120"/>
      <c r="AA400" s="120"/>
      <c r="AB400" s="290"/>
      <c r="AC400" s="123"/>
      <c r="AD400" s="123"/>
      <c r="AE400" s="123"/>
      <c r="AF400" s="286"/>
      <c r="AG400" s="123"/>
      <c r="AH400" s="123"/>
      <c r="AI400" s="273"/>
      <c r="AJ400" s="274"/>
      <c r="AK400" s="274"/>
      <c r="AL400" s="274"/>
      <c r="AM400" s="274"/>
      <c r="AN400" s="274"/>
      <c r="AO400" s="274"/>
      <c r="AP400" s="274"/>
      <c r="AQ400" s="291"/>
      <c r="AR400" s="292"/>
      <c r="AS400" s="292"/>
      <c r="AT400" s="292"/>
      <c r="AU400" s="292"/>
      <c r="AV400" s="292"/>
      <c r="AW400" s="292"/>
      <c r="AX400" s="292"/>
      <c r="AY400" s="292"/>
      <c r="AZ400" s="292"/>
      <c r="BA400" s="292"/>
      <c r="BB400" s="284"/>
    </row>
  </sheetData>
  <autoFilter ref="$A$5:$BB$399">
    <sortState ref="A5:BB399">
      <sortCondition ref="A5:A399"/>
      <sortCondition ref="C5:C399"/>
      <sortCondition descending="1" ref="U5:U399"/>
      <sortCondition descending="1" ref="AO5:AO399"/>
      <sortCondition descending="1" ref="K5:K399"/>
      <sortCondition ref="AK5:AK399"/>
      <sortCondition ref="AJ5:AJ399"/>
      <sortCondition descending="1" ref="F5:F399"/>
      <sortCondition descending="1" ref="I5:I399"/>
      <sortCondition descending="1" ref="AE5:AE399"/>
      <sortCondition descending="1" ref="AD5:AD399"/>
    </sortState>
  </autoFilter>
  <conditionalFormatting sqref="A5:A400">
    <cfRule type="containsText" dxfId="3" priority="1" operator="containsText" text="January">
      <formula>NOT(ISERROR(SEARCH(("January"),(A5))))</formula>
    </cfRule>
  </conditionalFormatting>
  <conditionalFormatting sqref="A5:A400">
    <cfRule type="containsText" dxfId="4" priority="2" operator="containsText" text="February">
      <formula>NOT(ISERROR(SEARCH(("February"),(A5))))</formula>
    </cfRule>
  </conditionalFormatting>
  <conditionalFormatting sqref="A5:A400">
    <cfRule type="containsText" dxfId="5" priority="3" operator="containsText" text="March">
      <formula>NOT(ISERROR(SEARCH(("March"),(A5))))</formula>
    </cfRule>
  </conditionalFormatting>
  <conditionalFormatting sqref="A5:A400">
    <cfRule type="containsText" dxfId="6" priority="4" operator="containsText" text="April">
      <formula>NOT(ISERROR(SEARCH(("April"),(A5))))</formula>
    </cfRule>
  </conditionalFormatting>
  <conditionalFormatting sqref="A5:A400">
    <cfRule type="containsText" dxfId="7" priority="5" operator="containsText" text="May">
      <formula>NOT(ISERROR(SEARCH(("May"),(A5))))</formula>
    </cfRule>
  </conditionalFormatting>
  <conditionalFormatting sqref="A5:A400">
    <cfRule type="containsText" dxfId="8" priority="6" operator="containsText" text="June">
      <formula>NOT(ISERROR(SEARCH(("June"),(A5))))</formula>
    </cfRule>
  </conditionalFormatting>
  <conditionalFormatting sqref="A5:A400">
    <cfRule type="containsText" dxfId="9" priority="7" operator="containsText" text="July">
      <formula>NOT(ISERROR(SEARCH(("July"),(A5))))</formula>
    </cfRule>
  </conditionalFormatting>
  <conditionalFormatting sqref="A5:A400">
    <cfRule type="containsText" dxfId="10" priority="8" operator="containsText" text="August">
      <formula>NOT(ISERROR(SEARCH(("August"),(A5))))</formula>
    </cfRule>
  </conditionalFormatting>
  <conditionalFormatting sqref="A5:A400">
    <cfRule type="containsText" dxfId="10" priority="9" operator="containsText" text="August">
      <formula>NOT(ISERROR(SEARCH(("August"),(A5))))</formula>
    </cfRule>
  </conditionalFormatting>
  <conditionalFormatting sqref="A5:A400">
    <cfRule type="containsText" dxfId="11" priority="10" operator="containsText" text="September">
      <formula>NOT(ISERROR(SEARCH(("September"),(A5))))</formula>
    </cfRule>
  </conditionalFormatting>
  <conditionalFormatting sqref="A5:A400">
    <cfRule type="containsText" dxfId="12" priority="11" operator="containsText" text="October">
      <formula>NOT(ISERROR(SEARCH(("October"),(A5))))</formula>
    </cfRule>
  </conditionalFormatting>
  <conditionalFormatting sqref="A5:A400">
    <cfRule type="containsText" dxfId="13" priority="12" operator="containsText" text="November">
      <formula>NOT(ISERROR(SEARCH(("November"),(A5))))</formula>
    </cfRule>
  </conditionalFormatting>
  <conditionalFormatting sqref="A5:A400">
    <cfRule type="containsText" dxfId="14" priority="13" operator="containsText" text="December">
      <formula>NOT(ISERROR(SEARCH(("December"),(A5))))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9C9D0"/>
    <outlinePr summaryBelow="0" summaryRight="0"/>
    <pageSetUpPr fitToPage="1"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2" width="18.88"/>
    <col customWidth="1" min="3" max="3" width="1.38"/>
    <col customWidth="1" min="4" max="5" width="18.88"/>
    <col customWidth="1" min="6" max="7" width="8.88"/>
    <col customWidth="1" min="8" max="8" width="20.13"/>
    <col customWidth="1" min="9" max="10" width="8.88"/>
    <col customWidth="1" min="11" max="11" width="20.13"/>
    <col customWidth="1" min="12" max="13" width="8.88"/>
    <col customWidth="1" min="14" max="14" width="20.13"/>
    <col customWidth="1" min="15" max="16" width="8.88"/>
    <col customWidth="1" min="17" max="17" width="20.13"/>
    <col customWidth="1" min="18" max="18" width="8.88"/>
    <col customWidth="1" min="19" max="24" width="20.13"/>
    <col customWidth="1" min="25" max="25" width="14.5"/>
    <col customWidth="1" min="26" max="38" width="8.88"/>
    <col customWidth="1" min="39" max="39" width="1.38"/>
  </cols>
  <sheetData>
    <row r="1" ht="7.5" customHeight="1">
      <c r="A1" s="193" t="s">
        <v>79</v>
      </c>
      <c r="B1" s="293"/>
      <c r="C1" s="294"/>
      <c r="D1" s="206"/>
      <c r="E1" s="198"/>
      <c r="F1" s="195"/>
      <c r="G1" s="197"/>
      <c r="H1" s="198"/>
      <c r="I1" s="199"/>
      <c r="J1" s="295"/>
      <c r="K1" s="198"/>
      <c r="L1" s="202"/>
      <c r="M1" s="205"/>
      <c r="N1" s="206"/>
      <c r="O1" s="199"/>
      <c r="P1" s="296"/>
      <c r="Q1" s="206"/>
      <c r="R1" s="297"/>
      <c r="S1" s="198"/>
      <c r="T1" s="298"/>
      <c r="U1" s="298"/>
      <c r="V1" s="298"/>
      <c r="W1" s="210"/>
      <c r="X1" s="198"/>
      <c r="Y1" s="211"/>
      <c r="Z1" s="212"/>
      <c r="AA1" s="212"/>
      <c r="AB1" s="213"/>
      <c r="AC1" s="212"/>
      <c r="AD1" s="214"/>
      <c r="AE1" s="214"/>
      <c r="AF1" s="217"/>
      <c r="AG1" s="217"/>
      <c r="AH1" s="217"/>
      <c r="AI1" s="217"/>
      <c r="AJ1" s="217"/>
      <c r="AK1" s="217"/>
      <c r="AL1" s="217"/>
      <c r="AM1" s="211"/>
    </row>
    <row r="2">
      <c r="A2" s="299" t="s">
        <v>51</v>
      </c>
      <c r="B2" s="300" t="s">
        <v>121</v>
      </c>
      <c r="C2" s="301"/>
      <c r="D2" s="302" t="s">
        <v>2</v>
      </c>
      <c r="E2" s="301" t="s">
        <v>3</v>
      </c>
      <c r="F2" s="229" t="s">
        <v>18</v>
      </c>
      <c r="G2" s="303" t="s">
        <v>122</v>
      </c>
      <c r="H2" s="301" t="s">
        <v>123</v>
      </c>
      <c r="I2" s="304" t="s">
        <v>18</v>
      </c>
      <c r="J2" s="305" t="s">
        <v>124</v>
      </c>
      <c r="K2" s="301" t="s">
        <v>125</v>
      </c>
      <c r="L2" s="233" t="s">
        <v>18</v>
      </c>
      <c r="M2" s="306" t="s">
        <v>126</v>
      </c>
      <c r="N2" s="301" t="s">
        <v>127</v>
      </c>
      <c r="O2" s="307" t="s">
        <v>18</v>
      </c>
      <c r="P2" s="308" t="s">
        <v>124</v>
      </c>
      <c r="Q2" s="301" t="s">
        <v>128</v>
      </c>
      <c r="R2" s="309" t="s">
        <v>122</v>
      </c>
      <c r="S2" s="301" t="s">
        <v>129</v>
      </c>
      <c r="T2" s="299" t="s">
        <v>9</v>
      </c>
      <c r="U2" s="239" t="s">
        <v>4</v>
      </c>
      <c r="V2" s="239" t="s">
        <v>130</v>
      </c>
      <c r="W2" s="300" t="s">
        <v>7</v>
      </c>
      <c r="X2" s="301" t="s">
        <v>131</v>
      </c>
      <c r="Y2" s="310" t="s">
        <v>132</v>
      </c>
      <c r="Z2" s="311" t="s">
        <v>133</v>
      </c>
      <c r="AA2" s="311" t="s">
        <v>133</v>
      </c>
      <c r="AB2" s="312" t="s">
        <v>133</v>
      </c>
      <c r="AC2" s="311" t="s">
        <v>133</v>
      </c>
      <c r="AD2" s="107" t="s">
        <v>134</v>
      </c>
      <c r="AE2" s="107" t="s">
        <v>135</v>
      </c>
      <c r="AF2" s="313" t="s">
        <v>136</v>
      </c>
      <c r="AG2" s="313" t="s">
        <v>137</v>
      </c>
      <c r="AH2" s="313" t="s">
        <v>4</v>
      </c>
      <c r="AI2" s="313" t="s">
        <v>138</v>
      </c>
      <c r="AJ2" s="313" t="s">
        <v>7</v>
      </c>
      <c r="AK2" s="313" t="s">
        <v>139</v>
      </c>
      <c r="AL2" s="313" t="s">
        <v>9</v>
      </c>
      <c r="AM2" s="310"/>
    </row>
    <row r="3" ht="7.5" customHeight="1">
      <c r="A3" s="241"/>
      <c r="B3" s="314"/>
      <c r="C3" s="315"/>
      <c r="D3" s="251"/>
      <c r="E3" s="246"/>
      <c r="F3" s="243"/>
      <c r="G3" s="245"/>
      <c r="H3" s="246"/>
      <c r="I3" s="247"/>
      <c r="J3" s="316"/>
      <c r="K3" s="246"/>
      <c r="L3" s="202"/>
      <c r="M3" s="250"/>
      <c r="N3" s="251"/>
      <c r="O3" s="247"/>
      <c r="P3" s="317"/>
      <c r="Q3" s="251"/>
      <c r="R3" s="318"/>
      <c r="S3" s="246"/>
      <c r="T3" s="319"/>
      <c r="U3" s="319"/>
      <c r="V3" s="319"/>
      <c r="W3" s="255"/>
      <c r="X3" s="246"/>
      <c r="Y3" s="256"/>
      <c r="Z3" s="257"/>
      <c r="AA3" s="257"/>
      <c r="AB3" s="258"/>
      <c r="AC3" s="257"/>
      <c r="AD3" s="214"/>
      <c r="AE3" s="214"/>
      <c r="AF3" s="217"/>
      <c r="AG3" s="217"/>
      <c r="AH3" s="217"/>
      <c r="AI3" s="217"/>
      <c r="AJ3" s="217"/>
      <c r="AK3" s="217"/>
      <c r="AL3" s="217"/>
      <c r="AM3" s="256"/>
    </row>
    <row r="4" ht="7.5" customHeight="1">
      <c r="A4" s="320"/>
      <c r="B4" s="321"/>
      <c r="C4" s="322"/>
      <c r="D4" s="323"/>
      <c r="E4" s="323"/>
      <c r="F4" s="324"/>
      <c r="G4" s="325"/>
      <c r="H4" s="323"/>
      <c r="I4" s="326"/>
      <c r="J4" s="327"/>
      <c r="K4" s="323"/>
      <c r="L4" s="328"/>
      <c r="M4" s="329"/>
      <c r="N4" s="323"/>
      <c r="O4" s="326"/>
      <c r="P4" s="330"/>
      <c r="Q4" s="331"/>
      <c r="R4" s="332"/>
      <c r="S4" s="323"/>
      <c r="T4" s="333"/>
      <c r="U4" s="333"/>
      <c r="V4" s="333"/>
      <c r="W4" s="334"/>
      <c r="X4" s="323"/>
      <c r="Y4" s="335"/>
      <c r="Z4" s="336"/>
      <c r="AA4" s="336"/>
      <c r="AB4" s="325"/>
      <c r="AC4" s="336"/>
      <c r="AD4" s="337"/>
      <c r="AE4" s="337"/>
      <c r="AF4" s="338"/>
      <c r="AG4" s="338"/>
      <c r="AH4" s="338"/>
      <c r="AI4" s="338"/>
      <c r="AJ4" s="339"/>
      <c r="AK4" s="338"/>
      <c r="AL4" s="340"/>
      <c r="AM4" s="341"/>
    </row>
    <row r="5" ht="14.25" customHeight="1">
      <c r="A5" s="280"/>
      <c r="B5" s="342"/>
      <c r="C5" s="342"/>
      <c r="D5" s="9"/>
      <c r="E5" s="9"/>
      <c r="F5" s="343" t="str">
        <f>IF(G5="", "", MIN(100, (SUMPRODUCT(G5:G11, 'ALGORITHM ALCHEMY'!$D$6:$D$12) / 'ALGORITHM ALCHEMY'!$R$6 * 100)))</f>
        <v/>
      </c>
      <c r="G5" s="344"/>
      <c r="H5" s="9" t="s">
        <v>140</v>
      </c>
      <c r="I5" s="345" t="str">
        <f>IF(G11="", "", MIN(100, (SUMPRODUCT(J5:J9, 'ALGORITHM ALCHEMY'!$G$6:$G$10) / 'ALGORITHM ALCHEMY'!$U$6 * 100)))</f>
        <v/>
      </c>
      <c r="J5" s="346" t="str">
        <f>IF(COUNTBLANK(J6:J9)&gt;0, "", SUM(J6:J9))</f>
        <v/>
      </c>
      <c r="K5" s="9" t="s">
        <v>141</v>
      </c>
      <c r="L5" s="347" t="str">
        <f>IF(M5="", "", MIN(100, (SUMPRODUCT(M5:M7, 'ALGORITHM ALCHEMY'!$J$6:$J$8) / 'ALGORITHM ALCHEMY'!$X$6 * 100)))</f>
        <v/>
      </c>
      <c r="M5" s="348"/>
      <c r="N5" s="349" t="s">
        <v>142</v>
      </c>
      <c r="O5" s="345" t="str">
        <f>IF(M5="", "", MIN(100, (SUMPRODUCT(P5:P7, 'ALGORITHM ALCHEMY'!$M$6:$M$8) / 'ALGORITHM ALCHEMY'!$AA$6 * 100)))</f>
        <v/>
      </c>
      <c r="P5" s="346" t="str">
        <f>IF(ISBLANK(M6),"", M7/M6*100)</f>
        <v/>
      </c>
      <c r="Q5" s="350" t="s">
        <v>143</v>
      </c>
      <c r="R5" s="351"/>
      <c r="S5" s="12" t="s">
        <v>144</v>
      </c>
      <c r="T5" s="352"/>
      <c r="U5" s="12"/>
      <c r="V5" s="12"/>
      <c r="W5" s="16"/>
      <c r="X5" s="9"/>
      <c r="Y5" s="353" t="s">
        <v>145</v>
      </c>
      <c r="Z5" s="354" t="str">
        <f>IF(G5="", "", SUMPRODUCT(G5:G11, 'ALGORITHM ALCHEMY'!$D$6:$D$12))
</f>
        <v/>
      </c>
      <c r="AA5" s="355" t="str">
        <f>IF(G11="", "", SUMPRODUCT(J5:J9, 'ALGORITHM ALCHEMY'!$G$6:$G$10))
</f>
        <v/>
      </c>
      <c r="AB5" s="354" t="str">
        <f>IF(M5="", "", SUMPRODUCT(M5:M7, 'ALGORITHM ALCHEMY'!$J$6:$J$8))
</f>
        <v/>
      </c>
      <c r="AC5" s="354" t="str">
        <f>IF(M5="", "", SUMPRODUCT(P5:P7, 'ALGORITHM ALCHEMY'!$M$6:$M$8))
</f>
        <v/>
      </c>
      <c r="AD5" s="356" t="str">
        <f t="shared" ref="AD5:AD11" si="1">IF(A5="",,Date(year(A5),month(A5),1))</f>
        <v/>
      </c>
      <c r="AE5" s="357" t="str">
        <f t="shared" ref="AE5:AE11" si="2">IF(A5&lt;&gt;"", TEXT(A5, "dddd"), "")</f>
        <v/>
      </c>
      <c r="AF5" s="340" t="str">
        <f>IF(A5="",,IF(DASHBOARD!$G$4="",TRUE,IF(DASHBOARD!$G$4=D5,TRUE,)))</f>
        <v/>
      </c>
      <c r="AG5" s="340" t="str">
        <f>IF(A5="",,IF(DASHBOARD!$T$4="",TRUE,IF(DASHBOARD!$T$4=E5,TRUE,)))</f>
        <v/>
      </c>
      <c r="AH5" s="340" t="str">
        <f>IF(A5="",,IF(DASHBOARD!$AD$4="",TRUE,IF(DASHBOARD!$AD$4=U5,TRUE,)))</f>
        <v/>
      </c>
      <c r="AI5" s="292" t="str">
        <f>IF(A5="",,IF(DASHBOARD!$AQ$4="",TRUE,IF(DASHBOARD!$AQ$4=V5,TRUE,)))</f>
        <v/>
      </c>
      <c r="AJ5" s="358" t="str">
        <f>IF(A5="",,IF(DASHBOARD!$G$11="",TRUE,IF(DASHBOARD!$G$11=W5,TRUE,)))</f>
        <v/>
      </c>
      <c r="AK5" s="340" t="str">
        <f>IF(A5="",,IF(DASHBOARD!$T$11="",TRUE,IF(DASHBOARD!$T$11=X5,TRUE,)))</f>
        <v/>
      </c>
      <c r="AL5" s="340" t="str">
        <f>IF(A5="",,IF(DASHBOARD!$AD$11="",TRUE,IF(DASHBOARD!$AD$11=T5,TRUE,)))</f>
        <v/>
      </c>
      <c r="AM5" s="359"/>
    </row>
    <row r="6" ht="14.25" customHeight="1">
      <c r="A6" s="280"/>
      <c r="C6" s="342"/>
      <c r="D6" s="9"/>
      <c r="E6" s="360"/>
      <c r="F6" s="361"/>
      <c r="G6" s="362"/>
      <c r="H6" s="360" t="s">
        <v>146</v>
      </c>
      <c r="I6" s="363"/>
      <c r="J6" s="364" t="str">
        <f>IF(AND(NOT(ISBLANK(G5)), NOT(ISBLANK(G11))), G5/G11*100, "")</f>
        <v/>
      </c>
      <c r="K6" s="360" t="s">
        <v>147</v>
      </c>
      <c r="L6" s="365"/>
      <c r="M6" s="366"/>
      <c r="N6" s="367" t="s">
        <v>148</v>
      </c>
      <c r="O6" s="363"/>
      <c r="P6" s="364" t="str">
        <f>IF(AND(NOT(ISBLANK(G11)), NOT(ISBLANK(G10))), 100 - (G11/G10*100), "")</f>
        <v/>
      </c>
      <c r="Q6" s="368" t="s">
        <v>149</v>
      </c>
      <c r="R6" s="369"/>
      <c r="S6" s="370" t="s">
        <v>150</v>
      </c>
      <c r="T6" s="352"/>
      <c r="U6" s="12"/>
      <c r="V6" s="12"/>
      <c r="W6" s="16"/>
      <c r="X6" s="9"/>
      <c r="Y6" s="371"/>
      <c r="Z6" s="372"/>
      <c r="AA6" s="372"/>
      <c r="AB6" s="372"/>
      <c r="AC6" s="372"/>
      <c r="AD6" s="273" t="str">
        <f t="shared" si="1"/>
        <v/>
      </c>
      <c r="AE6" s="373" t="str">
        <f t="shared" si="2"/>
        <v/>
      </c>
      <c r="AF6" s="340" t="str">
        <f>IF(A6="",,IF(DASHBOARD!$G$4="",TRUE,IF(DASHBOARD!$G$4=D6,TRUE,)))</f>
        <v/>
      </c>
      <c r="AG6" s="340" t="str">
        <f>IF(A6="",,IF(DASHBOARD!$T$4="",TRUE,IF(DASHBOARD!$T$4=E6,TRUE,)))</f>
        <v/>
      </c>
      <c r="AH6" s="340" t="str">
        <f>IF(A6="",,IF(DASHBOARD!$AD$4="",TRUE,IF(DASHBOARD!$AD$4=U6,TRUE,)))</f>
        <v/>
      </c>
      <c r="AI6" s="292" t="str">
        <f>IF(A6="",,IF(DASHBOARD!$AQ$4="",TRUE,IF(DASHBOARD!$AQ$4=V6,TRUE,)))</f>
        <v/>
      </c>
      <c r="AJ6" s="358" t="str">
        <f>IF(A6="",,IF(DASHBOARD!$G$11="",TRUE,IF(DASHBOARD!$G$11=W6,TRUE,)))</f>
        <v/>
      </c>
      <c r="AK6" s="340" t="str">
        <f>IF(A6="",,IF(DASHBOARD!$T$11="",TRUE,IF(DASHBOARD!$T$11=X6,TRUE,)))</f>
        <v/>
      </c>
      <c r="AL6" s="340" t="str">
        <f>IF(A6="",,IF(DASHBOARD!$AD$11="",TRUE,IF(DASHBOARD!$AD$11=T6,TRUE,)))</f>
        <v/>
      </c>
      <c r="AM6" s="374"/>
    </row>
    <row r="7" ht="14.25" customHeight="1">
      <c r="A7" s="280"/>
      <c r="C7" s="342"/>
      <c r="D7" s="9"/>
      <c r="E7" s="360"/>
      <c r="F7" s="361"/>
      <c r="G7" s="362"/>
      <c r="H7" s="360" t="s">
        <v>151</v>
      </c>
      <c r="I7" s="363"/>
      <c r="J7" s="364" t="str">
        <f>IF(AND(NOT(ISBLANK(G6)), NOT(ISBLANK(G11))), G6/G11*100, "")</f>
        <v/>
      </c>
      <c r="K7" s="375" t="s">
        <v>152</v>
      </c>
      <c r="L7" s="365"/>
      <c r="M7" s="376" t="str">
        <f>IF(AND(NOT(ISBLANK(G11)), NOT(ISBLANK(M5))), M5/G11, "")</f>
        <v/>
      </c>
      <c r="N7" s="367" t="s">
        <v>153</v>
      </c>
      <c r="O7" s="363"/>
      <c r="P7" s="377"/>
      <c r="Q7" s="378" t="s">
        <v>154</v>
      </c>
      <c r="R7" s="369"/>
      <c r="S7" s="370" t="s">
        <v>155</v>
      </c>
      <c r="T7" s="352"/>
      <c r="U7" s="12"/>
      <c r="V7" s="12"/>
      <c r="W7" s="16"/>
      <c r="X7" s="9"/>
      <c r="Y7" s="371"/>
      <c r="Z7" s="372"/>
      <c r="AA7" s="372"/>
      <c r="AB7" s="372"/>
      <c r="AC7" s="372"/>
      <c r="AD7" s="273" t="str">
        <f t="shared" si="1"/>
        <v/>
      </c>
      <c r="AE7" s="373" t="str">
        <f t="shared" si="2"/>
        <v/>
      </c>
      <c r="AF7" s="340" t="str">
        <f>IF(A7="",,IF(DASHBOARD!$G$4="",TRUE,IF(DASHBOARD!$G$4=D7,TRUE,)))</f>
        <v/>
      </c>
      <c r="AG7" s="340" t="str">
        <f>IF(A7="",,IF(DASHBOARD!$T$4="",TRUE,IF(DASHBOARD!$T$4=E7,TRUE,)))</f>
        <v/>
      </c>
      <c r="AH7" s="340" t="str">
        <f>IF(A7="",,IF(DASHBOARD!$AD$4="",TRUE,IF(DASHBOARD!$AD$4=U7,TRUE,)))</f>
        <v/>
      </c>
      <c r="AI7" s="292" t="str">
        <f>IF(A7="",,IF(DASHBOARD!$AQ$4="",TRUE,IF(DASHBOARD!$AQ$4=V7,TRUE,)))</f>
        <v/>
      </c>
      <c r="AJ7" s="358" t="str">
        <f>IF(A7="",,IF(DASHBOARD!$G$11="",TRUE,IF(DASHBOARD!$G$11=W7,TRUE,)))</f>
        <v/>
      </c>
      <c r="AK7" s="340" t="str">
        <f>IF(A7="",,IF(DASHBOARD!$T$11="",TRUE,IF(DASHBOARD!$T$11=X7,TRUE,)))</f>
        <v/>
      </c>
      <c r="AL7" s="340" t="str">
        <f>IF(A7="",,IF(DASHBOARD!$AD$11="",TRUE,IF(DASHBOARD!$AD$11=T7,TRUE,)))</f>
        <v/>
      </c>
      <c r="AM7" s="374"/>
    </row>
    <row r="8" ht="14.25" customHeight="1">
      <c r="A8" s="280"/>
      <c r="C8" s="342"/>
      <c r="D8" s="9"/>
      <c r="E8" s="360"/>
      <c r="F8" s="361"/>
      <c r="G8" s="362"/>
      <c r="H8" s="360" t="s">
        <v>156</v>
      </c>
      <c r="I8" s="363"/>
      <c r="J8" s="364" t="str">
        <f>IF(AND(NOT(ISBLANK(G7)), NOT(ISBLANK(G11))), G7/G11*100, "")</f>
        <v/>
      </c>
      <c r="K8" s="375" t="s">
        <v>157</v>
      </c>
      <c r="L8" s="365"/>
      <c r="M8" s="250"/>
      <c r="N8" s="379"/>
      <c r="O8" s="363"/>
      <c r="P8" s="380"/>
      <c r="Q8" s="381"/>
      <c r="R8" s="369"/>
      <c r="S8" s="370" t="s">
        <v>158</v>
      </c>
      <c r="T8" s="352"/>
      <c r="U8" s="12"/>
      <c r="V8" s="12"/>
      <c r="W8" s="16"/>
      <c r="X8" s="9"/>
      <c r="Y8" s="371"/>
      <c r="Z8" s="372"/>
      <c r="AA8" s="372"/>
      <c r="AB8" s="372"/>
      <c r="AC8" s="372"/>
      <c r="AD8" s="273" t="str">
        <f t="shared" si="1"/>
        <v/>
      </c>
      <c r="AE8" s="373" t="str">
        <f t="shared" si="2"/>
        <v/>
      </c>
      <c r="AF8" s="340" t="str">
        <f>IF(A8="",,IF(DASHBOARD!$G$4="",TRUE,IF(DASHBOARD!$G$4=D8,TRUE,)))</f>
        <v/>
      </c>
      <c r="AG8" s="340" t="str">
        <f>IF(A8="",,IF(DASHBOARD!$T$4="",TRUE,IF(DASHBOARD!$T$4=E8,TRUE,)))</f>
        <v/>
      </c>
      <c r="AH8" s="340" t="str">
        <f>IF(A8="",,IF(DASHBOARD!$AD$4="",TRUE,IF(DASHBOARD!$AD$4=U8,TRUE,)))</f>
        <v/>
      </c>
      <c r="AI8" s="292" t="str">
        <f>IF(A8="",,IF(DASHBOARD!$AQ$4="",TRUE,IF(DASHBOARD!$AQ$4=V8,TRUE,)))</f>
        <v/>
      </c>
      <c r="AJ8" s="358" t="str">
        <f>IF(A8="",,IF(DASHBOARD!$G$11="",TRUE,IF(DASHBOARD!$G$11=W8,TRUE,)))</f>
        <v/>
      </c>
      <c r="AK8" s="340" t="str">
        <f>IF(A8="",,IF(DASHBOARD!$T$11="",TRUE,IF(DASHBOARD!$T$11=X8,TRUE,)))</f>
        <v/>
      </c>
      <c r="AL8" s="340" t="str">
        <f>IF(A8="",,IF(DASHBOARD!$AD$11="",TRUE,IF(DASHBOARD!$AD$11=T8,TRUE,)))</f>
        <v/>
      </c>
      <c r="AM8" s="374"/>
    </row>
    <row r="9" ht="14.25" customHeight="1">
      <c r="A9" s="280"/>
      <c r="C9" s="342"/>
      <c r="D9" s="9"/>
      <c r="E9" s="360"/>
      <c r="F9" s="361"/>
      <c r="G9" s="362"/>
      <c r="H9" s="360" t="s">
        <v>159</v>
      </c>
      <c r="I9" s="363"/>
      <c r="J9" s="364" t="str">
        <f>IF(AND(NOT(ISBLANK(G8)), NOT(ISBLANK(G11))), G8/G11*100, "")</f>
        <v/>
      </c>
      <c r="K9" s="375" t="s">
        <v>160</v>
      </c>
      <c r="L9" s="365"/>
      <c r="M9" s="250"/>
      <c r="N9" s="379"/>
      <c r="O9" s="363"/>
      <c r="P9" s="380"/>
      <c r="Q9" s="381"/>
      <c r="R9" s="382"/>
      <c r="S9" s="370"/>
      <c r="T9" s="352"/>
      <c r="U9" s="12"/>
      <c r="V9" s="12"/>
      <c r="W9" s="16"/>
      <c r="X9" s="9"/>
      <c r="Y9" s="371"/>
      <c r="Z9" s="372"/>
      <c r="AA9" s="372"/>
      <c r="AB9" s="372"/>
      <c r="AC9" s="372"/>
      <c r="AD9" s="273" t="str">
        <f t="shared" si="1"/>
        <v/>
      </c>
      <c r="AE9" s="373" t="str">
        <f t="shared" si="2"/>
        <v/>
      </c>
      <c r="AF9" s="340" t="str">
        <f>IF(A9="",,IF(DASHBOARD!$G$4="",TRUE,IF(DASHBOARD!$G$4=D9,TRUE,)))</f>
        <v/>
      </c>
      <c r="AG9" s="340" t="str">
        <f>IF(A9="",,IF(DASHBOARD!$T$4="",TRUE,IF(DASHBOARD!$T$4=E9,TRUE,)))</f>
        <v/>
      </c>
      <c r="AH9" s="340" t="str">
        <f>IF(A9="",,IF(DASHBOARD!$AD$4="",TRUE,IF(DASHBOARD!$AD$4=U9,TRUE,)))</f>
        <v/>
      </c>
      <c r="AI9" s="292" t="str">
        <f>IF(A9="",,IF(DASHBOARD!$AQ$4="",TRUE,IF(DASHBOARD!$AQ$4=V9,TRUE,)))</f>
        <v/>
      </c>
      <c r="AJ9" s="358" t="str">
        <f>IF(A9="",,IF(DASHBOARD!$G$11="",TRUE,IF(DASHBOARD!$G$11=W9,TRUE,)))</f>
        <v/>
      </c>
      <c r="AK9" s="340" t="str">
        <f>IF(A9="",,IF(DASHBOARD!$T$11="",TRUE,IF(DASHBOARD!$T$11=X9,TRUE,)))</f>
        <v/>
      </c>
      <c r="AL9" s="340" t="str">
        <f>IF(A9="",,IF(DASHBOARD!$AD$11="",TRUE,IF(DASHBOARD!$AD$11=T9,TRUE,)))</f>
        <v/>
      </c>
      <c r="AM9" s="374"/>
    </row>
    <row r="10" ht="14.25" customHeight="1">
      <c r="A10" s="280"/>
      <c r="C10" s="342"/>
      <c r="D10" s="9"/>
      <c r="E10" s="360"/>
      <c r="F10" s="361"/>
      <c r="G10" s="362"/>
      <c r="H10" s="360" t="s">
        <v>161</v>
      </c>
      <c r="I10" s="363"/>
      <c r="J10" s="383"/>
      <c r="K10" s="384"/>
      <c r="L10" s="365"/>
      <c r="M10" s="250"/>
      <c r="N10" s="379"/>
      <c r="O10" s="363"/>
      <c r="P10" s="380"/>
      <c r="Q10" s="381"/>
      <c r="R10" s="382"/>
      <c r="S10" s="370"/>
      <c r="T10" s="352"/>
      <c r="U10" s="12"/>
      <c r="V10" s="12"/>
      <c r="W10" s="16"/>
      <c r="X10" s="9"/>
      <c r="Y10" s="371"/>
      <c r="Z10" s="372"/>
      <c r="AA10" s="372"/>
      <c r="AB10" s="372"/>
      <c r="AC10" s="372"/>
      <c r="AD10" s="273" t="str">
        <f t="shared" si="1"/>
        <v/>
      </c>
      <c r="AE10" s="373" t="str">
        <f t="shared" si="2"/>
        <v/>
      </c>
      <c r="AF10" s="340" t="str">
        <f>IF(A10="",,IF(DASHBOARD!$G$4="",TRUE,IF(DASHBOARD!$G$4=D10,TRUE,)))</f>
        <v/>
      </c>
      <c r="AG10" s="340" t="str">
        <f>IF(A10="",,IF(DASHBOARD!$T$4="",TRUE,IF(DASHBOARD!$T$4=E10,TRUE,)))</f>
        <v/>
      </c>
      <c r="AH10" s="340" t="str">
        <f>IF(A10="",,IF(DASHBOARD!$AD$4="",TRUE,IF(DASHBOARD!$AD$4=U10,TRUE,)))</f>
        <v/>
      </c>
      <c r="AI10" s="292" t="str">
        <f>IF(A10="",,IF(DASHBOARD!$AQ$4="",TRUE,IF(DASHBOARD!$AQ$4=V10,TRUE,)))</f>
        <v/>
      </c>
      <c r="AJ10" s="358" t="str">
        <f>IF(A10="",,IF(DASHBOARD!$G$11="",TRUE,IF(DASHBOARD!$G$11=W10,TRUE,)))</f>
        <v/>
      </c>
      <c r="AK10" s="340" t="str">
        <f>IF(A10="",,IF(DASHBOARD!$T$11="",TRUE,IF(DASHBOARD!$T$11=X10,TRUE,)))</f>
        <v/>
      </c>
      <c r="AL10" s="340" t="str">
        <f>IF(A10="",,IF(DASHBOARD!$AD$11="",TRUE,IF(DASHBOARD!$AD$11=T10,TRUE,)))</f>
        <v/>
      </c>
      <c r="AM10" s="374"/>
    </row>
    <row r="11" ht="14.25" customHeight="1">
      <c r="A11" s="280"/>
      <c r="B11" s="385"/>
      <c r="C11" s="342"/>
      <c r="D11" s="9"/>
      <c r="E11" s="386"/>
      <c r="F11" s="387"/>
      <c r="G11" s="388"/>
      <c r="H11" s="386" t="s">
        <v>162</v>
      </c>
      <c r="I11" s="389"/>
      <c r="J11" s="390"/>
      <c r="K11" s="391"/>
      <c r="L11" s="392"/>
      <c r="M11" s="329"/>
      <c r="N11" s="393"/>
      <c r="O11" s="389"/>
      <c r="P11" s="394"/>
      <c r="Q11" s="395"/>
      <c r="R11" s="396"/>
      <c r="S11" s="397"/>
      <c r="T11" s="352"/>
      <c r="U11" s="12"/>
      <c r="V11" s="12"/>
      <c r="W11" s="16"/>
      <c r="X11" s="9"/>
      <c r="Y11" s="398"/>
      <c r="Z11" s="399"/>
      <c r="AA11" s="399"/>
      <c r="AB11" s="399"/>
      <c r="AC11" s="399"/>
      <c r="AD11" s="337" t="str">
        <f t="shared" si="1"/>
        <v/>
      </c>
      <c r="AE11" s="400" t="str">
        <f t="shared" si="2"/>
        <v/>
      </c>
      <c r="AF11" s="340" t="str">
        <f>IF(A11="",,IF(DASHBOARD!$G$4="",TRUE,IF(DASHBOARD!$G$4=D11,TRUE,)))</f>
        <v/>
      </c>
      <c r="AG11" s="340" t="str">
        <f>IF(A11="",,IF(DASHBOARD!$T$4="",TRUE,IF(DASHBOARD!$T$4=E11,TRUE,)))</f>
        <v/>
      </c>
      <c r="AH11" s="340" t="str">
        <f>IF(A11="",,IF(DASHBOARD!$AD$4="",TRUE,IF(DASHBOARD!$AD$4=U11,TRUE,)))</f>
        <v/>
      </c>
      <c r="AI11" s="292" t="str">
        <f>IF(A11="",,IF(DASHBOARD!$AQ$4="",TRUE,IF(DASHBOARD!$AQ$4=V11,TRUE,)))</f>
        <v/>
      </c>
      <c r="AJ11" s="358" t="str">
        <f>IF(A11="",,IF(DASHBOARD!$G$11="",TRUE,IF(DASHBOARD!$G$11=W11,TRUE,)))</f>
        <v/>
      </c>
      <c r="AK11" s="340" t="str">
        <f>IF(A11="",,IF(DASHBOARD!$T$11="",TRUE,IF(DASHBOARD!$T$11=X11,TRUE,)))</f>
        <v/>
      </c>
      <c r="AL11" s="340" t="str">
        <f>IF(A11="",,IF(DASHBOARD!$AD$11="",TRUE,IF(DASHBOARD!$AD$11=T11,TRUE,)))</f>
        <v/>
      </c>
      <c r="AM11" s="401"/>
    </row>
    <row r="12" ht="14.25" customHeight="1">
      <c r="A12" s="402"/>
      <c r="B12" s="403"/>
      <c r="C12" s="403"/>
      <c r="D12" s="120"/>
      <c r="E12" s="120"/>
      <c r="F12" s="285"/>
      <c r="G12" s="286"/>
      <c r="H12" s="120"/>
      <c r="I12" s="285"/>
      <c r="J12" s="404"/>
      <c r="K12" s="120"/>
      <c r="L12" s="285"/>
      <c r="M12" s="287"/>
      <c r="N12" s="288"/>
      <c r="O12" s="285"/>
      <c r="P12" s="404"/>
      <c r="Q12" s="288"/>
      <c r="R12" s="405"/>
      <c r="S12" s="289"/>
      <c r="T12" s="120"/>
      <c r="U12" s="120"/>
      <c r="V12" s="120"/>
      <c r="W12" s="289"/>
      <c r="X12" s="120"/>
      <c r="Y12" s="290"/>
      <c r="Z12" s="123"/>
      <c r="AA12" s="123"/>
      <c r="AB12" s="286"/>
      <c r="AC12" s="123"/>
      <c r="AD12" s="273"/>
      <c r="AE12" s="373"/>
      <c r="AF12" s="292"/>
      <c r="AG12" s="292"/>
      <c r="AH12" s="292"/>
      <c r="AI12" s="292"/>
      <c r="AJ12" s="406"/>
      <c r="AK12" s="292"/>
      <c r="AL12" s="292"/>
      <c r="AM12" s="284"/>
    </row>
  </sheetData>
  <mergeCells count="10">
    <mergeCell ref="AA5:AA11"/>
    <mergeCell ref="AB5:AB11"/>
    <mergeCell ref="AC5:AC11"/>
    <mergeCell ref="B5:B11"/>
    <mergeCell ref="F5:F11"/>
    <mergeCell ref="I5:I11"/>
    <mergeCell ref="L5:L11"/>
    <mergeCell ref="O5:O11"/>
    <mergeCell ref="Y5:Y11"/>
    <mergeCell ref="Z5:Z11"/>
  </mergeCells>
  <conditionalFormatting sqref="A5:A12">
    <cfRule type="containsText" dxfId="3" priority="1" operator="containsText" text="January">
      <formula>NOT(ISERROR(SEARCH(("January"),(A5))))</formula>
    </cfRule>
  </conditionalFormatting>
  <conditionalFormatting sqref="A5:A12">
    <cfRule type="containsText" dxfId="4" priority="2" operator="containsText" text="February">
      <formula>NOT(ISERROR(SEARCH(("February"),(A5))))</formula>
    </cfRule>
  </conditionalFormatting>
  <conditionalFormatting sqref="A5:A12">
    <cfRule type="containsText" dxfId="5" priority="3" operator="containsText" text="March">
      <formula>NOT(ISERROR(SEARCH(("March"),(A5))))</formula>
    </cfRule>
  </conditionalFormatting>
  <conditionalFormatting sqref="A5:A12">
    <cfRule type="containsText" dxfId="6" priority="4" operator="containsText" text="April">
      <formula>NOT(ISERROR(SEARCH(("April"),(A5))))</formula>
    </cfRule>
  </conditionalFormatting>
  <conditionalFormatting sqref="A5:A12">
    <cfRule type="containsText" dxfId="7" priority="5" operator="containsText" text="May">
      <formula>NOT(ISERROR(SEARCH(("May"),(A5))))</formula>
    </cfRule>
  </conditionalFormatting>
  <conditionalFormatting sqref="A5:A12">
    <cfRule type="containsText" dxfId="8" priority="6" operator="containsText" text="June">
      <formula>NOT(ISERROR(SEARCH(("June"),(A5))))</formula>
    </cfRule>
  </conditionalFormatting>
  <conditionalFormatting sqref="A5:A12">
    <cfRule type="containsText" dxfId="9" priority="7" operator="containsText" text="July">
      <formula>NOT(ISERROR(SEARCH(("July"),(A5))))</formula>
    </cfRule>
  </conditionalFormatting>
  <conditionalFormatting sqref="A5:A12">
    <cfRule type="containsText" dxfId="10" priority="8" operator="containsText" text="August">
      <formula>NOT(ISERROR(SEARCH(("August"),(A5))))</formula>
    </cfRule>
  </conditionalFormatting>
  <conditionalFormatting sqref="A5:A12">
    <cfRule type="containsText" dxfId="11" priority="9" operator="containsText" text="September">
      <formula>NOT(ISERROR(SEARCH(("September"),(A5))))</formula>
    </cfRule>
  </conditionalFormatting>
  <conditionalFormatting sqref="A5:A12">
    <cfRule type="containsText" dxfId="12" priority="10" operator="containsText" text="October">
      <formula>NOT(ISERROR(SEARCH(("October"),(A5))))</formula>
    </cfRule>
  </conditionalFormatting>
  <conditionalFormatting sqref="A5:A12">
    <cfRule type="containsText" dxfId="13" priority="11" operator="containsText" text="November">
      <formula>NOT(ISERROR(SEARCH(("November"),(A5))))</formula>
    </cfRule>
  </conditionalFormatting>
  <conditionalFormatting sqref="A5:A12">
    <cfRule type="containsText" dxfId="14" priority="12" operator="containsText" text="December">
      <formula>NOT(ISERROR(SEARCH(("December"),(A5))))</formula>
    </cfRule>
  </conditionalFormatting>
  <conditionalFormatting sqref="AE5:AE12">
    <cfRule type="containsText" dxfId="3" priority="13" operator="containsText" text="Monday">
      <formula>NOT(ISERROR(SEARCH(("Monday"),(AE5))))</formula>
    </cfRule>
  </conditionalFormatting>
  <conditionalFormatting sqref="AE5:AE12">
    <cfRule type="containsText" dxfId="4" priority="14" operator="containsText" text="Tuesday">
      <formula>NOT(ISERROR(SEARCH(("Tuesday"),(AE5))))</formula>
    </cfRule>
  </conditionalFormatting>
  <conditionalFormatting sqref="AE5:AE12">
    <cfRule type="containsText" dxfId="5" priority="15" operator="containsText" text="Wednesday">
      <formula>NOT(ISERROR(SEARCH(("Wednesday"),(AE5))))</formula>
    </cfRule>
  </conditionalFormatting>
  <conditionalFormatting sqref="AE5:AE12">
    <cfRule type="containsText" dxfId="6" priority="16" operator="containsText" text="Thursday">
      <formula>NOT(ISERROR(SEARCH(("Thursday"),(AE5))))</formula>
    </cfRule>
  </conditionalFormatting>
  <conditionalFormatting sqref="AE5:AE12">
    <cfRule type="containsText" dxfId="7" priority="17" operator="containsText" text="Friday">
      <formula>NOT(ISERROR(SEARCH(("Friday"),(AE5))))</formula>
    </cfRule>
  </conditionalFormatting>
  <conditionalFormatting sqref="AE5:AE12">
    <cfRule type="containsText" dxfId="8" priority="18" operator="containsText" text="Saturday">
      <formula>NOT(ISERROR(SEARCH(("Saturday"),(AE5))))</formula>
    </cfRule>
  </conditionalFormatting>
  <conditionalFormatting sqref="AE5:AE12">
    <cfRule type="containsText" dxfId="9" priority="19" operator="containsText" text="Sunday">
      <formula>NOT(ISERROR(SEARCH(("Sunday"),(AE5))))</formula>
    </cfRule>
  </conditionalFormatting>
  <dataValidations>
    <dataValidation type="list" allowBlank="1" showErrorMessage="1" sqref="Q5:Q7">
      <formula1>"Duration Rate,Video Rate,Completion Rate"</formula1>
    </dataValidation>
    <dataValidation type="list" allowBlank="1" sqref="Y5">
      <formula1>"Tiktok"</formula1>
    </dataValidation>
    <dataValidation type="list" allowBlank="1" showErrorMessage="1" sqref="X5:X11">
      <formula1>"AssistaNova"</formula1>
    </dataValidation>
    <dataValidation type="list" allowBlank="1" showErrorMessage="1" sqref="D5:D11">
      <formula1>"1,2,3,4,5,6,7,8,9,10"</formula1>
    </dataValidation>
    <dataValidation type="custom" allowBlank="1" showDropDown="1" sqref="A4:A11">
      <formula1>OR(NOT(ISERROR(DATEVALUE(A4))), AND(ISNUMBER(A4), LEFT(CELL("format", A4))="D"))</formula1>
    </dataValidation>
    <dataValidation type="list" allowBlank="1" sqref="H5:H11">
      <formula1>"Likes,Comments,Shared,Favorite,New Followers,Views,Viewers"</formula1>
    </dataValidation>
    <dataValidation type="list" allowBlank="1" sqref="T5:T11">
      <formula1>"Carousel,Video"</formula1>
    </dataValidation>
    <dataValidation type="list" allowBlank="1" sqref="W5:W11">
      <formula1>"Stephanie PERRAULT,Eliot PERRAULT,Sila EL HASYNY,Farrah EL ALOUA,Ash KABIRI,Sarah BOUHEDDOU,Erica ESSAHIBI"</formula1>
    </dataValidation>
    <dataValidation type="list" allowBlank="1" showErrorMessage="1" sqref="U5:U11">
      <formula1>"Black,Blue,Dark Purple,Green,Orange,Purple,Red"</formula1>
    </dataValidation>
    <dataValidation type="list" allowBlank="1" showErrorMessage="1" sqref="K5:K9">
      <formula1>"Engagement Rate,Like Rate,Comment Rate,Shared Rate,Favorite Rate"</formula1>
    </dataValidation>
    <dataValidation type="list" allowBlank="1" showErrorMessage="1" sqref="S5:S8">
      <formula1>"New Viewers,Returning Viewers,Non-Followers,Followers"</formula1>
    </dataValidation>
    <dataValidation type="list" allowBlank="1" showErrorMessage="1" sqref="V5:V11">
      <formula1>"Yes,No"</formula1>
    </dataValidation>
    <dataValidation type="list" allowBlank="1" showErrorMessage="1" sqref="E5:E11">
      <formula1>"1,2,3,4,5,6,7,8,9,10"</formula1>
    </dataValidation>
    <dataValidation type="list" allowBlank="1" showErrorMessage="1" sqref="N5:N7">
      <formula1>"Overall Duration,Duration Time,Average Duration"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9C9D0"/>
    <outlinePr summaryBelow="0" summaryRight="0"/>
    <pageSetUpPr fitToPage="1"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2" width="18.88"/>
    <col customWidth="1" min="3" max="4" width="1.38"/>
    <col customWidth="1" min="5" max="5" width="8.88"/>
    <col customWidth="1" min="6" max="6" width="20.13"/>
    <col customWidth="1" min="7" max="7" width="8.88"/>
    <col customWidth="1" min="8" max="8" width="20.13"/>
    <col customWidth="1" min="9" max="9" width="8.88"/>
    <col customWidth="1" min="10" max="10" width="20.13"/>
    <col customWidth="1" min="11" max="11" width="8.88"/>
    <col customWidth="1" min="12" max="12" width="20.13"/>
    <col customWidth="1" min="13" max="13" width="8.88"/>
    <col customWidth="1" min="14" max="14" width="20.13"/>
    <col customWidth="1" min="15" max="27" width="8.88"/>
    <col customWidth="1" min="28" max="28" width="1.38"/>
  </cols>
  <sheetData>
    <row r="1" ht="7.5" customHeight="1">
      <c r="A1" s="193" t="s">
        <v>79</v>
      </c>
      <c r="B1" s="293"/>
      <c r="C1" s="294"/>
      <c r="D1" s="298"/>
      <c r="E1" s="197"/>
      <c r="F1" s="198"/>
      <c r="G1" s="295"/>
      <c r="H1" s="198"/>
      <c r="I1" s="205"/>
      <c r="J1" s="206"/>
      <c r="K1" s="212"/>
      <c r="L1" s="206"/>
      <c r="M1" s="206"/>
      <c r="N1" s="206"/>
      <c r="O1" s="407"/>
      <c r="P1" s="195"/>
      <c r="Q1" s="195"/>
      <c r="R1" s="195"/>
      <c r="S1" s="214"/>
      <c r="T1" s="214"/>
      <c r="U1" s="217"/>
      <c r="V1" s="217"/>
      <c r="W1" s="217"/>
      <c r="X1" s="217"/>
      <c r="Y1" s="217"/>
      <c r="Z1" s="217"/>
      <c r="AA1" s="217"/>
      <c r="AB1" s="211"/>
    </row>
    <row r="2">
      <c r="A2" s="299" t="s">
        <v>51</v>
      </c>
      <c r="B2" s="300" t="s">
        <v>121</v>
      </c>
      <c r="C2" s="299"/>
      <c r="D2" s="299"/>
      <c r="E2" s="303" t="s">
        <v>122</v>
      </c>
      <c r="F2" s="301" t="s">
        <v>123</v>
      </c>
      <c r="G2" s="305" t="s">
        <v>124</v>
      </c>
      <c r="H2" s="301" t="s">
        <v>125</v>
      </c>
      <c r="I2" s="306" t="s">
        <v>126</v>
      </c>
      <c r="J2" s="301" t="s">
        <v>127</v>
      </c>
      <c r="K2" s="311" t="s">
        <v>124</v>
      </c>
      <c r="L2" s="301" t="s">
        <v>128</v>
      </c>
      <c r="M2" s="301" t="s">
        <v>122</v>
      </c>
      <c r="N2" s="301" t="s">
        <v>129</v>
      </c>
      <c r="O2" s="408" t="s">
        <v>163</v>
      </c>
      <c r="P2" s="408" t="s">
        <v>163</v>
      </c>
      <c r="Q2" s="408" t="s">
        <v>163</v>
      </c>
      <c r="R2" s="408" t="s">
        <v>163</v>
      </c>
      <c r="S2" s="107" t="s">
        <v>134</v>
      </c>
      <c r="T2" s="107" t="s">
        <v>135</v>
      </c>
      <c r="U2" s="313" t="s">
        <v>136</v>
      </c>
      <c r="V2" s="313" t="s">
        <v>137</v>
      </c>
      <c r="W2" s="313" t="s">
        <v>4</v>
      </c>
      <c r="X2" s="313" t="s">
        <v>138</v>
      </c>
      <c r="Y2" s="313" t="s">
        <v>7</v>
      </c>
      <c r="Z2" s="313" t="s">
        <v>139</v>
      </c>
      <c r="AA2" s="313" t="s">
        <v>9</v>
      </c>
      <c r="AB2" s="310"/>
    </row>
    <row r="3" ht="7.5" customHeight="1">
      <c r="A3" s="241"/>
      <c r="B3" s="314"/>
      <c r="C3" s="241"/>
      <c r="D3" s="319"/>
      <c r="E3" s="245"/>
      <c r="F3" s="246"/>
      <c r="G3" s="316"/>
      <c r="H3" s="246"/>
      <c r="I3" s="250"/>
      <c r="J3" s="251"/>
      <c r="K3" s="257"/>
      <c r="L3" s="251"/>
      <c r="M3" s="251"/>
      <c r="N3" s="251"/>
      <c r="O3" s="409"/>
      <c r="P3" s="243"/>
      <c r="Q3" s="243"/>
      <c r="R3" s="243"/>
      <c r="S3" s="214"/>
      <c r="T3" s="214"/>
      <c r="U3" s="217"/>
      <c r="V3" s="217"/>
      <c r="W3" s="217"/>
      <c r="X3" s="217"/>
      <c r="Y3" s="217"/>
      <c r="Z3" s="217"/>
      <c r="AA3" s="217"/>
      <c r="AB3" s="256"/>
    </row>
    <row r="4" ht="7.5" customHeight="1">
      <c r="A4" s="410"/>
      <c r="B4" s="411"/>
      <c r="C4" s="412"/>
      <c r="D4" s="333"/>
      <c r="E4" s="325"/>
      <c r="F4" s="323"/>
      <c r="G4" s="327"/>
      <c r="H4" s="323"/>
      <c r="I4" s="329"/>
      <c r="J4" s="323"/>
      <c r="K4" s="413"/>
      <c r="L4" s="331"/>
      <c r="M4" s="331"/>
      <c r="N4" s="331"/>
      <c r="O4" s="414"/>
      <c r="P4" s="324"/>
      <c r="Q4" s="324"/>
      <c r="R4" s="324"/>
      <c r="S4" s="337"/>
      <c r="T4" s="337"/>
      <c r="U4" s="338"/>
      <c r="V4" s="338"/>
      <c r="W4" s="338"/>
      <c r="X4" s="338"/>
      <c r="Y4" s="339"/>
      <c r="Z4" s="338"/>
      <c r="AA4" s="338"/>
      <c r="AB4" s="341"/>
    </row>
    <row r="5" ht="14.25" customHeight="1">
      <c r="A5" s="415" t="str">
        <f>'CONTENT STATS'!A5</f>
        <v/>
      </c>
      <c r="B5" s="342" t="str">
        <f>'CONTENT STATS'!B5</f>
        <v/>
      </c>
      <c r="C5" s="342"/>
      <c r="D5" s="352"/>
      <c r="E5" s="416" t="str">
        <f>'CONTENT STATS'!G5</f>
        <v/>
      </c>
      <c r="F5" s="9" t="s">
        <v>140</v>
      </c>
      <c r="G5" s="346" t="str">
        <f>'CONTENT STATS'!J5</f>
        <v/>
      </c>
      <c r="H5" s="9" t="s">
        <v>141</v>
      </c>
      <c r="I5" s="348" t="str">
        <f>'CONTENT STATS'!M5</f>
        <v/>
      </c>
      <c r="J5" s="349" t="s">
        <v>142</v>
      </c>
      <c r="K5" s="346" t="str">
        <f>'CONTENT STATS'!P5</f>
        <v/>
      </c>
      <c r="L5" s="350" t="s">
        <v>143</v>
      </c>
      <c r="M5" s="417" t="str">
        <f>'CONTENT STATS'!R5</f>
        <v/>
      </c>
      <c r="N5" s="12" t="s">
        <v>144</v>
      </c>
      <c r="O5" s="418" t="str">
        <f>IF(E5="", "", _xlfn.PERCENTRANK.INC('ALGORITHM ALCHEMY'!$AF$10:$AG$10, E5, 10) * 100)</f>
        <v/>
      </c>
      <c r="P5" s="418" t="str">
        <f>IF(G5="", "", _xlfn.PERCENTRANK.INC('ALGORITHM ALCHEMY'!$AF$21:$AG$21, G5, 10) * 100)</f>
        <v/>
      </c>
      <c r="Q5" s="418" t="str">
        <f>IF(I5="", "", _xlfn.PERCENTRANK.INC('ALGORITHM ALCHEMY'!$AF$28:$AG$28, I5, 10) * 100)</f>
        <v/>
      </c>
      <c r="R5" s="419" t="str">
        <f>IF(K5="", "", _xlfn.PERCENTRANK.INC('ALGORITHM ALCHEMY'!$AF$37:$AG$37, K5, 10) * 100)</f>
        <v/>
      </c>
      <c r="S5" s="356" t="str">
        <f>'CONTENT STATS'!AD5</f>
        <v/>
      </c>
      <c r="T5" s="357" t="str">
        <f>'CONTENT STATS'!AE5</f>
        <v/>
      </c>
      <c r="U5" s="420" t="str">
        <f>'CONTENT STATS'!AF5</f>
        <v/>
      </c>
      <c r="V5" s="340" t="str">
        <f>'CONTENT STATS'!AG5</f>
        <v/>
      </c>
      <c r="W5" s="340" t="str">
        <f>'CONTENT STATS'!AH5</f>
        <v/>
      </c>
      <c r="X5" s="292" t="str">
        <f>'CONTENT STATS'!AI5</f>
        <v/>
      </c>
      <c r="Y5" s="421" t="str">
        <f>'CONTENT STATS'!AJ5</f>
        <v/>
      </c>
      <c r="Z5" s="420" t="str">
        <f>'CONTENT STATS'!AK5</f>
        <v/>
      </c>
      <c r="AA5" s="420" t="str">
        <f>'CONTENT STATS'!AL5</f>
        <v/>
      </c>
      <c r="AB5" s="359"/>
    </row>
    <row r="6" ht="14.25" customHeight="1">
      <c r="A6" s="422" t="str">
        <f>'CONTENT STATS'!A6</f>
        <v/>
      </c>
      <c r="C6" s="342"/>
      <c r="D6" s="423"/>
      <c r="E6" s="366" t="str">
        <f>'CONTENT STATS'!G6</f>
        <v/>
      </c>
      <c r="F6" s="360" t="s">
        <v>146</v>
      </c>
      <c r="G6" s="364" t="str">
        <f>'CONTENT STATS'!J6</f>
        <v/>
      </c>
      <c r="H6" s="360" t="s">
        <v>147</v>
      </c>
      <c r="I6" s="376" t="str">
        <f>'CONTENT STATS'!M6</f>
        <v/>
      </c>
      <c r="J6" s="367" t="s">
        <v>148</v>
      </c>
      <c r="K6" s="364" t="str">
        <f>'CONTENT STATS'!P6</f>
        <v/>
      </c>
      <c r="L6" s="368" t="s">
        <v>149</v>
      </c>
      <c r="M6" s="424" t="str">
        <f>'CONTENT STATS'!R6</f>
        <v/>
      </c>
      <c r="N6" s="370" t="s">
        <v>150</v>
      </c>
      <c r="O6" s="377" t="str">
        <f>IF(E6="", "", _xlfn.PERCENTRANK.INC('ALGORITHM ALCHEMY'!$AF$12:$AG$12, E6, 10) * 100)</f>
        <v/>
      </c>
      <c r="P6" s="377" t="str">
        <f>IF(G6="", "", _xlfn.PERCENTRANK.INC('ALGORITHM ALCHEMY'!$AF$19:$AG$19, G6, 10) * 100)</f>
        <v/>
      </c>
      <c r="Q6" s="377" t="str">
        <f>IF(I6="", "", _xlfn.PERCENTRANK.INC('ALGORITHM ALCHEMY'!$AF$29:$AG$29, I6, 10) * 100)</f>
        <v/>
      </c>
      <c r="R6" s="425" t="str">
        <f>IF(K6="", "", _xlfn.PERCENTRANK.INC('ALGORITHM ALCHEMY'!$AF$36:$AG$36, K6, 10) * 100)</f>
        <v/>
      </c>
      <c r="S6" s="273" t="str">
        <f>'CONTENT STATS'!AD6</f>
        <v/>
      </c>
      <c r="T6" s="373" t="str">
        <f>'CONTENT STATS'!AE6</f>
        <v/>
      </c>
      <c r="U6" s="292" t="str">
        <f>'CONTENT STATS'!AF6</f>
        <v/>
      </c>
      <c r="V6" s="340" t="str">
        <f>'CONTENT STATS'!AG6</f>
        <v/>
      </c>
      <c r="W6" s="340" t="str">
        <f>'CONTENT STATS'!AH6</f>
        <v/>
      </c>
      <c r="X6" s="292" t="str">
        <f>'CONTENT STATS'!AI6</f>
        <v/>
      </c>
      <c r="Y6" s="406" t="str">
        <f>'CONTENT STATS'!AJ6</f>
        <v/>
      </c>
      <c r="Z6" s="292" t="str">
        <f>'CONTENT STATS'!AK6</f>
        <v/>
      </c>
      <c r="AA6" s="292" t="str">
        <f>'CONTENT STATS'!AL6</f>
        <v/>
      </c>
      <c r="AB6" s="374"/>
    </row>
    <row r="7" ht="14.25" customHeight="1">
      <c r="A7" s="422" t="str">
        <f>'CONTENT STATS'!A7</f>
        <v/>
      </c>
      <c r="C7" s="342"/>
      <c r="D7" s="423"/>
      <c r="E7" s="366" t="str">
        <f>'CONTENT STATS'!G7</f>
        <v/>
      </c>
      <c r="F7" s="360" t="s">
        <v>151</v>
      </c>
      <c r="G7" s="364" t="str">
        <f>'CONTENT STATS'!J7</f>
        <v/>
      </c>
      <c r="H7" s="375" t="s">
        <v>152</v>
      </c>
      <c r="I7" s="376" t="str">
        <f>'CONTENT STATS'!M7</f>
        <v/>
      </c>
      <c r="J7" s="367" t="s">
        <v>153</v>
      </c>
      <c r="K7" s="364" t="str">
        <f>'CONTENT STATS'!P7</f>
        <v/>
      </c>
      <c r="L7" s="378" t="s">
        <v>154</v>
      </c>
      <c r="M7" s="424" t="str">
        <f>'CONTENT STATS'!R7</f>
        <v/>
      </c>
      <c r="N7" s="370" t="s">
        <v>155</v>
      </c>
      <c r="O7" s="377" t="str">
        <f>IF(E7="", "", _xlfn.PERCENTRANK.INC('ALGORITHM ALCHEMY'!$AF$8:$AG$8, E7, 10) * 100)</f>
        <v/>
      </c>
      <c r="P7" s="377" t="str">
        <f>IF(G7="", "", _xlfn.PERCENTRANK.INC('ALGORITHM ALCHEMY'!$AF$22:$AG$22, G7, 10) * 100)</f>
        <v/>
      </c>
      <c r="Q7" s="377" t="str">
        <f>IF(I7="", "", _xlfn.PERCENTRANK.INC('ALGORITHM ALCHEMY'!$AF$30:$AG$30, I7, 10) * 100)</f>
        <v/>
      </c>
      <c r="R7" s="425" t="str">
        <f>IF(K7="", "", _xlfn.PERCENTRANK.INC('ALGORITHM ALCHEMY'!$AF$38:$AG$38, K7, 10) * 100)</f>
        <v/>
      </c>
      <c r="S7" s="273" t="str">
        <f>'CONTENT STATS'!AD7</f>
        <v/>
      </c>
      <c r="T7" s="373" t="str">
        <f>'CONTENT STATS'!AE7</f>
        <v/>
      </c>
      <c r="U7" s="292" t="str">
        <f>'CONTENT STATS'!AF7</f>
        <v/>
      </c>
      <c r="V7" s="340" t="str">
        <f>'CONTENT STATS'!AG7</f>
        <v/>
      </c>
      <c r="W7" s="340" t="str">
        <f>'CONTENT STATS'!AH7</f>
        <v/>
      </c>
      <c r="X7" s="292" t="str">
        <f>'CONTENT STATS'!AI7</f>
        <v/>
      </c>
      <c r="Y7" s="406" t="str">
        <f>'CONTENT STATS'!AJ7</f>
        <v/>
      </c>
      <c r="Z7" s="292" t="str">
        <f>'CONTENT STATS'!AK7</f>
        <v/>
      </c>
      <c r="AA7" s="292" t="str">
        <f>'CONTENT STATS'!AL7</f>
        <v/>
      </c>
      <c r="AB7" s="374"/>
    </row>
    <row r="8" ht="14.25" customHeight="1">
      <c r="A8" s="422" t="str">
        <f>'CONTENT STATS'!A8</f>
        <v/>
      </c>
      <c r="C8" s="342"/>
      <c r="D8" s="423"/>
      <c r="E8" s="366" t="str">
        <f>'CONTENT STATS'!G8</f>
        <v/>
      </c>
      <c r="F8" s="360" t="s">
        <v>156</v>
      </c>
      <c r="G8" s="364" t="str">
        <f>'CONTENT STATS'!J8</f>
        <v/>
      </c>
      <c r="H8" s="375" t="s">
        <v>157</v>
      </c>
      <c r="I8" s="250"/>
      <c r="J8" s="379"/>
      <c r="K8" s="426"/>
      <c r="L8" s="381"/>
      <c r="M8" s="424" t="str">
        <f>'CONTENT STATS'!R8</f>
        <v/>
      </c>
      <c r="N8" s="370" t="s">
        <v>158</v>
      </c>
      <c r="O8" s="377" t="str">
        <f>IF(E8="", "", _xlfn.PERCENTRANK.INC('ALGORITHM ALCHEMY'!$AF$11:$AG$11, E8, 10) * 100)</f>
        <v/>
      </c>
      <c r="P8" s="377" t="str">
        <f>IF(G8="", "", _xlfn.PERCENTRANK.INC('ALGORITHM ALCHEMY'!$AF$18:$AG$18, G8, 10) * 100)</f>
        <v/>
      </c>
      <c r="Q8" s="427"/>
      <c r="R8" s="428"/>
      <c r="S8" s="273" t="str">
        <f>'CONTENT STATS'!AD8</f>
        <v/>
      </c>
      <c r="T8" s="373" t="str">
        <f>'CONTENT STATS'!AE8</f>
        <v/>
      </c>
      <c r="U8" s="292" t="str">
        <f>'CONTENT STATS'!AF8</f>
        <v/>
      </c>
      <c r="V8" s="340" t="str">
        <f>'CONTENT STATS'!AG8</f>
        <v/>
      </c>
      <c r="W8" s="340" t="str">
        <f>'CONTENT STATS'!AH8</f>
        <v/>
      </c>
      <c r="X8" s="292" t="str">
        <f>'CONTENT STATS'!AI8</f>
        <v/>
      </c>
      <c r="Y8" s="406" t="str">
        <f>'CONTENT STATS'!AJ8</f>
        <v/>
      </c>
      <c r="Z8" s="292" t="str">
        <f>'CONTENT STATS'!AK8</f>
        <v/>
      </c>
      <c r="AA8" s="292" t="str">
        <f>'CONTENT STATS'!AL8</f>
        <v/>
      </c>
      <c r="AB8" s="374"/>
    </row>
    <row r="9" ht="14.25" customHeight="1">
      <c r="A9" s="422" t="str">
        <f>'CONTENT STATS'!A9</f>
        <v/>
      </c>
      <c r="C9" s="342"/>
      <c r="D9" s="423"/>
      <c r="E9" s="366" t="str">
        <f>'CONTENT STATS'!G9</f>
        <v/>
      </c>
      <c r="F9" s="360" t="s">
        <v>159</v>
      </c>
      <c r="G9" s="364" t="str">
        <f>'CONTENT STATS'!J9</f>
        <v/>
      </c>
      <c r="H9" s="375" t="s">
        <v>160</v>
      </c>
      <c r="I9" s="250"/>
      <c r="J9" s="379"/>
      <c r="K9" s="426"/>
      <c r="L9" s="381"/>
      <c r="M9" s="429"/>
      <c r="N9" s="370"/>
      <c r="O9" s="377" t="str">
        <f>IF(E9="", "", _xlfn.PERCENTRANK.INC('ALGORITHM ALCHEMY'!$AF$9:$AG$9, E9, 10) * 100)</f>
        <v/>
      </c>
      <c r="P9" s="377" t="str">
        <f>IF(G9="", "", _xlfn.PERCENTRANK.INC('ALGORITHM ALCHEMY'!$AF$20:$AG$20, G9, 10) * 100)</f>
        <v/>
      </c>
      <c r="Q9" s="427"/>
      <c r="R9" s="428"/>
      <c r="S9" s="273" t="str">
        <f>'CONTENT STATS'!AD9</f>
        <v/>
      </c>
      <c r="T9" s="373" t="str">
        <f>'CONTENT STATS'!AE9</f>
        <v/>
      </c>
      <c r="U9" s="292" t="str">
        <f>'CONTENT STATS'!AF9</f>
        <v/>
      </c>
      <c r="V9" s="340" t="str">
        <f>'CONTENT STATS'!AG9</f>
        <v/>
      </c>
      <c r="W9" s="340" t="str">
        <f>'CONTENT STATS'!AH9</f>
        <v/>
      </c>
      <c r="X9" s="292" t="str">
        <f>'CONTENT STATS'!AI9</f>
        <v/>
      </c>
      <c r="Y9" s="406" t="str">
        <f>'CONTENT STATS'!AJ9</f>
        <v/>
      </c>
      <c r="Z9" s="292" t="str">
        <f>'CONTENT STATS'!AK9</f>
        <v/>
      </c>
      <c r="AA9" s="292" t="str">
        <f>'CONTENT STATS'!AL9</f>
        <v/>
      </c>
      <c r="AB9" s="374"/>
    </row>
    <row r="10" ht="14.25" customHeight="1">
      <c r="A10" s="422" t="str">
        <f>'CONTENT STATS'!A10</f>
        <v/>
      </c>
      <c r="C10" s="342"/>
      <c r="D10" s="423"/>
      <c r="E10" s="366" t="str">
        <f>'CONTENT STATS'!G10</f>
        <v/>
      </c>
      <c r="F10" s="360" t="s">
        <v>161</v>
      </c>
      <c r="G10" s="383"/>
      <c r="H10" s="384"/>
      <c r="I10" s="250"/>
      <c r="J10" s="379"/>
      <c r="K10" s="426"/>
      <c r="L10" s="381"/>
      <c r="M10" s="429"/>
      <c r="N10" s="370"/>
      <c r="O10" s="377" t="str">
        <f>IF(E10="", "", _xlfn.PERCENTRANK.INC('ALGORITHM ALCHEMY'!$AF$6:$AG$6, E10, 10) * 100)</f>
        <v/>
      </c>
      <c r="P10" s="427"/>
      <c r="Q10" s="427"/>
      <c r="R10" s="428"/>
      <c r="S10" s="273" t="str">
        <f>'CONTENT STATS'!AD10</f>
        <v/>
      </c>
      <c r="T10" s="373" t="str">
        <f>'CONTENT STATS'!AE10</f>
        <v/>
      </c>
      <c r="U10" s="292" t="str">
        <f>'CONTENT STATS'!AF10</f>
        <v/>
      </c>
      <c r="V10" s="340" t="str">
        <f>'CONTENT STATS'!AG10</f>
        <v/>
      </c>
      <c r="W10" s="340" t="str">
        <f>'CONTENT STATS'!AH10</f>
        <v/>
      </c>
      <c r="X10" s="292" t="str">
        <f>'CONTENT STATS'!AI10</f>
        <v/>
      </c>
      <c r="Y10" s="406" t="str">
        <f>'CONTENT STATS'!AJ10</f>
        <v/>
      </c>
      <c r="Z10" s="292" t="str">
        <f>'CONTENT STATS'!AK10</f>
        <v/>
      </c>
      <c r="AA10" s="292" t="str">
        <f>'CONTENT STATS'!AL10</f>
        <v/>
      </c>
      <c r="AB10" s="374"/>
    </row>
    <row r="11" ht="14.25" customHeight="1">
      <c r="A11" s="430" t="str">
        <f>'CONTENT STATS'!A11</f>
        <v/>
      </c>
      <c r="B11" s="385"/>
      <c r="C11" s="342"/>
      <c r="D11" s="431"/>
      <c r="E11" s="432" t="str">
        <f>'CONTENT STATS'!G11</f>
        <v/>
      </c>
      <c r="F11" s="386" t="s">
        <v>162</v>
      </c>
      <c r="G11" s="390"/>
      <c r="H11" s="391"/>
      <c r="I11" s="329"/>
      <c r="J11" s="393"/>
      <c r="K11" s="433"/>
      <c r="L11" s="395"/>
      <c r="M11" s="434"/>
      <c r="N11" s="397"/>
      <c r="O11" s="377" t="str">
        <f>IF(E11="", "", _xlfn.PERCENTRANK.INC('ALGORITHM ALCHEMY'!$AF$7:$AG$7, E11, 10) * 100)</f>
        <v/>
      </c>
      <c r="P11" s="427"/>
      <c r="Q11" s="435"/>
      <c r="R11" s="436"/>
      <c r="S11" s="273" t="str">
        <f>'CONTENT STATS'!AD11</f>
        <v/>
      </c>
      <c r="T11" s="373" t="str">
        <f>'CONTENT STATS'!AE11</f>
        <v/>
      </c>
      <c r="U11" s="292" t="str">
        <f>'CONTENT STATS'!AF11</f>
        <v/>
      </c>
      <c r="V11" s="340" t="str">
        <f>'CONTENT STATS'!AG11</f>
        <v/>
      </c>
      <c r="W11" s="340" t="str">
        <f>'CONTENT STATS'!AH11</f>
        <v/>
      </c>
      <c r="X11" s="292" t="str">
        <f>'CONTENT STATS'!AI11</f>
        <v/>
      </c>
      <c r="Y11" s="406" t="str">
        <f>'CONTENT STATS'!AJ11</f>
        <v/>
      </c>
      <c r="Z11" s="292" t="str">
        <f>'CONTENT STATS'!AK11</f>
        <v/>
      </c>
      <c r="AA11" s="292" t="str">
        <f>'CONTENT STATS'!AL11</f>
        <v/>
      </c>
      <c r="AB11" s="401"/>
    </row>
    <row r="12" ht="14.25" customHeight="1">
      <c r="A12" s="402"/>
      <c r="B12" s="403"/>
      <c r="C12" s="403"/>
      <c r="D12" s="120"/>
      <c r="E12" s="286"/>
      <c r="F12" s="120"/>
      <c r="G12" s="404"/>
      <c r="H12" s="120"/>
      <c r="I12" s="287"/>
      <c r="J12" s="288"/>
      <c r="K12" s="437"/>
      <c r="L12" s="288"/>
      <c r="M12" s="288"/>
      <c r="N12" s="288"/>
      <c r="O12" s="404"/>
      <c r="P12" s="285"/>
      <c r="Q12" s="285"/>
      <c r="R12" s="285"/>
      <c r="S12" s="273"/>
      <c r="T12" s="373"/>
      <c r="U12" s="292"/>
      <c r="V12" s="292"/>
      <c r="W12" s="292"/>
      <c r="X12" s="292"/>
      <c r="Y12" s="406"/>
      <c r="Z12" s="292"/>
      <c r="AA12" s="292"/>
      <c r="AB12" s="284"/>
    </row>
  </sheetData>
  <mergeCells count="1">
    <mergeCell ref="B5:B11"/>
  </mergeCells>
  <conditionalFormatting sqref="A5:A12">
    <cfRule type="containsText" dxfId="3" priority="1" operator="containsText" text="January">
      <formula>NOT(ISERROR(SEARCH(("January"),(A5))))</formula>
    </cfRule>
  </conditionalFormatting>
  <conditionalFormatting sqref="A5:A12">
    <cfRule type="containsText" dxfId="4" priority="2" operator="containsText" text="February">
      <formula>NOT(ISERROR(SEARCH(("February"),(A5))))</formula>
    </cfRule>
  </conditionalFormatting>
  <conditionalFormatting sqref="A5:A12">
    <cfRule type="containsText" dxfId="5" priority="3" operator="containsText" text="March">
      <formula>NOT(ISERROR(SEARCH(("March"),(A5))))</formula>
    </cfRule>
  </conditionalFormatting>
  <conditionalFormatting sqref="A5:A12">
    <cfRule type="containsText" dxfId="6" priority="4" operator="containsText" text="April">
      <formula>NOT(ISERROR(SEARCH(("April"),(A5))))</formula>
    </cfRule>
  </conditionalFormatting>
  <conditionalFormatting sqref="A5:A12">
    <cfRule type="containsText" dxfId="7" priority="5" operator="containsText" text="May">
      <formula>NOT(ISERROR(SEARCH(("May"),(A5))))</formula>
    </cfRule>
  </conditionalFormatting>
  <conditionalFormatting sqref="A5:A12">
    <cfRule type="containsText" dxfId="8" priority="6" operator="containsText" text="June">
      <formula>NOT(ISERROR(SEARCH(("June"),(A5))))</formula>
    </cfRule>
  </conditionalFormatting>
  <conditionalFormatting sqref="A5:A12">
    <cfRule type="containsText" dxfId="9" priority="7" operator="containsText" text="July">
      <formula>NOT(ISERROR(SEARCH(("July"),(A5))))</formula>
    </cfRule>
  </conditionalFormatting>
  <conditionalFormatting sqref="A5:A12">
    <cfRule type="containsText" dxfId="10" priority="8" operator="containsText" text="August">
      <formula>NOT(ISERROR(SEARCH(("August"),(A5))))</formula>
    </cfRule>
  </conditionalFormatting>
  <conditionalFormatting sqref="A5:A12">
    <cfRule type="containsText" dxfId="11" priority="9" operator="containsText" text="September">
      <formula>NOT(ISERROR(SEARCH(("September"),(A5))))</formula>
    </cfRule>
  </conditionalFormatting>
  <conditionalFormatting sqref="A5:A12">
    <cfRule type="containsText" dxfId="12" priority="10" operator="containsText" text="October">
      <formula>NOT(ISERROR(SEARCH(("October"),(A5))))</formula>
    </cfRule>
  </conditionalFormatting>
  <conditionalFormatting sqref="A5:A12">
    <cfRule type="containsText" dxfId="13" priority="11" operator="containsText" text="November">
      <formula>NOT(ISERROR(SEARCH(("November"),(A5))))</formula>
    </cfRule>
  </conditionalFormatting>
  <conditionalFormatting sqref="A5:A12">
    <cfRule type="containsText" dxfId="14" priority="12" operator="containsText" text="December">
      <formula>NOT(ISERROR(SEARCH(("December"),(A5))))</formula>
    </cfRule>
  </conditionalFormatting>
  <conditionalFormatting sqref="T5:T12">
    <cfRule type="containsText" dxfId="3" priority="13" operator="containsText" text="Monday">
      <formula>NOT(ISERROR(SEARCH(("Monday"),(T5))))</formula>
    </cfRule>
  </conditionalFormatting>
  <conditionalFormatting sqref="T5:T12">
    <cfRule type="containsText" dxfId="4" priority="14" operator="containsText" text="Tuesday">
      <formula>NOT(ISERROR(SEARCH(("Tuesday"),(T5))))</formula>
    </cfRule>
  </conditionalFormatting>
  <conditionalFormatting sqref="T5:T12">
    <cfRule type="containsText" dxfId="5" priority="15" operator="containsText" text="Wednesday">
      <formula>NOT(ISERROR(SEARCH(("Wednesday"),(T5))))</formula>
    </cfRule>
  </conditionalFormatting>
  <conditionalFormatting sqref="T5:T12">
    <cfRule type="containsText" dxfId="6" priority="16" operator="containsText" text="Thursday">
      <formula>NOT(ISERROR(SEARCH(("Thursday"),(T5))))</formula>
    </cfRule>
  </conditionalFormatting>
  <conditionalFormatting sqref="T5:T12">
    <cfRule type="containsText" dxfId="7" priority="17" operator="containsText" text="Friday">
      <formula>NOT(ISERROR(SEARCH(("Friday"),(T5))))</formula>
    </cfRule>
  </conditionalFormatting>
  <conditionalFormatting sqref="T5:T12">
    <cfRule type="containsText" dxfId="8" priority="18" operator="containsText" text="Saturday">
      <formula>NOT(ISERROR(SEARCH(("Saturday"),(T5))))</formula>
    </cfRule>
  </conditionalFormatting>
  <conditionalFormatting sqref="T5:T12">
    <cfRule type="containsText" dxfId="9" priority="19" operator="containsText" text="Sunday">
      <formula>NOT(ISERROR(SEARCH(("Sunday"),(T5))))</formula>
    </cfRule>
  </conditionalFormatting>
  <dataValidations>
    <dataValidation type="list" allowBlank="1" showErrorMessage="1" sqref="L5:L7">
      <formula1>"Duration Rate,Video Rate,Completion Rate"</formula1>
    </dataValidation>
    <dataValidation type="list" allowBlank="1" showErrorMessage="1" sqref="H5:H9">
      <formula1>"Engagement Rate,Like Rate,Comment Rate,Shared Rate,Favorite Rate"</formula1>
    </dataValidation>
    <dataValidation type="list" allowBlank="1" showErrorMessage="1" sqref="N5:N8">
      <formula1>"New Viewers,Returning Viewers,Non-Followers,Followers"</formula1>
    </dataValidation>
    <dataValidation type="custom" allowBlank="1" showDropDown="1" sqref="A4:A11">
      <formula1>OR(NOT(ISERROR(DATEVALUE(A4))), AND(ISNUMBER(A4), LEFT(CELL("format", A4))="D"))</formula1>
    </dataValidation>
    <dataValidation type="list" allowBlank="1" sqref="F5:F11">
      <formula1>"Likes,Comments,Shared,Favorite,New Followers,Views,Viewers"</formula1>
    </dataValidation>
    <dataValidation type="list" allowBlank="1" showErrorMessage="1" sqref="J5:J7">
      <formula1>"Overall Duration,Duration Time,Average Duration"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9C9D0"/>
    <outlinePr summaryBelow="0" summaryRight="0"/>
    <pageSetUpPr fitToPage="1"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18.88"/>
    <col customWidth="1" min="2" max="2" width="8.88"/>
    <col customWidth="1" min="3" max="4" width="1.38"/>
    <col customWidth="1" min="5" max="54" width="8.88"/>
    <col customWidth="1" min="55" max="55" width="1.38"/>
  </cols>
  <sheetData>
    <row r="1" ht="7.5" customHeight="1">
      <c r="A1" s="193" t="s">
        <v>79</v>
      </c>
      <c r="B1" s="195"/>
      <c r="C1" s="195"/>
      <c r="D1" s="196"/>
      <c r="E1" s="197"/>
      <c r="F1" s="198"/>
      <c r="G1" s="199"/>
      <c r="H1" s="200"/>
      <c r="I1" s="201"/>
      <c r="J1" s="198"/>
      <c r="K1" s="202"/>
      <c r="L1" s="203"/>
      <c r="M1" s="204"/>
      <c r="N1" s="205"/>
      <c r="O1" s="206"/>
      <c r="P1" s="199"/>
      <c r="Q1" s="207"/>
      <c r="R1" s="208"/>
      <c r="S1" s="209"/>
      <c r="T1" s="206"/>
      <c r="U1" s="210"/>
      <c r="V1" s="198"/>
      <c r="W1" s="198"/>
      <c r="X1" s="211"/>
      <c r="Y1" s="212"/>
      <c r="Z1" s="212"/>
      <c r="AA1" s="213"/>
      <c r="AB1" s="212"/>
      <c r="AC1" s="214"/>
      <c r="AD1" s="214"/>
      <c r="AE1" s="217"/>
      <c r="AF1" s="217"/>
      <c r="AG1" s="217"/>
      <c r="AH1" s="217"/>
      <c r="AI1" s="217"/>
      <c r="AJ1" s="217"/>
      <c r="AK1" s="217"/>
      <c r="AL1" s="217"/>
      <c r="AM1" s="217"/>
      <c r="AN1" s="217"/>
      <c r="AO1" s="217"/>
      <c r="AP1" s="217"/>
      <c r="AQ1" s="217"/>
      <c r="AR1" s="217"/>
      <c r="AS1" s="217"/>
      <c r="AT1" s="217"/>
      <c r="AU1" s="217"/>
      <c r="AV1" s="438"/>
      <c r="AW1" s="438"/>
      <c r="AX1" s="438"/>
      <c r="AY1" s="438"/>
      <c r="AZ1" s="438"/>
      <c r="BA1" s="438"/>
      <c r="BB1" s="438"/>
      <c r="BC1" s="211"/>
    </row>
    <row r="2">
      <c r="A2" s="218" t="s">
        <v>51</v>
      </c>
      <c r="B2" s="229" t="s">
        <v>80</v>
      </c>
      <c r="C2" s="221"/>
      <c r="D2" s="223"/>
      <c r="E2" s="223" t="s">
        <v>81</v>
      </c>
      <c r="F2" s="224" t="s">
        <v>82</v>
      </c>
      <c r="G2" s="225" t="s">
        <v>83</v>
      </c>
      <c r="H2" s="226" t="s">
        <v>84</v>
      </c>
      <c r="I2" s="227" t="s">
        <v>85</v>
      </c>
      <c r="J2" s="224" t="s">
        <v>86</v>
      </c>
      <c r="K2" s="228" t="s">
        <v>87</v>
      </c>
      <c r="L2" s="229" t="s">
        <v>88</v>
      </c>
      <c r="M2" s="230" t="s">
        <v>89</v>
      </c>
      <c r="N2" s="231" t="s">
        <v>90</v>
      </c>
      <c r="O2" s="224" t="s">
        <v>91</v>
      </c>
      <c r="P2" s="225" t="s">
        <v>92</v>
      </c>
      <c r="Q2" s="232" t="s">
        <v>93</v>
      </c>
      <c r="R2" s="233" t="s">
        <v>94</v>
      </c>
      <c r="S2" s="234" t="s">
        <v>95</v>
      </c>
      <c r="T2" s="224" t="s">
        <v>96</v>
      </c>
      <c r="U2" s="235" t="s">
        <v>97</v>
      </c>
      <c r="V2" s="233" t="s">
        <v>98</v>
      </c>
      <c r="W2" s="224" t="s">
        <v>99</v>
      </c>
      <c r="X2" s="236" t="s">
        <v>100</v>
      </c>
      <c r="Y2" s="237" t="s">
        <v>101</v>
      </c>
      <c r="Z2" s="237" t="s">
        <v>102</v>
      </c>
      <c r="AA2" s="238" t="s">
        <v>103</v>
      </c>
      <c r="AB2" s="237" t="s">
        <v>104</v>
      </c>
      <c r="AC2" s="239" t="s">
        <v>85</v>
      </c>
      <c r="AD2" s="239" t="s">
        <v>105</v>
      </c>
      <c r="AE2" s="239" t="s">
        <v>106</v>
      </c>
      <c r="AF2" s="239" t="s">
        <v>107</v>
      </c>
      <c r="AG2" s="239" t="s">
        <v>108</v>
      </c>
      <c r="AH2" s="239" t="s">
        <v>109</v>
      </c>
      <c r="AI2" s="239" t="s">
        <v>110</v>
      </c>
      <c r="AJ2" s="239" t="s">
        <v>111</v>
      </c>
      <c r="AK2" s="239" t="s">
        <v>112</v>
      </c>
      <c r="AL2" s="239" t="s">
        <v>113</v>
      </c>
      <c r="AM2" s="239" t="s">
        <v>114</v>
      </c>
      <c r="AN2" s="239" t="s">
        <v>115</v>
      </c>
      <c r="AO2" s="239" t="s">
        <v>116</v>
      </c>
      <c r="AP2" s="239" t="s">
        <v>117</v>
      </c>
      <c r="AQ2" s="239" t="s">
        <v>94</v>
      </c>
      <c r="AR2" s="239" t="s">
        <v>118</v>
      </c>
      <c r="AS2" s="239" t="s">
        <v>119</v>
      </c>
      <c r="AT2" s="239" t="s">
        <v>120</v>
      </c>
      <c r="AU2" s="239" t="s">
        <v>114</v>
      </c>
      <c r="AV2" s="439" t="s">
        <v>122</v>
      </c>
      <c r="AW2" s="439" t="s">
        <v>122</v>
      </c>
      <c r="AX2" s="439" t="s">
        <v>122</v>
      </c>
      <c r="AY2" s="439" t="s">
        <v>122</v>
      </c>
      <c r="AZ2" s="439" t="s">
        <v>122</v>
      </c>
      <c r="BA2" s="439" t="s">
        <v>122</v>
      </c>
      <c r="BB2" s="439" t="s">
        <v>122</v>
      </c>
      <c r="BC2" s="236"/>
    </row>
    <row r="3" ht="7.5" customHeight="1">
      <c r="A3" s="241"/>
      <c r="B3" s="243"/>
      <c r="C3" s="243"/>
      <c r="D3" s="244"/>
      <c r="E3" s="245"/>
      <c r="F3" s="246"/>
      <c r="G3" s="247"/>
      <c r="H3" s="248"/>
      <c r="I3" s="249"/>
      <c r="J3" s="246"/>
      <c r="K3" s="202"/>
      <c r="L3" s="203"/>
      <c r="M3" s="204"/>
      <c r="N3" s="250"/>
      <c r="O3" s="251"/>
      <c r="P3" s="247"/>
      <c r="Q3" s="252"/>
      <c r="R3" s="253"/>
      <c r="S3" s="254"/>
      <c r="T3" s="251"/>
      <c r="U3" s="255"/>
      <c r="V3" s="246"/>
      <c r="W3" s="246"/>
      <c r="X3" s="256"/>
      <c r="Y3" s="257"/>
      <c r="Z3" s="257"/>
      <c r="AA3" s="258"/>
      <c r="AB3" s="257"/>
      <c r="AC3" s="214"/>
      <c r="AD3" s="214"/>
      <c r="AE3" s="217"/>
      <c r="AF3" s="217"/>
      <c r="AG3" s="217"/>
      <c r="AH3" s="217"/>
      <c r="AI3" s="217"/>
      <c r="AJ3" s="217"/>
      <c r="AK3" s="217"/>
      <c r="AL3" s="217"/>
      <c r="AM3" s="217"/>
      <c r="AN3" s="217"/>
      <c r="AO3" s="217"/>
      <c r="AP3" s="217"/>
      <c r="AQ3" s="217"/>
      <c r="AR3" s="217"/>
      <c r="AS3" s="217"/>
      <c r="AT3" s="217"/>
      <c r="AU3" s="217"/>
      <c r="AV3" s="438"/>
      <c r="AW3" s="438"/>
      <c r="AX3" s="438"/>
      <c r="AY3" s="438"/>
      <c r="AZ3" s="438"/>
      <c r="BA3" s="438"/>
      <c r="BB3" s="438"/>
      <c r="BC3" s="256"/>
    </row>
    <row r="4" ht="7.5" customHeight="1">
      <c r="A4" s="320"/>
      <c r="B4" s="440"/>
      <c r="C4" s="440"/>
      <c r="D4" s="441"/>
      <c r="E4" s="442"/>
      <c r="F4" s="443"/>
      <c r="G4" s="444"/>
      <c r="H4" s="445"/>
      <c r="I4" s="442"/>
      <c r="J4" s="443"/>
      <c r="K4" s="446"/>
      <c r="L4" s="447"/>
      <c r="M4" s="448"/>
      <c r="N4" s="449"/>
      <c r="O4" s="443"/>
      <c r="P4" s="444"/>
      <c r="Q4" s="450"/>
      <c r="R4" s="451"/>
      <c r="S4" s="452"/>
      <c r="T4" s="453"/>
      <c r="U4" s="454"/>
      <c r="V4" s="443"/>
      <c r="W4" s="443"/>
      <c r="X4" s="455"/>
      <c r="Y4" s="456"/>
      <c r="Z4" s="456"/>
      <c r="AA4" s="442"/>
      <c r="AB4" s="456"/>
      <c r="AC4" s="273"/>
      <c r="AD4" s="273"/>
      <c r="AE4" s="457"/>
      <c r="AF4" s="277"/>
      <c r="AG4" s="277"/>
      <c r="AH4" s="277"/>
      <c r="AI4" s="277"/>
      <c r="AJ4" s="277"/>
      <c r="AK4" s="277"/>
      <c r="AL4" s="277"/>
      <c r="AM4" s="277"/>
      <c r="AN4" s="277"/>
      <c r="AO4" s="277"/>
      <c r="AP4" s="277"/>
      <c r="AQ4" s="277"/>
      <c r="AR4" s="277"/>
      <c r="AS4" s="277"/>
      <c r="AT4" s="277"/>
      <c r="AU4" s="277"/>
      <c r="AV4" s="259"/>
      <c r="AW4" s="259"/>
      <c r="AX4" s="259"/>
      <c r="AY4" s="259"/>
      <c r="AZ4" s="259"/>
      <c r="BA4" s="259"/>
      <c r="BB4" s="259"/>
      <c r="BC4" s="458"/>
    </row>
    <row r="5" ht="14.25" customHeight="1">
      <c r="A5" s="279"/>
      <c r="B5" s="261"/>
      <c r="C5" s="261"/>
      <c r="D5" s="260"/>
      <c r="E5" s="262"/>
      <c r="F5" s="263"/>
      <c r="G5" s="261"/>
      <c r="H5" s="264"/>
      <c r="I5" s="262"/>
      <c r="J5" s="263"/>
      <c r="K5" s="265"/>
      <c r="L5" s="261"/>
      <c r="M5" s="266"/>
      <c r="N5" s="267"/>
      <c r="O5" s="263"/>
      <c r="P5" s="261"/>
      <c r="Q5" s="266"/>
      <c r="R5" s="268"/>
      <c r="S5" s="269"/>
      <c r="T5" s="270"/>
      <c r="U5" s="263"/>
      <c r="V5" s="263"/>
      <c r="W5" s="263"/>
      <c r="X5" s="271"/>
      <c r="Y5" s="272"/>
      <c r="Z5" s="272"/>
      <c r="AA5" s="262"/>
      <c r="AB5" s="272"/>
      <c r="AC5" s="273"/>
      <c r="AD5" s="273"/>
      <c r="AE5" s="457"/>
      <c r="AF5" s="277"/>
      <c r="AG5" s="277"/>
      <c r="AH5" s="277"/>
      <c r="AI5" s="277"/>
      <c r="AJ5" s="277"/>
      <c r="AK5" s="277"/>
      <c r="AL5" s="277"/>
      <c r="AM5" s="277"/>
      <c r="AN5" s="277"/>
      <c r="AO5" s="277"/>
      <c r="AP5" s="277"/>
      <c r="AQ5" s="277"/>
      <c r="AR5" s="277"/>
      <c r="AS5" s="277"/>
      <c r="AT5" s="277"/>
      <c r="AU5" s="277"/>
      <c r="AV5" s="279"/>
      <c r="AW5" s="279"/>
      <c r="AX5" s="279"/>
      <c r="AY5" s="279"/>
      <c r="AZ5" s="279"/>
      <c r="BA5" s="279"/>
      <c r="BB5" s="279"/>
      <c r="BC5" s="278"/>
    </row>
    <row r="6" ht="14.25" customHeight="1">
      <c r="A6" s="280" t="str">
        <f t="array" ref="A6">INDEX('CONTENT STATS'!A:A, AV6)
</f>
        <v/>
      </c>
      <c r="B6" s="282" t="str">
        <f t="array" ref="B6">INDEX('CONTENT STATS'!F:F, AV6)
</f>
        <v/>
      </c>
      <c r="C6" s="123"/>
      <c r="D6" s="459"/>
      <c r="E6" s="281" t="str">
        <f t="array" ref="E6">INDEX('CONTENT STATS'!G:G, AV6)
</f>
        <v/>
      </c>
      <c r="F6" s="281" t="str">
        <f t="array" ref="F6">INDEX('CONTENT STATS'!G:G, AW6)
</f>
        <v/>
      </c>
      <c r="G6" s="281" t="str">
        <f t="array" ref="G6">INDEX('CONTENT STATS'!G:G, AX6)
</f>
        <v/>
      </c>
      <c r="H6" s="281" t="str">
        <f t="array" ref="H6">INDEX('CONTENT STATS'!G:G, AY6)
</f>
        <v/>
      </c>
      <c r="I6" s="281" t="str">
        <f t="array" ref="I6">INDEX('CONTENT STATS'!G:G, AZ6)
</f>
        <v/>
      </c>
      <c r="J6" s="281" t="str">
        <f t="array" ref="J6">INDEX('CONTENT STATS'!G:G, BA6)
</f>
        <v/>
      </c>
      <c r="K6" s="281" t="str">
        <f t="array" ref="K6">INDEX('CONTENT STATS'!G:G, BB6)
</f>
        <v/>
      </c>
      <c r="L6" s="282" t="str">
        <f t="array" ref="L6">INDEX('CONTENT STATS'!I:I, AV6)
</f>
        <v/>
      </c>
      <c r="M6" s="282" t="str">
        <f t="array" ref="M6">INDEX('CONTENT STATS'!J:J, AV6)
</f>
        <v/>
      </c>
      <c r="N6" s="282" t="str">
        <f t="array" ref="N6">INDEX('CONTENT STATS'!J:J, AW6)
</f>
        <v/>
      </c>
      <c r="O6" s="282" t="str">
        <f t="array" ref="O6">INDEX('CONTENT STATS'!J:J, AX6)
</f>
        <v/>
      </c>
      <c r="P6" s="282" t="str">
        <f t="array" ref="P6">INDEX('CONTENT STATS'!J:J, AY6)
</f>
        <v/>
      </c>
      <c r="Q6" s="282" t="str">
        <f t="array" ref="Q6">INDEX('CONTENT STATS'!J:J, AZ6)
</f>
        <v/>
      </c>
      <c r="R6" s="282" t="str">
        <f t="array" ref="R6">INDEX('CONTENT STATS'!L:L, AV6)
</f>
        <v/>
      </c>
      <c r="S6" s="281" t="str">
        <f t="array" ref="S6">INDEX('CONTENT STATS'!M:M, AV6)
</f>
        <v/>
      </c>
      <c r="T6" s="281" t="str">
        <f t="array" ref="T6">INDEX('CONTENT STATS'!M:M, AW6)
</f>
        <v/>
      </c>
      <c r="U6" s="281" t="str">
        <f t="array" ref="U6">INDEX('CONTENT STATS'!M:M, AX6)
</f>
        <v/>
      </c>
      <c r="V6" s="282" t="str">
        <f t="array" ref="V6">INDEX('CONTENT STATS'!O:O, AV6)
</f>
        <v/>
      </c>
      <c r="W6" s="282" t="str">
        <f t="array" ref="W6">INDEX('CONTENT STATS'!P:P, AV6)
</f>
        <v/>
      </c>
      <c r="X6" s="282" t="str">
        <f t="array" ref="X6">INDEX('CONTENT STATS'!P:P, AW6)
</f>
        <v/>
      </c>
      <c r="Y6" s="282" t="str">
        <f t="array" ref="Y6">INDEX('CONTENT STATS'!P:P, AX6)
</f>
        <v/>
      </c>
      <c r="Z6" s="281" t="str">
        <f t="array" ref="Z6">INDEX('CONTENT STATS'!R:R, AV6)
</f>
        <v/>
      </c>
      <c r="AA6" s="281" t="str">
        <f t="array" ref="AA6">INDEX('CONTENT STATS'!R:R, AW6)
</f>
        <v/>
      </c>
      <c r="AB6" s="281" t="str">
        <f t="array" ref="AB6">INDEX('CONTENT STATS'!R:R, AX6)
</f>
        <v/>
      </c>
      <c r="AC6" s="281" t="str">
        <f t="array" ref="AC6">INDEX('CONTENT STATS'!R:R, AY6)
</f>
        <v/>
      </c>
      <c r="AD6" s="282" t="str">
        <f t="array" ref="AD6">INDEX(RANK!O:O, AV6)
</f>
        <v/>
      </c>
      <c r="AE6" s="282" t="str">
        <f t="array" ref="AE6">INDEX(RANK!O:O, AW6)
</f>
        <v/>
      </c>
      <c r="AF6" s="282" t="str">
        <f t="array" ref="AF6">INDEX(RANK!O:O, AX6)
</f>
        <v/>
      </c>
      <c r="AG6" s="282" t="str">
        <f t="array" ref="AG6">INDEX(RANK!O:O, AY6)
</f>
        <v/>
      </c>
      <c r="AH6" s="282" t="str">
        <f t="array" ref="AH6">INDEX(RANK!O:O, AZ6)
</f>
        <v/>
      </c>
      <c r="AI6" s="282" t="str">
        <f t="array" ref="AI6">INDEX(RANK!O:O, BA6)
</f>
        <v/>
      </c>
      <c r="AJ6" s="282" t="str">
        <f t="array" ref="AJ6">INDEX(RANK!O:O, BB6)
</f>
        <v/>
      </c>
      <c r="AK6" s="282" t="str">
        <f t="array" ref="AK6">INDEX(RANK!P:P, AV6)
</f>
        <v/>
      </c>
      <c r="AL6" s="282" t="str">
        <f t="array" ref="AL6">INDEX(RANK!P:P, AW6)
</f>
        <v/>
      </c>
      <c r="AM6" s="282" t="str">
        <f t="array" ref="AM6">INDEX(RANK!P:P, AX6)
</f>
        <v/>
      </c>
      <c r="AN6" s="282" t="str">
        <f t="array" ref="AN6">INDEX(RANK!P:P, AY6)
</f>
        <v/>
      </c>
      <c r="AO6" s="282" t="str">
        <f t="array" ref="AO6">INDEX(RANK!P:P, AZ6)
</f>
        <v/>
      </c>
      <c r="AP6" s="282" t="str">
        <f t="array" ref="AP6">INDEX(RANK!Q:Q, AV6)
</f>
        <v/>
      </c>
      <c r="AQ6" s="282" t="str">
        <f t="array" ref="AQ6">INDEX(RANK!Q:Q, AW6)
</f>
        <v/>
      </c>
      <c r="AR6" s="282" t="str">
        <f t="array" ref="AR6">INDEX(RANK!Q:Q, AX6)
</f>
        <v/>
      </c>
      <c r="AS6" s="282" t="str">
        <f t="array" ref="AS6">INDEX(RANK!R:R, AV6)
</f>
        <v/>
      </c>
      <c r="AT6" s="282" t="str">
        <f t="array" ref="AT6">INDEX(RANK!R:R, AW6)
</f>
        <v/>
      </c>
      <c r="AU6" s="282" t="str">
        <f t="array" ref="AU6">INDEX(RANK!R:R, AX6)
</f>
        <v/>
      </c>
      <c r="AV6" s="123">
        <f t="shared" ref="AV6:AV399" si="1">5 + (ROW(AV1) - 1) * 7
</f>
        <v>5</v>
      </c>
      <c r="AW6" s="123">
        <f t="shared" ref="AW6:AW399" si="2">6 + (ROW(AW1) - 1) * 7
</f>
        <v>6</v>
      </c>
      <c r="AX6" s="123">
        <f t="shared" ref="AX6:AX399" si="3">7 + (ROW(AX1) - 1) * 7
</f>
        <v>7</v>
      </c>
      <c r="AY6" s="123">
        <f t="shared" ref="AY6:AY399" si="4">8 + (ROW(AY1) - 1) * 7
</f>
        <v>8</v>
      </c>
      <c r="AZ6" s="123">
        <f t="shared" ref="AZ6:AZ399" si="5">9 + (ROW(AZ1) - 1) * 7
</f>
        <v>9</v>
      </c>
      <c r="BA6" s="123">
        <f t="shared" ref="BA6:BA399" si="6">10 + (ROW(BA1) - 1) * 7
</f>
        <v>10</v>
      </c>
      <c r="BB6" s="123">
        <f t="shared" ref="BB6:BB399" si="7">11 + (ROW(BB1) - 1) * 7
</f>
        <v>11</v>
      </c>
      <c r="BC6" s="280"/>
    </row>
    <row r="7" ht="14.25" customHeight="1">
      <c r="A7" s="123" t="str">
        <f t="array" ref="A7">INDEX('CONTENT STATS'!A:A, AV7)
</f>
        <v/>
      </c>
      <c r="B7" s="282" t="str">
        <f t="array" ref="B7">INDEX('CONTENT STATS'!F:F, AV7)
</f>
        <v/>
      </c>
      <c r="C7" s="123"/>
      <c r="D7" s="460"/>
      <c r="E7" s="281" t="str">
        <f t="array" ref="E7">INDEX('CONTENT STATS'!G:G, AV7)
</f>
        <v/>
      </c>
      <c r="F7" s="283" t="str">
        <f t="array" ref="F7">INDEX('CONTENT STATS'!G:G, AW7)
</f>
        <v/>
      </c>
      <c r="G7" s="283" t="str">
        <f t="array" ref="G7">INDEX('CONTENT STATS'!G:G, AX7)
</f>
        <v/>
      </c>
      <c r="H7" s="283" t="str">
        <f t="array" ref="H7">INDEX('CONTENT STATS'!G:G, AY7)
</f>
        <v/>
      </c>
      <c r="I7" s="283" t="str">
        <f t="array" ref="I7">INDEX('CONTENT STATS'!G:G, AZ7)
</f>
        <v/>
      </c>
      <c r="J7" s="283" t="str">
        <f t="array" ref="J7">INDEX('CONTENT STATS'!G:G, BA7)
</f>
        <v/>
      </c>
      <c r="K7" s="283" t="str">
        <f t="array" ref="K7">INDEX('CONTENT STATS'!G:G, BB7)
</f>
        <v/>
      </c>
      <c r="L7" s="282" t="str">
        <f t="array" ref="L7">INDEX('CONTENT STATS'!I:I, AV7)
</f>
        <v/>
      </c>
      <c r="M7" s="282" t="str">
        <f t="array" ref="M7">INDEX('CONTENT STATS'!J:J, AV7)
</f>
        <v/>
      </c>
      <c r="N7" s="283" t="str">
        <f t="array" ref="N7">INDEX('CONTENT STATS'!J:J, AW7)
</f>
        <v/>
      </c>
      <c r="O7" s="283" t="str">
        <f t="array" ref="O7">INDEX('CONTENT STATS'!J:J, AX7)
</f>
        <v/>
      </c>
      <c r="P7" s="283" t="str">
        <f t="array" ref="P7">INDEX('CONTENT STATS'!J:J, AY7)
</f>
        <v/>
      </c>
      <c r="Q7" s="283" t="str">
        <f t="array" ref="Q7">INDEX('CONTENT STATS'!J:J, AZ7)
</f>
        <v/>
      </c>
      <c r="R7" s="282" t="str">
        <f t="array" ref="R7">INDEX('CONTENT STATS'!L:L, AV7)
</f>
        <v/>
      </c>
      <c r="S7" s="281" t="str">
        <f t="array" ref="S7">INDEX('CONTENT STATS'!M:M, AV7)
</f>
        <v/>
      </c>
      <c r="T7" s="283" t="str">
        <f t="array" ref="T7">INDEX('CONTENT STATS'!M:M, AW7)
</f>
        <v/>
      </c>
      <c r="U7" s="283" t="str">
        <f t="array" ref="U7">INDEX('CONTENT STATS'!M:M, AX7)
</f>
        <v/>
      </c>
      <c r="V7" s="282" t="str">
        <f t="array" ref="V7">INDEX('CONTENT STATS'!O:O, AV7)
</f>
        <v/>
      </c>
      <c r="W7" s="282" t="str">
        <f t="array" ref="W7">INDEX('CONTENT STATS'!P:P, AV7)
</f>
        <v/>
      </c>
      <c r="X7" s="283" t="str">
        <f t="array" ref="X7">INDEX('CONTENT STATS'!P:P, AW7)
</f>
        <v/>
      </c>
      <c r="Y7" s="283" t="str">
        <f t="array" ref="Y7">INDEX('CONTENT STATS'!P:P, AX7)
</f>
        <v/>
      </c>
      <c r="Z7" s="281" t="str">
        <f t="array" ref="Z7">INDEX('CONTENT STATS'!R:R, AV7)
</f>
        <v/>
      </c>
      <c r="AA7" s="283" t="str">
        <f t="array" ref="AA7">INDEX('CONTENT STATS'!R:R, AW7)
</f>
        <v/>
      </c>
      <c r="AB7" s="283" t="str">
        <f t="array" ref="AB7">INDEX('CONTENT STATS'!R:R, AX7)
</f>
        <v/>
      </c>
      <c r="AC7" s="283" t="str">
        <f t="array" ref="AC7">INDEX('CONTENT STATS'!R:R, AY7)
</f>
        <v/>
      </c>
      <c r="AD7" s="282" t="str">
        <f t="array" ref="AD7">INDEX(RANK!O:O, AV7)
</f>
        <v/>
      </c>
      <c r="AE7" s="283" t="str">
        <f t="array" ref="AE7">INDEX(RANK!O:O, AW7)
</f>
        <v/>
      </c>
      <c r="AF7" s="283" t="str">
        <f t="array" ref="AF7">INDEX(RANK!O:O, AX7)
</f>
        <v/>
      </c>
      <c r="AG7" s="283" t="str">
        <f t="array" ref="AG7">INDEX(RANK!O:O, AY7)
</f>
        <v/>
      </c>
      <c r="AH7" s="283" t="str">
        <f t="array" ref="AH7">INDEX(RANK!O:O, AZ7)
</f>
        <v/>
      </c>
      <c r="AI7" s="283" t="str">
        <f t="array" ref="AI7">INDEX(RANK!O:O, BA7)
</f>
        <v/>
      </c>
      <c r="AJ7" s="283" t="str">
        <f t="array" ref="AJ7">INDEX(RANK!O:O, BB7)
</f>
        <v/>
      </c>
      <c r="AK7" s="282" t="str">
        <f t="array" ref="AK7">INDEX(RANK!P:P, AV7)
</f>
        <v/>
      </c>
      <c r="AL7" s="283" t="str">
        <f t="array" ref="AL7">INDEX(RANK!P:P, AW7)
</f>
        <v/>
      </c>
      <c r="AM7" s="283" t="str">
        <f t="array" ref="AM7">INDEX(RANK!P:P, AX7)
</f>
        <v/>
      </c>
      <c r="AN7" s="283" t="str">
        <f t="array" ref="AN7">INDEX(RANK!P:P, AY7)
</f>
        <v/>
      </c>
      <c r="AO7" s="283" t="str">
        <f t="array" ref="AO7">INDEX(RANK!P:P, AZ7)
</f>
        <v/>
      </c>
      <c r="AP7" s="282" t="str">
        <f t="array" ref="AP7">INDEX(RANK!Q:Q, AV7)
</f>
        <v/>
      </c>
      <c r="AQ7" s="283" t="str">
        <f t="array" ref="AQ7">INDEX(RANK!Q:Q, AW7)
</f>
        <v/>
      </c>
      <c r="AR7" s="283" t="str">
        <f t="array" ref="AR7">INDEX(RANK!Q:Q, AX7)
</f>
        <v/>
      </c>
      <c r="AS7" s="282" t="str">
        <f t="array" ref="AS7">INDEX(RANK!R:R, AV7)
</f>
        <v/>
      </c>
      <c r="AT7" s="283" t="str">
        <f t="array" ref="AT7">INDEX(RANK!R:R, AW7)
</f>
        <v/>
      </c>
      <c r="AU7" s="283" t="str">
        <f t="array" ref="AU7">INDEX(RANK!R:R, AX7)
</f>
        <v/>
      </c>
      <c r="AV7" s="123">
        <f t="shared" si="1"/>
        <v>12</v>
      </c>
      <c r="AW7" s="123">
        <f t="shared" si="2"/>
        <v>13</v>
      </c>
      <c r="AX7" s="123">
        <f t="shared" si="3"/>
        <v>14</v>
      </c>
      <c r="AY7" s="123">
        <f t="shared" si="4"/>
        <v>15</v>
      </c>
      <c r="AZ7" s="123">
        <f t="shared" si="5"/>
        <v>16</v>
      </c>
      <c r="BA7" s="123">
        <f t="shared" si="6"/>
        <v>17</v>
      </c>
      <c r="BB7" s="123">
        <f t="shared" si="7"/>
        <v>18</v>
      </c>
      <c r="BC7" s="280"/>
    </row>
    <row r="8" ht="14.25" customHeight="1">
      <c r="A8" s="123" t="str">
        <f t="array" ref="A8">INDEX('CONTENT STATS'!A:A, AV8)
</f>
        <v/>
      </c>
      <c r="B8" s="283" t="str">
        <f t="array" ref="B8">INDEX('CONTENT STATS'!F:F, AV8)
</f>
        <v/>
      </c>
      <c r="C8" s="123"/>
      <c r="D8" s="460"/>
      <c r="E8" s="283" t="str">
        <f t="array" ref="E8">INDEX('CONTENT STATS'!G:G, AV8)
</f>
        <v/>
      </c>
      <c r="F8" s="283" t="str">
        <f t="array" ref="F8">INDEX('CONTENT STATS'!G:G, AW8)
</f>
        <v/>
      </c>
      <c r="G8" s="283" t="str">
        <f t="array" ref="G8">INDEX('CONTENT STATS'!G:G, AX8)
</f>
        <v/>
      </c>
      <c r="H8" s="283" t="str">
        <f t="array" ref="H8">INDEX('CONTENT STATS'!G:G, AY8)
</f>
        <v/>
      </c>
      <c r="I8" s="283" t="str">
        <f t="array" ref="I8">INDEX('CONTENT STATS'!G:G, AZ8)
</f>
        <v/>
      </c>
      <c r="J8" s="283" t="str">
        <f t="array" ref="J8">INDEX('CONTENT STATS'!G:G, BA8)
</f>
        <v/>
      </c>
      <c r="K8" s="283" t="str">
        <f t="array" ref="K8">INDEX('CONTENT STATS'!G:G, BB8)
</f>
        <v/>
      </c>
      <c r="L8" s="283" t="str">
        <f t="array" ref="L8">INDEX('CONTENT STATS'!I:I, AV8)
</f>
        <v/>
      </c>
      <c r="M8" s="283" t="str">
        <f t="array" ref="M8">INDEX('CONTENT STATS'!J:J, AV8)
</f>
        <v/>
      </c>
      <c r="N8" s="283" t="str">
        <f t="array" ref="N8">INDEX('CONTENT STATS'!J:J, AW8)
</f>
        <v/>
      </c>
      <c r="O8" s="283" t="str">
        <f t="array" ref="O8">INDEX('CONTENT STATS'!J:J, AX8)
</f>
        <v/>
      </c>
      <c r="P8" s="283" t="str">
        <f t="array" ref="P8">INDEX('CONTENT STATS'!J:J, AY8)
</f>
        <v/>
      </c>
      <c r="Q8" s="283" t="str">
        <f t="array" ref="Q8">INDEX('CONTENT STATS'!J:J, AZ8)
</f>
        <v/>
      </c>
      <c r="R8" s="283" t="str">
        <f t="array" ref="R8">INDEX('CONTENT STATS'!L:L, AV8)
</f>
        <v/>
      </c>
      <c r="S8" s="283" t="str">
        <f t="array" ref="S8">INDEX('CONTENT STATS'!M:M, AV8)
</f>
        <v/>
      </c>
      <c r="T8" s="283" t="str">
        <f t="array" ref="T8">INDEX('CONTENT STATS'!M:M, AW8)
</f>
        <v/>
      </c>
      <c r="U8" s="283" t="str">
        <f t="array" ref="U8">INDEX('CONTENT STATS'!M:M, AX8)
</f>
        <v/>
      </c>
      <c r="V8" s="283" t="str">
        <f t="array" ref="V8">INDEX('CONTENT STATS'!O:O, AV8)
</f>
        <v/>
      </c>
      <c r="W8" s="283" t="str">
        <f t="array" ref="W8">INDEX('CONTENT STATS'!P:P, AV8)
</f>
        <v/>
      </c>
      <c r="X8" s="283" t="str">
        <f t="array" ref="X8">INDEX('CONTENT STATS'!P:P, AW8)
</f>
        <v/>
      </c>
      <c r="Y8" s="283" t="str">
        <f t="array" ref="Y8">INDEX('CONTENT STATS'!P:P, AX8)
</f>
        <v/>
      </c>
      <c r="Z8" s="283" t="str">
        <f t="array" ref="Z8">INDEX('CONTENT STATS'!R:R, AV8)
</f>
        <v/>
      </c>
      <c r="AA8" s="283" t="str">
        <f t="array" ref="AA8">INDEX('CONTENT STATS'!R:R, AW8)
</f>
        <v/>
      </c>
      <c r="AB8" s="283" t="str">
        <f t="array" ref="AB8">INDEX('CONTENT STATS'!R:R, AX8)
</f>
        <v/>
      </c>
      <c r="AC8" s="283" t="str">
        <f t="array" ref="AC8">INDEX('CONTENT STATS'!R:R, AY8)
</f>
        <v/>
      </c>
      <c r="AD8" s="283" t="str">
        <f t="array" ref="AD8">INDEX(RANK!O:O, AV8)
</f>
        <v/>
      </c>
      <c r="AE8" s="283" t="str">
        <f t="array" ref="AE8">INDEX(RANK!O:O, AW8)
</f>
        <v/>
      </c>
      <c r="AF8" s="283" t="str">
        <f t="array" ref="AF8">INDEX(RANK!O:O, AX8)
</f>
        <v/>
      </c>
      <c r="AG8" s="283" t="str">
        <f t="array" ref="AG8">INDEX(RANK!O:O, AY8)
</f>
        <v/>
      </c>
      <c r="AH8" s="283" t="str">
        <f t="array" ref="AH8">INDEX(RANK!O:O, AZ8)
</f>
        <v/>
      </c>
      <c r="AI8" s="283" t="str">
        <f t="array" ref="AI8">INDEX(RANK!O:O, BA8)
</f>
        <v/>
      </c>
      <c r="AJ8" s="283" t="str">
        <f t="array" ref="AJ8">INDEX(RANK!O:O, BB8)
</f>
        <v/>
      </c>
      <c r="AK8" s="283" t="str">
        <f t="array" ref="AK8">INDEX(RANK!P:P, AV8)
</f>
        <v/>
      </c>
      <c r="AL8" s="283" t="str">
        <f t="array" ref="AL8">INDEX(RANK!P:P, AW8)
</f>
        <v/>
      </c>
      <c r="AM8" s="283" t="str">
        <f t="array" ref="AM8">INDEX(RANK!P:P, AX8)
</f>
        <v/>
      </c>
      <c r="AN8" s="283" t="str">
        <f t="array" ref="AN8">INDEX(RANK!P:P, AY8)
</f>
        <v/>
      </c>
      <c r="AO8" s="283" t="str">
        <f t="array" ref="AO8">INDEX(RANK!P:P, AZ8)
</f>
        <v/>
      </c>
      <c r="AP8" s="283" t="str">
        <f t="array" ref="AP8">INDEX(RANK!Q:Q, AV8)
</f>
        <v/>
      </c>
      <c r="AQ8" s="283" t="str">
        <f t="array" ref="AQ8">INDEX(RANK!Q:Q, AW8)
</f>
        <v/>
      </c>
      <c r="AR8" s="283" t="str">
        <f t="array" ref="AR8">INDEX(RANK!Q:Q, AX8)
</f>
        <v/>
      </c>
      <c r="AS8" s="283" t="str">
        <f t="array" ref="AS8">INDEX(RANK!R:R, AV8)
</f>
        <v/>
      </c>
      <c r="AT8" s="283" t="str">
        <f t="array" ref="AT8">INDEX(RANK!R:R, AW8)
</f>
        <v/>
      </c>
      <c r="AU8" s="283" t="str">
        <f t="array" ref="AU8">INDEX(RANK!R:R, AX8)
</f>
        <v/>
      </c>
      <c r="AV8" s="123">
        <f t="shared" si="1"/>
        <v>19</v>
      </c>
      <c r="AW8" s="123">
        <f t="shared" si="2"/>
        <v>20</v>
      </c>
      <c r="AX8" s="123">
        <f t="shared" si="3"/>
        <v>21</v>
      </c>
      <c r="AY8" s="123">
        <f t="shared" si="4"/>
        <v>22</v>
      </c>
      <c r="AZ8" s="123">
        <f t="shared" si="5"/>
        <v>23</v>
      </c>
      <c r="BA8" s="123">
        <f t="shared" si="6"/>
        <v>24</v>
      </c>
      <c r="BB8" s="123">
        <f t="shared" si="7"/>
        <v>25</v>
      </c>
      <c r="BC8" s="280"/>
    </row>
    <row r="9" ht="14.25" customHeight="1">
      <c r="A9" s="123" t="str">
        <f t="array" ref="A9">INDEX('CONTENT STATS'!A:A, AV9)
</f>
        <v/>
      </c>
      <c r="B9" s="283" t="str">
        <f t="array" ref="B9">INDEX('CONTENT STATS'!F:F, AV9)
</f>
        <v/>
      </c>
      <c r="C9" s="123"/>
      <c r="D9" s="460"/>
      <c r="E9" s="283" t="str">
        <f t="array" ref="E9">INDEX('CONTENT STATS'!G:G, AV9)
</f>
        <v/>
      </c>
      <c r="F9" s="283" t="str">
        <f t="array" ref="F9">INDEX('CONTENT STATS'!G:G, AW9)
</f>
        <v/>
      </c>
      <c r="G9" s="283" t="str">
        <f t="array" ref="G9">INDEX('CONTENT STATS'!G:G, AX9)
</f>
        <v/>
      </c>
      <c r="H9" s="283" t="str">
        <f t="array" ref="H9">INDEX('CONTENT STATS'!G:G, AY9)
</f>
        <v/>
      </c>
      <c r="I9" s="283" t="str">
        <f t="array" ref="I9">INDEX('CONTENT STATS'!G:G, AZ9)
</f>
        <v/>
      </c>
      <c r="J9" s="283" t="str">
        <f t="array" ref="J9">INDEX('CONTENT STATS'!G:G, BA9)
</f>
        <v/>
      </c>
      <c r="K9" s="283" t="str">
        <f t="array" ref="K9">INDEX('CONTENT STATS'!G:G, BB9)
</f>
        <v/>
      </c>
      <c r="L9" s="283" t="str">
        <f t="array" ref="L9">INDEX('CONTENT STATS'!I:I, AV9)
</f>
        <v/>
      </c>
      <c r="M9" s="283" t="str">
        <f t="array" ref="M9">INDEX('CONTENT STATS'!J:J, AV9)
</f>
        <v/>
      </c>
      <c r="N9" s="283" t="str">
        <f t="array" ref="N9">INDEX('CONTENT STATS'!J:J, AW9)
</f>
        <v/>
      </c>
      <c r="O9" s="283" t="str">
        <f t="array" ref="O9">INDEX('CONTENT STATS'!J:J, AX9)
</f>
        <v/>
      </c>
      <c r="P9" s="283" t="str">
        <f t="array" ref="P9">INDEX('CONTENT STATS'!J:J, AY9)
</f>
        <v/>
      </c>
      <c r="Q9" s="283" t="str">
        <f t="array" ref="Q9">INDEX('CONTENT STATS'!J:J, AZ9)
</f>
        <v/>
      </c>
      <c r="R9" s="283" t="str">
        <f t="array" ref="R9">INDEX('CONTENT STATS'!L:L, AV9)
</f>
        <v/>
      </c>
      <c r="S9" s="283" t="str">
        <f t="array" ref="S9">INDEX('CONTENT STATS'!M:M, AV9)
</f>
        <v/>
      </c>
      <c r="T9" s="283" t="str">
        <f t="array" ref="T9">INDEX('CONTENT STATS'!M:M, AW9)
</f>
        <v/>
      </c>
      <c r="U9" s="283" t="str">
        <f t="array" ref="U9">INDEX('CONTENT STATS'!M:M, AX9)
</f>
        <v/>
      </c>
      <c r="V9" s="283" t="str">
        <f t="array" ref="V9">INDEX('CONTENT STATS'!O:O, AV9)
</f>
        <v/>
      </c>
      <c r="W9" s="283" t="str">
        <f t="array" ref="W9">INDEX('CONTENT STATS'!P:P, AV9)
</f>
        <v/>
      </c>
      <c r="X9" s="283" t="str">
        <f t="array" ref="X9">INDEX('CONTENT STATS'!P:P, AW9)
</f>
        <v/>
      </c>
      <c r="Y9" s="283" t="str">
        <f t="array" ref="Y9">INDEX('CONTENT STATS'!P:P, AX9)
</f>
        <v/>
      </c>
      <c r="Z9" s="283" t="str">
        <f t="array" ref="Z9">INDEX('CONTENT STATS'!R:R, AV9)
</f>
        <v/>
      </c>
      <c r="AA9" s="283" t="str">
        <f t="array" ref="AA9">INDEX('CONTENT STATS'!R:R, AW9)
</f>
        <v/>
      </c>
      <c r="AB9" s="283" t="str">
        <f t="array" ref="AB9">INDEX('CONTENT STATS'!R:R, AX9)
</f>
        <v/>
      </c>
      <c r="AC9" s="283" t="str">
        <f t="array" ref="AC9">INDEX('CONTENT STATS'!R:R, AY9)
</f>
        <v/>
      </c>
      <c r="AD9" s="283" t="str">
        <f t="array" ref="AD9">INDEX(RANK!O:O, AV9)
</f>
        <v/>
      </c>
      <c r="AE9" s="283" t="str">
        <f t="array" ref="AE9">INDEX(RANK!O:O, AW9)
</f>
        <v/>
      </c>
      <c r="AF9" s="283" t="str">
        <f t="array" ref="AF9">INDEX(RANK!O:O, AX9)
</f>
        <v/>
      </c>
      <c r="AG9" s="283" t="str">
        <f t="array" ref="AG9">INDEX(RANK!O:O, AY9)
</f>
        <v/>
      </c>
      <c r="AH9" s="283" t="str">
        <f t="array" ref="AH9">INDEX(RANK!O:O, AZ9)
</f>
        <v/>
      </c>
      <c r="AI9" s="283" t="str">
        <f t="array" ref="AI9">INDEX(RANK!O:O, BA9)
</f>
        <v/>
      </c>
      <c r="AJ9" s="283" t="str">
        <f t="array" ref="AJ9">INDEX(RANK!O:O, BB9)
</f>
        <v/>
      </c>
      <c r="AK9" s="283" t="str">
        <f t="array" ref="AK9">INDEX(RANK!P:P, AV9)
</f>
        <v/>
      </c>
      <c r="AL9" s="283" t="str">
        <f t="array" ref="AL9">INDEX(RANK!P:P, AW9)
</f>
        <v/>
      </c>
      <c r="AM9" s="283" t="str">
        <f t="array" ref="AM9">INDEX(RANK!P:P, AX9)
</f>
        <v/>
      </c>
      <c r="AN9" s="283" t="str">
        <f t="array" ref="AN9">INDEX(RANK!P:P, AY9)
</f>
        <v/>
      </c>
      <c r="AO9" s="283" t="str">
        <f t="array" ref="AO9">INDEX(RANK!P:P, AZ9)
</f>
        <v/>
      </c>
      <c r="AP9" s="283" t="str">
        <f t="array" ref="AP9">INDEX(RANK!Q:Q, AV9)
</f>
        <v/>
      </c>
      <c r="AQ9" s="283" t="str">
        <f t="array" ref="AQ9">INDEX(RANK!Q:Q, AW9)
</f>
        <v/>
      </c>
      <c r="AR9" s="283" t="str">
        <f t="array" ref="AR9">INDEX(RANK!Q:Q, AX9)
</f>
        <v/>
      </c>
      <c r="AS9" s="283" t="str">
        <f t="array" ref="AS9">INDEX(RANK!R:R, AV9)
</f>
        <v/>
      </c>
      <c r="AT9" s="283" t="str">
        <f t="array" ref="AT9">INDEX(RANK!R:R, AW9)
</f>
        <v/>
      </c>
      <c r="AU9" s="283" t="str">
        <f t="array" ref="AU9">INDEX(RANK!R:R, AX9)
</f>
        <v/>
      </c>
      <c r="AV9" s="123">
        <f t="shared" si="1"/>
        <v>26</v>
      </c>
      <c r="AW9" s="123">
        <f t="shared" si="2"/>
        <v>27</v>
      </c>
      <c r="AX9" s="123">
        <f t="shared" si="3"/>
        <v>28</v>
      </c>
      <c r="AY9" s="123">
        <f t="shared" si="4"/>
        <v>29</v>
      </c>
      <c r="AZ9" s="123">
        <f t="shared" si="5"/>
        <v>30</v>
      </c>
      <c r="BA9" s="123">
        <f t="shared" si="6"/>
        <v>31</v>
      </c>
      <c r="BB9" s="123">
        <f t="shared" si="7"/>
        <v>32</v>
      </c>
      <c r="BC9" s="280"/>
    </row>
    <row r="10" ht="14.25" customHeight="1">
      <c r="A10" s="123" t="str">
        <f t="array" ref="A10">INDEX('CONTENT STATS'!A:A, AV10)
</f>
        <v/>
      </c>
      <c r="B10" s="283" t="str">
        <f t="array" ref="B10">INDEX('CONTENT STATS'!F:F, AV10)
</f>
        <v/>
      </c>
      <c r="C10" s="123"/>
      <c r="D10" s="460"/>
      <c r="E10" s="283" t="str">
        <f t="array" ref="E10">INDEX('CONTENT STATS'!G:G, AV10)
</f>
        <v/>
      </c>
      <c r="F10" s="283" t="str">
        <f t="array" ref="F10">INDEX('CONTENT STATS'!G:G, AW10)
</f>
        <v/>
      </c>
      <c r="G10" s="283" t="str">
        <f t="array" ref="G10">INDEX('CONTENT STATS'!G:G, AX10)
</f>
        <v/>
      </c>
      <c r="H10" s="283" t="str">
        <f t="array" ref="H10">INDEX('CONTENT STATS'!G:G, AY10)
</f>
        <v/>
      </c>
      <c r="I10" s="283" t="str">
        <f t="array" ref="I10">INDEX('CONTENT STATS'!G:G, AZ10)
</f>
        <v/>
      </c>
      <c r="J10" s="283" t="str">
        <f t="array" ref="J10">INDEX('CONTENT STATS'!G:G, BA10)
</f>
        <v/>
      </c>
      <c r="K10" s="283" t="str">
        <f t="array" ref="K10">INDEX('CONTENT STATS'!G:G, BB10)
</f>
        <v/>
      </c>
      <c r="L10" s="283" t="str">
        <f t="array" ref="L10">INDEX('CONTENT STATS'!I:I, AV10)
</f>
        <v/>
      </c>
      <c r="M10" s="283" t="str">
        <f t="array" ref="M10">INDEX('CONTENT STATS'!J:J, AV10)
</f>
        <v/>
      </c>
      <c r="N10" s="283" t="str">
        <f t="array" ref="N10">INDEX('CONTENT STATS'!J:J, AW10)
</f>
        <v/>
      </c>
      <c r="O10" s="283" t="str">
        <f t="array" ref="O10">INDEX('CONTENT STATS'!J:J, AX10)
</f>
        <v/>
      </c>
      <c r="P10" s="283" t="str">
        <f t="array" ref="P10">INDEX('CONTENT STATS'!J:J, AY10)
</f>
        <v/>
      </c>
      <c r="Q10" s="283" t="str">
        <f t="array" ref="Q10">INDEX('CONTENT STATS'!J:J, AZ10)
</f>
        <v/>
      </c>
      <c r="R10" s="283" t="str">
        <f t="array" ref="R10">INDEX('CONTENT STATS'!L:L, AV10)
</f>
        <v/>
      </c>
      <c r="S10" s="283" t="str">
        <f t="array" ref="S10">INDEX('CONTENT STATS'!M:M, AV10)
</f>
        <v/>
      </c>
      <c r="T10" s="283" t="str">
        <f t="array" ref="T10">INDEX('CONTENT STATS'!M:M, AW10)
</f>
        <v/>
      </c>
      <c r="U10" s="283" t="str">
        <f t="array" ref="U10">INDEX('CONTENT STATS'!M:M, AX10)
</f>
        <v/>
      </c>
      <c r="V10" s="283" t="str">
        <f t="array" ref="V10">INDEX('CONTENT STATS'!O:O, AV10)
</f>
        <v/>
      </c>
      <c r="W10" s="283" t="str">
        <f t="array" ref="W10">INDEX('CONTENT STATS'!P:P, AV10)
</f>
        <v/>
      </c>
      <c r="X10" s="283" t="str">
        <f t="array" ref="X10">INDEX('CONTENT STATS'!P:P, AW10)
</f>
        <v/>
      </c>
      <c r="Y10" s="283" t="str">
        <f t="array" ref="Y10">INDEX('CONTENT STATS'!P:P, AX10)
</f>
        <v/>
      </c>
      <c r="Z10" s="283" t="str">
        <f t="array" ref="Z10">INDEX('CONTENT STATS'!R:R, AV10)
</f>
        <v/>
      </c>
      <c r="AA10" s="283" t="str">
        <f t="array" ref="AA10">INDEX('CONTENT STATS'!R:R, AW10)
</f>
        <v/>
      </c>
      <c r="AB10" s="283" t="str">
        <f t="array" ref="AB10">INDEX('CONTENT STATS'!R:R, AX10)
</f>
        <v/>
      </c>
      <c r="AC10" s="283" t="str">
        <f t="array" ref="AC10">INDEX('CONTENT STATS'!R:R, AY10)
</f>
        <v/>
      </c>
      <c r="AD10" s="283" t="str">
        <f t="array" ref="AD10">INDEX(RANK!O:O, AV10)
</f>
        <v/>
      </c>
      <c r="AE10" s="283" t="str">
        <f t="array" ref="AE10">INDEX(RANK!O:O, AW10)
</f>
        <v/>
      </c>
      <c r="AF10" s="283" t="str">
        <f t="array" ref="AF10">INDEX(RANK!O:O, AX10)
</f>
        <v/>
      </c>
      <c r="AG10" s="283" t="str">
        <f t="array" ref="AG10">INDEX(RANK!O:O, AY10)
</f>
        <v/>
      </c>
      <c r="AH10" s="283" t="str">
        <f t="array" ref="AH10">INDEX(RANK!O:O, AZ10)
</f>
        <v/>
      </c>
      <c r="AI10" s="283" t="str">
        <f t="array" ref="AI10">INDEX(RANK!O:O, BA10)
</f>
        <v/>
      </c>
      <c r="AJ10" s="283" t="str">
        <f t="array" ref="AJ10">INDEX(RANK!O:O, BB10)
</f>
        <v/>
      </c>
      <c r="AK10" s="283" t="str">
        <f t="array" ref="AK10">INDEX(RANK!P:P, AV10)
</f>
        <v/>
      </c>
      <c r="AL10" s="283" t="str">
        <f t="array" ref="AL10">INDEX(RANK!P:P, AW10)
</f>
        <v/>
      </c>
      <c r="AM10" s="283" t="str">
        <f t="array" ref="AM10">INDEX(RANK!P:P, AX10)
</f>
        <v/>
      </c>
      <c r="AN10" s="283" t="str">
        <f t="array" ref="AN10">INDEX(RANK!P:P, AY10)
</f>
        <v/>
      </c>
      <c r="AO10" s="283" t="str">
        <f t="array" ref="AO10">INDEX(RANK!P:P, AZ10)
</f>
        <v/>
      </c>
      <c r="AP10" s="283" t="str">
        <f t="array" ref="AP10">INDEX(RANK!Q:Q, AV10)
</f>
        <v/>
      </c>
      <c r="AQ10" s="283" t="str">
        <f t="array" ref="AQ10">INDEX(RANK!Q:Q, AW10)
</f>
        <v/>
      </c>
      <c r="AR10" s="283" t="str">
        <f t="array" ref="AR10">INDEX(RANK!Q:Q, AX10)
</f>
        <v/>
      </c>
      <c r="AS10" s="283" t="str">
        <f t="array" ref="AS10">INDEX(RANK!R:R, AV10)
</f>
        <v/>
      </c>
      <c r="AT10" s="283" t="str">
        <f t="array" ref="AT10">INDEX(RANK!R:R, AW10)
</f>
        <v/>
      </c>
      <c r="AU10" s="283" t="str">
        <f t="array" ref="AU10">INDEX(RANK!R:R, AX10)
</f>
        <v/>
      </c>
      <c r="AV10" s="123">
        <f t="shared" si="1"/>
        <v>33</v>
      </c>
      <c r="AW10" s="123">
        <f t="shared" si="2"/>
        <v>34</v>
      </c>
      <c r="AX10" s="123">
        <f t="shared" si="3"/>
        <v>35</v>
      </c>
      <c r="AY10" s="123">
        <f t="shared" si="4"/>
        <v>36</v>
      </c>
      <c r="AZ10" s="123">
        <f t="shared" si="5"/>
        <v>37</v>
      </c>
      <c r="BA10" s="123">
        <f t="shared" si="6"/>
        <v>38</v>
      </c>
      <c r="BB10" s="123">
        <f t="shared" si="7"/>
        <v>39</v>
      </c>
      <c r="BC10" s="280"/>
    </row>
    <row r="11" ht="14.25" customHeight="1">
      <c r="A11" s="123" t="str">
        <f t="array" ref="A11">INDEX('CONTENT STATS'!A:A, AV11)
</f>
        <v/>
      </c>
      <c r="B11" s="283" t="str">
        <f t="array" ref="B11">INDEX('CONTENT STATS'!F:F, AV11)
</f>
        <v/>
      </c>
      <c r="C11" s="123"/>
      <c r="D11" s="460"/>
      <c r="E11" s="283" t="str">
        <f t="array" ref="E11">INDEX('CONTENT STATS'!G:G, AV11)
</f>
        <v/>
      </c>
      <c r="F11" s="283" t="str">
        <f t="array" ref="F11">INDEX('CONTENT STATS'!G:G, AW11)
</f>
        <v/>
      </c>
      <c r="G11" s="283" t="str">
        <f t="array" ref="G11">INDEX('CONTENT STATS'!G:G, AX11)
</f>
        <v/>
      </c>
      <c r="H11" s="283" t="str">
        <f t="array" ref="H11">INDEX('CONTENT STATS'!G:G, AY11)
</f>
        <v/>
      </c>
      <c r="I11" s="283" t="str">
        <f t="array" ref="I11">INDEX('CONTENT STATS'!G:G, AZ11)
</f>
        <v/>
      </c>
      <c r="J11" s="283" t="str">
        <f t="array" ref="J11">INDEX('CONTENT STATS'!G:G, BA11)
</f>
        <v/>
      </c>
      <c r="K11" s="283" t="str">
        <f t="array" ref="K11">INDEX('CONTENT STATS'!G:G, BB11)
</f>
        <v/>
      </c>
      <c r="L11" s="283" t="str">
        <f t="array" ref="L11">INDEX('CONTENT STATS'!I:I, AV11)
</f>
        <v/>
      </c>
      <c r="M11" s="283" t="str">
        <f t="array" ref="M11">INDEX('CONTENT STATS'!J:J, AV11)
</f>
        <v/>
      </c>
      <c r="N11" s="283" t="str">
        <f t="array" ref="N11">INDEX('CONTENT STATS'!J:J, AW11)
</f>
        <v/>
      </c>
      <c r="O11" s="283" t="str">
        <f t="array" ref="O11">INDEX('CONTENT STATS'!J:J, AX11)
</f>
        <v/>
      </c>
      <c r="P11" s="283" t="str">
        <f t="array" ref="P11">INDEX('CONTENT STATS'!J:J, AY11)
</f>
        <v/>
      </c>
      <c r="Q11" s="283" t="str">
        <f t="array" ref="Q11">INDEX('CONTENT STATS'!J:J, AZ11)
</f>
        <v/>
      </c>
      <c r="R11" s="283" t="str">
        <f t="array" ref="R11">INDEX('CONTENT STATS'!L:L, AV11)
</f>
        <v/>
      </c>
      <c r="S11" s="283" t="str">
        <f t="array" ref="S11">INDEX('CONTENT STATS'!M:M, AV11)
</f>
        <v/>
      </c>
      <c r="T11" s="283" t="str">
        <f t="array" ref="T11">INDEX('CONTENT STATS'!M:M, AW11)
</f>
        <v/>
      </c>
      <c r="U11" s="283" t="str">
        <f t="array" ref="U11">INDEX('CONTENT STATS'!M:M, AX11)
</f>
        <v/>
      </c>
      <c r="V11" s="283" t="str">
        <f t="array" ref="V11">INDEX('CONTENT STATS'!O:O, AV11)
</f>
        <v/>
      </c>
      <c r="W11" s="283" t="str">
        <f t="array" ref="W11">INDEX('CONTENT STATS'!P:P, AV11)
</f>
        <v/>
      </c>
      <c r="X11" s="283" t="str">
        <f t="array" ref="X11">INDEX('CONTENT STATS'!P:P, AW11)
</f>
        <v/>
      </c>
      <c r="Y11" s="283" t="str">
        <f t="array" ref="Y11">INDEX('CONTENT STATS'!P:P, AX11)
</f>
        <v/>
      </c>
      <c r="Z11" s="283" t="str">
        <f t="array" ref="Z11">INDEX('CONTENT STATS'!R:R, AV11)
</f>
        <v/>
      </c>
      <c r="AA11" s="283" t="str">
        <f t="array" ref="AA11">INDEX('CONTENT STATS'!R:R, AW11)
</f>
        <v/>
      </c>
      <c r="AB11" s="283" t="str">
        <f t="array" ref="AB11">INDEX('CONTENT STATS'!R:R, AX11)
</f>
        <v/>
      </c>
      <c r="AC11" s="283" t="str">
        <f t="array" ref="AC11">INDEX('CONTENT STATS'!R:R, AY11)
</f>
        <v/>
      </c>
      <c r="AD11" s="283" t="str">
        <f t="array" ref="AD11">INDEX(RANK!O:O, AV11)
</f>
        <v/>
      </c>
      <c r="AE11" s="283" t="str">
        <f t="array" ref="AE11">INDEX(RANK!O:O, AW11)
</f>
        <v/>
      </c>
      <c r="AF11" s="283" t="str">
        <f t="array" ref="AF11">INDEX(RANK!O:O, AX11)
</f>
        <v/>
      </c>
      <c r="AG11" s="283" t="str">
        <f t="array" ref="AG11">INDEX(RANK!O:O, AY11)
</f>
        <v/>
      </c>
      <c r="AH11" s="283" t="str">
        <f t="array" ref="AH11">INDEX(RANK!O:O, AZ11)
</f>
        <v/>
      </c>
      <c r="AI11" s="283" t="str">
        <f t="array" ref="AI11">INDEX(RANK!O:O, BA11)
</f>
        <v/>
      </c>
      <c r="AJ11" s="283" t="str">
        <f t="array" ref="AJ11">INDEX(RANK!O:O, BB11)
</f>
        <v/>
      </c>
      <c r="AK11" s="283" t="str">
        <f t="array" ref="AK11">INDEX(RANK!P:P, AV11)
</f>
        <v/>
      </c>
      <c r="AL11" s="283" t="str">
        <f t="array" ref="AL11">INDEX(RANK!P:P, AW11)
</f>
        <v/>
      </c>
      <c r="AM11" s="283" t="str">
        <f t="array" ref="AM11">INDEX(RANK!P:P, AX11)
</f>
        <v/>
      </c>
      <c r="AN11" s="283" t="str">
        <f t="array" ref="AN11">INDEX(RANK!P:P, AY11)
</f>
        <v/>
      </c>
      <c r="AO11" s="283" t="str">
        <f t="array" ref="AO11">INDEX(RANK!P:P, AZ11)
</f>
        <v/>
      </c>
      <c r="AP11" s="283" t="str">
        <f t="array" ref="AP11">INDEX(RANK!Q:Q, AV11)
</f>
        <v/>
      </c>
      <c r="AQ11" s="283" t="str">
        <f t="array" ref="AQ11">INDEX(RANK!Q:Q, AW11)
</f>
        <v/>
      </c>
      <c r="AR11" s="283" t="str">
        <f t="array" ref="AR11">INDEX(RANK!Q:Q, AX11)
</f>
        <v/>
      </c>
      <c r="AS11" s="283" t="str">
        <f t="array" ref="AS11">INDEX(RANK!R:R, AV11)
</f>
        <v/>
      </c>
      <c r="AT11" s="283" t="str">
        <f t="array" ref="AT11">INDEX(RANK!R:R, AW11)
</f>
        <v/>
      </c>
      <c r="AU11" s="283" t="str">
        <f t="array" ref="AU11">INDEX(RANK!R:R, AX11)
</f>
        <v/>
      </c>
      <c r="AV11" s="123">
        <f t="shared" si="1"/>
        <v>40</v>
      </c>
      <c r="AW11" s="123">
        <f t="shared" si="2"/>
        <v>41</v>
      </c>
      <c r="AX11" s="123">
        <f t="shared" si="3"/>
        <v>42</v>
      </c>
      <c r="AY11" s="123">
        <f t="shared" si="4"/>
        <v>43</v>
      </c>
      <c r="AZ11" s="123">
        <f t="shared" si="5"/>
        <v>44</v>
      </c>
      <c r="BA11" s="123">
        <f t="shared" si="6"/>
        <v>45</v>
      </c>
      <c r="BB11" s="123">
        <f t="shared" si="7"/>
        <v>46</v>
      </c>
      <c r="BC11" s="280"/>
    </row>
    <row r="12" ht="14.25" customHeight="1">
      <c r="A12" s="123" t="str">
        <f t="array" ref="A12">INDEX('CONTENT STATS'!A:A, AV12)
</f>
        <v/>
      </c>
      <c r="B12" s="283" t="str">
        <f t="array" ref="B12">INDEX('CONTENT STATS'!F:F, AV12)
</f>
        <v/>
      </c>
      <c r="C12" s="123"/>
      <c r="D12" s="460"/>
      <c r="E12" s="283" t="str">
        <f t="array" ref="E12">INDEX('CONTENT STATS'!G:G, AV12)
</f>
        <v/>
      </c>
      <c r="F12" s="283" t="str">
        <f t="array" ref="F12">INDEX('CONTENT STATS'!G:G, AW12)
</f>
        <v/>
      </c>
      <c r="G12" s="283" t="str">
        <f t="array" ref="G12">INDEX('CONTENT STATS'!G:G, AX12)
</f>
        <v/>
      </c>
      <c r="H12" s="283" t="str">
        <f t="array" ref="H12">INDEX('CONTENT STATS'!G:G, AY12)
</f>
        <v/>
      </c>
      <c r="I12" s="283" t="str">
        <f t="array" ref="I12">INDEX('CONTENT STATS'!G:G, AZ12)
</f>
        <v/>
      </c>
      <c r="J12" s="283" t="str">
        <f t="array" ref="J12">INDEX('CONTENT STATS'!G:G, BA12)
</f>
        <v/>
      </c>
      <c r="K12" s="283" t="str">
        <f t="array" ref="K12">INDEX('CONTENT STATS'!G:G, BB12)
</f>
        <v/>
      </c>
      <c r="L12" s="283" t="str">
        <f t="array" ref="L12">INDEX('CONTENT STATS'!I:I, AV12)
</f>
        <v/>
      </c>
      <c r="M12" s="283" t="str">
        <f t="array" ref="M12">INDEX('CONTENT STATS'!J:J, AV12)
</f>
        <v/>
      </c>
      <c r="N12" s="283" t="str">
        <f t="array" ref="N12">INDEX('CONTENT STATS'!J:J, AW12)
</f>
        <v/>
      </c>
      <c r="O12" s="283" t="str">
        <f t="array" ref="O12">INDEX('CONTENT STATS'!J:J, AX12)
</f>
        <v/>
      </c>
      <c r="P12" s="283" t="str">
        <f t="array" ref="P12">INDEX('CONTENT STATS'!J:J, AY12)
</f>
        <v/>
      </c>
      <c r="Q12" s="283" t="str">
        <f t="array" ref="Q12">INDEX('CONTENT STATS'!J:J, AZ12)
</f>
        <v/>
      </c>
      <c r="R12" s="283" t="str">
        <f t="array" ref="R12">INDEX('CONTENT STATS'!L:L, AV12)
</f>
        <v/>
      </c>
      <c r="S12" s="283" t="str">
        <f t="array" ref="S12">INDEX('CONTENT STATS'!M:M, AV12)
</f>
        <v/>
      </c>
      <c r="T12" s="283" t="str">
        <f t="array" ref="T12">INDEX('CONTENT STATS'!M:M, AW12)
</f>
        <v/>
      </c>
      <c r="U12" s="283" t="str">
        <f t="array" ref="U12">INDEX('CONTENT STATS'!M:M, AX12)
</f>
        <v/>
      </c>
      <c r="V12" s="283" t="str">
        <f t="array" ref="V12">INDEX('CONTENT STATS'!O:O, AV12)
</f>
        <v/>
      </c>
      <c r="W12" s="283" t="str">
        <f t="array" ref="W12">INDEX('CONTENT STATS'!P:P, AV12)
</f>
        <v/>
      </c>
      <c r="X12" s="283" t="str">
        <f t="array" ref="X12">INDEX('CONTENT STATS'!P:P, AW12)
</f>
        <v/>
      </c>
      <c r="Y12" s="283" t="str">
        <f t="array" ref="Y12">INDEX('CONTENT STATS'!P:P, AX12)
</f>
        <v/>
      </c>
      <c r="Z12" s="283" t="str">
        <f t="array" ref="Z12">INDEX('CONTENT STATS'!R:R, AV12)
</f>
        <v/>
      </c>
      <c r="AA12" s="283" t="str">
        <f t="array" ref="AA12">INDEX('CONTENT STATS'!R:R, AW12)
</f>
        <v/>
      </c>
      <c r="AB12" s="283" t="str">
        <f t="array" ref="AB12">INDEX('CONTENT STATS'!R:R, AX12)
</f>
        <v/>
      </c>
      <c r="AC12" s="283" t="str">
        <f t="array" ref="AC12">INDEX('CONTENT STATS'!R:R, AY12)
</f>
        <v/>
      </c>
      <c r="AD12" s="283" t="str">
        <f t="array" ref="AD12">INDEX(RANK!O:O, AV12)
</f>
        <v/>
      </c>
      <c r="AE12" s="283" t="str">
        <f t="array" ref="AE12">INDEX(RANK!O:O, AW12)
</f>
        <v/>
      </c>
      <c r="AF12" s="283" t="str">
        <f t="array" ref="AF12">INDEX(RANK!O:O, AX12)
</f>
        <v/>
      </c>
      <c r="AG12" s="283" t="str">
        <f t="array" ref="AG12">INDEX(RANK!O:O, AY12)
</f>
        <v/>
      </c>
      <c r="AH12" s="283" t="str">
        <f t="array" ref="AH12">INDEX(RANK!O:O, AZ12)
</f>
        <v/>
      </c>
      <c r="AI12" s="283" t="str">
        <f t="array" ref="AI12">INDEX(RANK!O:O, BA12)
</f>
        <v/>
      </c>
      <c r="AJ12" s="283" t="str">
        <f t="array" ref="AJ12">INDEX(RANK!O:O, BB12)
</f>
        <v/>
      </c>
      <c r="AK12" s="283" t="str">
        <f t="array" ref="AK12">INDEX(RANK!P:P, AV12)
</f>
        <v/>
      </c>
      <c r="AL12" s="283" t="str">
        <f t="array" ref="AL12">INDEX(RANK!P:P, AW12)
</f>
        <v/>
      </c>
      <c r="AM12" s="283" t="str">
        <f t="array" ref="AM12">INDEX(RANK!P:P, AX12)
</f>
        <v/>
      </c>
      <c r="AN12" s="283" t="str">
        <f t="array" ref="AN12">INDEX(RANK!P:P, AY12)
</f>
        <v/>
      </c>
      <c r="AO12" s="283" t="str">
        <f t="array" ref="AO12">INDEX(RANK!P:P, AZ12)
</f>
        <v/>
      </c>
      <c r="AP12" s="283" t="str">
        <f t="array" ref="AP12">INDEX(RANK!Q:Q, AV12)
</f>
        <v/>
      </c>
      <c r="AQ12" s="283" t="str">
        <f t="array" ref="AQ12">INDEX(RANK!Q:Q, AW12)
</f>
        <v/>
      </c>
      <c r="AR12" s="283" t="str">
        <f t="array" ref="AR12">INDEX(RANK!Q:Q, AX12)
</f>
        <v/>
      </c>
      <c r="AS12" s="283" t="str">
        <f t="array" ref="AS12">INDEX(RANK!R:R, AV12)
</f>
        <v/>
      </c>
      <c r="AT12" s="283" t="str">
        <f t="array" ref="AT12">INDEX(RANK!R:R, AW12)
</f>
        <v/>
      </c>
      <c r="AU12" s="283" t="str">
        <f t="array" ref="AU12">INDEX(RANK!R:R, AX12)
</f>
        <v/>
      </c>
      <c r="AV12" s="123">
        <f t="shared" si="1"/>
        <v>47</v>
      </c>
      <c r="AW12" s="123">
        <f t="shared" si="2"/>
        <v>48</v>
      </c>
      <c r="AX12" s="123">
        <f t="shared" si="3"/>
        <v>49</v>
      </c>
      <c r="AY12" s="123">
        <f t="shared" si="4"/>
        <v>50</v>
      </c>
      <c r="AZ12" s="123">
        <f t="shared" si="5"/>
        <v>51</v>
      </c>
      <c r="BA12" s="123">
        <f t="shared" si="6"/>
        <v>52</v>
      </c>
      <c r="BB12" s="123">
        <f t="shared" si="7"/>
        <v>53</v>
      </c>
      <c r="BC12" s="280"/>
    </row>
    <row r="13" ht="14.25" customHeight="1">
      <c r="A13" s="123" t="str">
        <f t="array" ref="A13">INDEX('CONTENT STATS'!A:A, AV13)
</f>
        <v/>
      </c>
      <c r="B13" s="283" t="str">
        <f t="array" ref="B13">INDEX('CONTENT STATS'!F:F, AV13)
</f>
        <v/>
      </c>
      <c r="C13" s="123"/>
      <c r="D13" s="460"/>
      <c r="E13" s="283" t="str">
        <f t="array" ref="E13">INDEX('CONTENT STATS'!G:G, AV13)
</f>
        <v/>
      </c>
      <c r="F13" s="283" t="str">
        <f t="array" ref="F13">INDEX('CONTENT STATS'!G:G, AW13)
</f>
        <v/>
      </c>
      <c r="G13" s="283" t="str">
        <f t="array" ref="G13">INDEX('CONTENT STATS'!G:G, AX13)
</f>
        <v/>
      </c>
      <c r="H13" s="283" t="str">
        <f t="array" ref="H13">INDEX('CONTENT STATS'!G:G, AY13)
</f>
        <v/>
      </c>
      <c r="I13" s="283" t="str">
        <f t="array" ref="I13">INDEX('CONTENT STATS'!G:G, AZ13)
</f>
        <v/>
      </c>
      <c r="J13" s="283" t="str">
        <f t="array" ref="J13">INDEX('CONTENT STATS'!G:G, BA13)
</f>
        <v/>
      </c>
      <c r="K13" s="283" t="str">
        <f t="array" ref="K13">INDEX('CONTENT STATS'!G:G, BB13)
</f>
        <v/>
      </c>
      <c r="L13" s="283" t="str">
        <f t="array" ref="L13">INDEX('CONTENT STATS'!I:I, AV13)
</f>
        <v/>
      </c>
      <c r="M13" s="283" t="str">
        <f t="array" ref="M13">INDEX('CONTENT STATS'!J:J, AV13)
</f>
        <v/>
      </c>
      <c r="N13" s="283" t="str">
        <f t="array" ref="N13">INDEX('CONTENT STATS'!J:J, AW13)
</f>
        <v/>
      </c>
      <c r="O13" s="283" t="str">
        <f t="array" ref="O13">INDEX('CONTENT STATS'!J:J, AX13)
</f>
        <v/>
      </c>
      <c r="P13" s="283" t="str">
        <f t="array" ref="P13">INDEX('CONTENT STATS'!J:J, AY13)
</f>
        <v/>
      </c>
      <c r="Q13" s="283" t="str">
        <f t="array" ref="Q13">INDEX('CONTENT STATS'!J:J, AZ13)
</f>
        <v/>
      </c>
      <c r="R13" s="283" t="str">
        <f t="array" ref="R13">INDEX('CONTENT STATS'!L:L, AV13)
</f>
        <v/>
      </c>
      <c r="S13" s="283" t="str">
        <f t="array" ref="S13">INDEX('CONTENT STATS'!M:M, AV13)
</f>
        <v/>
      </c>
      <c r="T13" s="283" t="str">
        <f t="array" ref="T13">INDEX('CONTENT STATS'!M:M, AW13)
</f>
        <v/>
      </c>
      <c r="U13" s="283" t="str">
        <f t="array" ref="U13">INDEX('CONTENT STATS'!M:M, AX13)
</f>
        <v/>
      </c>
      <c r="V13" s="283" t="str">
        <f t="array" ref="V13">INDEX('CONTENT STATS'!O:O, AV13)
</f>
        <v/>
      </c>
      <c r="W13" s="283" t="str">
        <f t="array" ref="W13">INDEX('CONTENT STATS'!P:P, AV13)
</f>
        <v/>
      </c>
      <c r="X13" s="283" t="str">
        <f t="array" ref="X13">INDEX('CONTENT STATS'!P:P, AW13)
</f>
        <v/>
      </c>
      <c r="Y13" s="283" t="str">
        <f t="array" ref="Y13">INDEX('CONTENT STATS'!P:P, AX13)
</f>
        <v/>
      </c>
      <c r="Z13" s="283" t="str">
        <f t="array" ref="Z13">INDEX('CONTENT STATS'!R:R, AV13)
</f>
        <v/>
      </c>
      <c r="AA13" s="283" t="str">
        <f t="array" ref="AA13">INDEX('CONTENT STATS'!R:R, AW13)
</f>
        <v/>
      </c>
      <c r="AB13" s="283" t="str">
        <f t="array" ref="AB13">INDEX('CONTENT STATS'!R:R, AX13)
</f>
        <v/>
      </c>
      <c r="AC13" s="283" t="str">
        <f t="array" ref="AC13">INDEX('CONTENT STATS'!R:R, AY13)
</f>
        <v/>
      </c>
      <c r="AD13" s="283" t="str">
        <f t="array" ref="AD13">INDEX(RANK!O:O, AV13)
</f>
        <v/>
      </c>
      <c r="AE13" s="283" t="str">
        <f t="array" ref="AE13">INDEX(RANK!O:O, AW13)
</f>
        <v/>
      </c>
      <c r="AF13" s="283" t="str">
        <f t="array" ref="AF13">INDEX(RANK!O:O, AX13)
</f>
        <v/>
      </c>
      <c r="AG13" s="283" t="str">
        <f t="array" ref="AG13">INDEX(RANK!O:O, AY13)
</f>
        <v/>
      </c>
      <c r="AH13" s="283" t="str">
        <f t="array" ref="AH13">INDEX(RANK!O:O, AZ13)
</f>
        <v/>
      </c>
      <c r="AI13" s="283" t="str">
        <f t="array" ref="AI13">INDEX(RANK!O:O, BA13)
</f>
        <v/>
      </c>
      <c r="AJ13" s="283" t="str">
        <f t="array" ref="AJ13">INDEX(RANK!O:O, BB13)
</f>
        <v/>
      </c>
      <c r="AK13" s="283" t="str">
        <f t="array" ref="AK13">INDEX(RANK!P:P, AV13)
</f>
        <v/>
      </c>
      <c r="AL13" s="283" t="str">
        <f t="array" ref="AL13">INDEX(RANK!P:P, AW13)
</f>
        <v/>
      </c>
      <c r="AM13" s="283" t="str">
        <f t="array" ref="AM13">INDEX(RANK!P:P, AX13)
</f>
        <v/>
      </c>
      <c r="AN13" s="283" t="str">
        <f t="array" ref="AN13">INDEX(RANK!P:P, AY13)
</f>
        <v/>
      </c>
      <c r="AO13" s="283" t="str">
        <f t="array" ref="AO13">INDEX(RANK!P:P, AZ13)
</f>
        <v/>
      </c>
      <c r="AP13" s="283" t="str">
        <f t="array" ref="AP13">INDEX(RANK!Q:Q, AV13)
</f>
        <v/>
      </c>
      <c r="AQ13" s="283" t="str">
        <f t="array" ref="AQ13">INDEX(RANK!Q:Q, AW13)
</f>
        <v/>
      </c>
      <c r="AR13" s="283" t="str">
        <f t="array" ref="AR13">INDEX(RANK!Q:Q, AX13)
</f>
        <v/>
      </c>
      <c r="AS13" s="283" t="str">
        <f t="array" ref="AS13">INDEX(RANK!R:R, AV13)
</f>
        <v/>
      </c>
      <c r="AT13" s="283" t="str">
        <f t="array" ref="AT13">INDEX(RANK!R:R, AW13)
</f>
        <v/>
      </c>
      <c r="AU13" s="283" t="str">
        <f t="array" ref="AU13">INDEX(RANK!R:R, AX13)
</f>
        <v/>
      </c>
      <c r="AV13" s="123">
        <f t="shared" si="1"/>
        <v>54</v>
      </c>
      <c r="AW13" s="123">
        <f t="shared" si="2"/>
        <v>55</v>
      </c>
      <c r="AX13" s="123">
        <f t="shared" si="3"/>
        <v>56</v>
      </c>
      <c r="AY13" s="123">
        <f t="shared" si="4"/>
        <v>57</v>
      </c>
      <c r="AZ13" s="123">
        <f t="shared" si="5"/>
        <v>58</v>
      </c>
      <c r="BA13" s="123">
        <f t="shared" si="6"/>
        <v>59</v>
      </c>
      <c r="BB13" s="123">
        <f t="shared" si="7"/>
        <v>60</v>
      </c>
      <c r="BC13" s="280"/>
    </row>
    <row r="14" ht="14.25" customHeight="1">
      <c r="A14" s="123" t="str">
        <f t="array" ref="A14">INDEX('CONTENT STATS'!A:A, AV14)
</f>
        <v/>
      </c>
      <c r="B14" s="283" t="str">
        <f t="array" ref="B14">INDEX('CONTENT STATS'!F:F, AV14)
</f>
        <v/>
      </c>
      <c r="C14" s="123"/>
      <c r="D14" s="460"/>
      <c r="E14" s="283" t="str">
        <f t="array" ref="E14">INDEX('CONTENT STATS'!G:G, AV14)
</f>
        <v/>
      </c>
      <c r="F14" s="283" t="str">
        <f t="array" ref="F14">INDEX('CONTENT STATS'!G:G, AW14)
</f>
        <v/>
      </c>
      <c r="G14" s="283" t="str">
        <f t="array" ref="G14">INDEX('CONTENT STATS'!G:G, AX14)
</f>
        <v/>
      </c>
      <c r="H14" s="283" t="str">
        <f t="array" ref="H14">INDEX('CONTENT STATS'!G:G, AY14)
</f>
        <v/>
      </c>
      <c r="I14" s="283" t="str">
        <f t="array" ref="I14">INDEX('CONTENT STATS'!G:G, AZ14)
</f>
        <v/>
      </c>
      <c r="J14" s="283" t="str">
        <f t="array" ref="J14">INDEX('CONTENT STATS'!G:G, BA14)
</f>
        <v/>
      </c>
      <c r="K14" s="283" t="str">
        <f t="array" ref="K14">INDEX('CONTENT STATS'!G:G, BB14)
</f>
        <v/>
      </c>
      <c r="L14" s="283" t="str">
        <f t="array" ref="L14">INDEX('CONTENT STATS'!I:I, AV14)
</f>
        <v/>
      </c>
      <c r="M14" s="283" t="str">
        <f t="array" ref="M14">INDEX('CONTENT STATS'!J:J, AV14)
</f>
        <v/>
      </c>
      <c r="N14" s="283" t="str">
        <f t="array" ref="N14">INDEX('CONTENT STATS'!J:J, AW14)
</f>
        <v/>
      </c>
      <c r="O14" s="283" t="str">
        <f t="array" ref="O14">INDEX('CONTENT STATS'!J:J, AX14)
</f>
        <v/>
      </c>
      <c r="P14" s="283" t="str">
        <f t="array" ref="P14">INDEX('CONTENT STATS'!J:J, AY14)
</f>
        <v/>
      </c>
      <c r="Q14" s="283" t="str">
        <f t="array" ref="Q14">INDEX('CONTENT STATS'!J:J, AZ14)
</f>
        <v/>
      </c>
      <c r="R14" s="283" t="str">
        <f t="array" ref="R14">INDEX('CONTENT STATS'!L:L, AV14)
</f>
        <v/>
      </c>
      <c r="S14" s="283" t="str">
        <f t="array" ref="S14">INDEX('CONTENT STATS'!M:M, AV14)
</f>
        <v/>
      </c>
      <c r="T14" s="283" t="str">
        <f t="array" ref="T14">INDEX('CONTENT STATS'!M:M, AW14)
</f>
        <v/>
      </c>
      <c r="U14" s="283" t="str">
        <f t="array" ref="U14">INDEX('CONTENT STATS'!M:M, AX14)
</f>
        <v/>
      </c>
      <c r="V14" s="283" t="str">
        <f t="array" ref="V14">INDEX('CONTENT STATS'!O:O, AV14)
</f>
        <v/>
      </c>
      <c r="W14" s="283" t="str">
        <f t="array" ref="W14">INDEX('CONTENT STATS'!P:P, AV14)
</f>
        <v/>
      </c>
      <c r="X14" s="283" t="str">
        <f t="array" ref="X14">INDEX('CONTENT STATS'!P:P, AW14)
</f>
        <v/>
      </c>
      <c r="Y14" s="283" t="str">
        <f t="array" ref="Y14">INDEX('CONTENT STATS'!P:P, AX14)
</f>
        <v/>
      </c>
      <c r="Z14" s="283" t="str">
        <f t="array" ref="Z14">INDEX('CONTENT STATS'!R:R, AV14)
</f>
        <v/>
      </c>
      <c r="AA14" s="283" t="str">
        <f t="array" ref="AA14">INDEX('CONTENT STATS'!R:R, AW14)
</f>
        <v/>
      </c>
      <c r="AB14" s="283" t="str">
        <f t="array" ref="AB14">INDEX('CONTENT STATS'!R:R, AX14)
</f>
        <v/>
      </c>
      <c r="AC14" s="283" t="str">
        <f t="array" ref="AC14">INDEX('CONTENT STATS'!R:R, AY14)
</f>
        <v/>
      </c>
      <c r="AD14" s="283" t="str">
        <f t="array" ref="AD14">INDEX(RANK!O:O, AV14)
</f>
        <v/>
      </c>
      <c r="AE14" s="283" t="str">
        <f t="array" ref="AE14">INDEX(RANK!O:O, AW14)
</f>
        <v/>
      </c>
      <c r="AF14" s="283" t="str">
        <f t="array" ref="AF14">INDEX(RANK!O:O, AX14)
</f>
        <v/>
      </c>
      <c r="AG14" s="283" t="str">
        <f t="array" ref="AG14">INDEX(RANK!O:O, AY14)
</f>
        <v/>
      </c>
      <c r="AH14" s="283" t="str">
        <f t="array" ref="AH14">INDEX(RANK!O:O, AZ14)
</f>
        <v/>
      </c>
      <c r="AI14" s="283" t="str">
        <f t="array" ref="AI14">INDEX(RANK!O:O, BA14)
</f>
        <v/>
      </c>
      <c r="AJ14" s="283" t="str">
        <f t="array" ref="AJ14">INDEX(RANK!O:O, BB14)
</f>
        <v/>
      </c>
      <c r="AK14" s="283" t="str">
        <f t="array" ref="AK14">INDEX(RANK!P:P, AV14)
</f>
        <v/>
      </c>
      <c r="AL14" s="283" t="str">
        <f t="array" ref="AL14">INDEX(RANK!P:P, AW14)
</f>
        <v/>
      </c>
      <c r="AM14" s="283" t="str">
        <f t="array" ref="AM14">INDEX(RANK!P:P, AX14)
</f>
        <v/>
      </c>
      <c r="AN14" s="283" t="str">
        <f t="array" ref="AN14">INDEX(RANK!P:P, AY14)
</f>
        <v/>
      </c>
      <c r="AO14" s="283" t="str">
        <f t="array" ref="AO14">INDEX(RANK!P:P, AZ14)
</f>
        <v/>
      </c>
      <c r="AP14" s="283" t="str">
        <f t="array" ref="AP14">INDEX(RANK!Q:Q, AV14)
</f>
        <v/>
      </c>
      <c r="AQ14" s="283" t="str">
        <f t="array" ref="AQ14">INDEX(RANK!Q:Q, AW14)
</f>
        <v/>
      </c>
      <c r="AR14" s="283" t="str">
        <f t="array" ref="AR14">INDEX(RANK!Q:Q, AX14)
</f>
        <v/>
      </c>
      <c r="AS14" s="283" t="str">
        <f t="array" ref="AS14">INDEX(RANK!R:R, AV14)
</f>
        <v/>
      </c>
      <c r="AT14" s="283" t="str">
        <f t="array" ref="AT14">INDEX(RANK!R:R, AW14)
</f>
        <v/>
      </c>
      <c r="AU14" s="283" t="str">
        <f t="array" ref="AU14">INDEX(RANK!R:R, AX14)
</f>
        <v/>
      </c>
      <c r="AV14" s="123">
        <f t="shared" si="1"/>
        <v>61</v>
      </c>
      <c r="AW14" s="123">
        <f t="shared" si="2"/>
        <v>62</v>
      </c>
      <c r="AX14" s="123">
        <f t="shared" si="3"/>
        <v>63</v>
      </c>
      <c r="AY14" s="123">
        <f t="shared" si="4"/>
        <v>64</v>
      </c>
      <c r="AZ14" s="123">
        <f t="shared" si="5"/>
        <v>65</v>
      </c>
      <c r="BA14" s="123">
        <f t="shared" si="6"/>
        <v>66</v>
      </c>
      <c r="BB14" s="123">
        <f t="shared" si="7"/>
        <v>67</v>
      </c>
      <c r="BC14" s="280"/>
    </row>
    <row r="15" ht="14.25" customHeight="1">
      <c r="A15" s="123" t="str">
        <f t="array" ref="A15">INDEX('CONTENT STATS'!A:A, AV15)
</f>
        <v/>
      </c>
      <c r="B15" s="283" t="str">
        <f t="array" ref="B15">INDEX('CONTENT STATS'!F:F, AV15)
</f>
        <v/>
      </c>
      <c r="C15" s="123"/>
      <c r="D15" s="460"/>
      <c r="E15" s="283" t="str">
        <f t="array" ref="E15">INDEX('CONTENT STATS'!G:G, AV15)
</f>
        <v/>
      </c>
      <c r="F15" s="283" t="str">
        <f t="array" ref="F15">INDEX('CONTENT STATS'!G:G, AW15)
</f>
        <v/>
      </c>
      <c r="G15" s="283" t="str">
        <f t="array" ref="G15">INDEX('CONTENT STATS'!G:G, AX15)
</f>
        <v/>
      </c>
      <c r="H15" s="283" t="str">
        <f t="array" ref="H15">INDEX('CONTENT STATS'!G:G, AY15)
</f>
        <v/>
      </c>
      <c r="I15" s="283" t="str">
        <f t="array" ref="I15">INDEX('CONTENT STATS'!G:G, AZ15)
</f>
        <v/>
      </c>
      <c r="J15" s="283" t="str">
        <f t="array" ref="J15">INDEX('CONTENT STATS'!G:G, BA15)
</f>
        <v/>
      </c>
      <c r="K15" s="283" t="str">
        <f t="array" ref="K15">INDEX('CONTENT STATS'!G:G, BB15)
</f>
        <v/>
      </c>
      <c r="L15" s="283" t="str">
        <f t="array" ref="L15">INDEX('CONTENT STATS'!I:I, AV15)
</f>
        <v/>
      </c>
      <c r="M15" s="283" t="str">
        <f t="array" ref="M15">INDEX('CONTENT STATS'!J:J, AV15)
</f>
        <v/>
      </c>
      <c r="N15" s="283" t="str">
        <f t="array" ref="N15">INDEX('CONTENT STATS'!J:J, AW15)
</f>
        <v/>
      </c>
      <c r="O15" s="283" t="str">
        <f t="array" ref="O15">INDEX('CONTENT STATS'!J:J, AX15)
</f>
        <v/>
      </c>
      <c r="P15" s="283" t="str">
        <f t="array" ref="P15">INDEX('CONTENT STATS'!J:J, AY15)
</f>
        <v/>
      </c>
      <c r="Q15" s="283" t="str">
        <f t="array" ref="Q15">INDEX('CONTENT STATS'!J:J, AZ15)
</f>
        <v/>
      </c>
      <c r="R15" s="283" t="str">
        <f t="array" ref="R15">INDEX('CONTENT STATS'!L:L, AV15)
</f>
        <v/>
      </c>
      <c r="S15" s="283" t="str">
        <f t="array" ref="S15">INDEX('CONTENT STATS'!M:M, AV15)
</f>
        <v/>
      </c>
      <c r="T15" s="283" t="str">
        <f t="array" ref="T15">INDEX('CONTENT STATS'!M:M, AW15)
</f>
        <v/>
      </c>
      <c r="U15" s="283" t="str">
        <f t="array" ref="U15">INDEX('CONTENT STATS'!M:M, AX15)
</f>
        <v/>
      </c>
      <c r="V15" s="283" t="str">
        <f t="array" ref="V15">INDEX('CONTENT STATS'!O:O, AV15)
</f>
        <v/>
      </c>
      <c r="W15" s="283" t="str">
        <f t="array" ref="W15">INDEX('CONTENT STATS'!P:P, AV15)
</f>
        <v/>
      </c>
      <c r="X15" s="283" t="str">
        <f t="array" ref="X15">INDEX('CONTENT STATS'!P:P, AW15)
</f>
        <v/>
      </c>
      <c r="Y15" s="283" t="str">
        <f t="array" ref="Y15">INDEX('CONTENT STATS'!P:P, AX15)
</f>
        <v/>
      </c>
      <c r="Z15" s="283" t="str">
        <f t="array" ref="Z15">INDEX('CONTENT STATS'!R:R, AV15)
</f>
        <v/>
      </c>
      <c r="AA15" s="283" t="str">
        <f t="array" ref="AA15">INDEX('CONTENT STATS'!R:R, AW15)
</f>
        <v/>
      </c>
      <c r="AB15" s="283" t="str">
        <f t="array" ref="AB15">INDEX('CONTENT STATS'!R:R, AX15)
</f>
        <v/>
      </c>
      <c r="AC15" s="283" t="str">
        <f t="array" ref="AC15">INDEX('CONTENT STATS'!R:R, AY15)
</f>
        <v/>
      </c>
      <c r="AD15" s="283" t="str">
        <f t="array" ref="AD15">INDEX(RANK!O:O, AV15)
</f>
        <v/>
      </c>
      <c r="AE15" s="283" t="str">
        <f t="array" ref="AE15">INDEX(RANK!O:O, AW15)
</f>
        <v/>
      </c>
      <c r="AF15" s="283" t="str">
        <f t="array" ref="AF15">INDEX(RANK!O:O, AX15)
</f>
        <v/>
      </c>
      <c r="AG15" s="283" t="str">
        <f t="array" ref="AG15">INDEX(RANK!O:O, AY15)
</f>
        <v/>
      </c>
      <c r="AH15" s="283" t="str">
        <f t="array" ref="AH15">INDEX(RANK!O:O, AZ15)
</f>
        <v/>
      </c>
      <c r="AI15" s="283" t="str">
        <f t="array" ref="AI15">INDEX(RANK!O:O, BA15)
</f>
        <v/>
      </c>
      <c r="AJ15" s="283" t="str">
        <f t="array" ref="AJ15">INDEX(RANK!O:O, BB15)
</f>
        <v/>
      </c>
      <c r="AK15" s="283" t="str">
        <f t="array" ref="AK15">INDEX(RANK!P:P, AV15)
</f>
        <v/>
      </c>
      <c r="AL15" s="283" t="str">
        <f t="array" ref="AL15">INDEX(RANK!P:P, AW15)
</f>
        <v/>
      </c>
      <c r="AM15" s="283" t="str">
        <f t="array" ref="AM15">INDEX(RANK!P:P, AX15)
</f>
        <v/>
      </c>
      <c r="AN15" s="283" t="str">
        <f t="array" ref="AN15">INDEX(RANK!P:P, AY15)
</f>
        <v/>
      </c>
      <c r="AO15" s="283" t="str">
        <f t="array" ref="AO15">INDEX(RANK!P:P, AZ15)
</f>
        <v/>
      </c>
      <c r="AP15" s="283" t="str">
        <f t="array" ref="AP15">INDEX(RANK!Q:Q, AV15)
</f>
        <v/>
      </c>
      <c r="AQ15" s="283" t="str">
        <f t="array" ref="AQ15">INDEX(RANK!Q:Q, AW15)
</f>
        <v/>
      </c>
      <c r="AR15" s="283" t="str">
        <f t="array" ref="AR15">INDEX(RANK!Q:Q, AX15)
</f>
        <v/>
      </c>
      <c r="AS15" s="283" t="str">
        <f t="array" ref="AS15">INDEX(RANK!R:R, AV15)
</f>
        <v/>
      </c>
      <c r="AT15" s="283" t="str">
        <f t="array" ref="AT15">INDEX(RANK!R:R, AW15)
</f>
        <v/>
      </c>
      <c r="AU15" s="283" t="str">
        <f t="array" ref="AU15">INDEX(RANK!R:R, AX15)
</f>
        <v/>
      </c>
      <c r="AV15" s="123">
        <f t="shared" si="1"/>
        <v>68</v>
      </c>
      <c r="AW15" s="123">
        <f t="shared" si="2"/>
        <v>69</v>
      </c>
      <c r="AX15" s="123">
        <f t="shared" si="3"/>
        <v>70</v>
      </c>
      <c r="AY15" s="123">
        <f t="shared" si="4"/>
        <v>71</v>
      </c>
      <c r="AZ15" s="123">
        <f t="shared" si="5"/>
        <v>72</v>
      </c>
      <c r="BA15" s="123">
        <f t="shared" si="6"/>
        <v>73</v>
      </c>
      <c r="BB15" s="123">
        <f t="shared" si="7"/>
        <v>74</v>
      </c>
      <c r="BC15" s="280"/>
    </row>
    <row r="16" ht="14.25" customHeight="1">
      <c r="A16" s="123" t="str">
        <f t="array" ref="A16">INDEX('CONTENT STATS'!A:A, AV16)
</f>
        <v/>
      </c>
      <c r="B16" s="283" t="str">
        <f t="array" ref="B16">INDEX('CONTENT STATS'!F:F, AV16)
</f>
        <v/>
      </c>
      <c r="C16" s="123"/>
      <c r="D16" s="460"/>
      <c r="E16" s="283" t="str">
        <f t="array" ref="E16">INDEX('CONTENT STATS'!G:G, AV16)
</f>
        <v/>
      </c>
      <c r="F16" s="283" t="str">
        <f t="array" ref="F16">INDEX('CONTENT STATS'!G:G, AW16)
</f>
        <v/>
      </c>
      <c r="G16" s="283" t="str">
        <f t="array" ref="G16">INDEX('CONTENT STATS'!G:G, AX16)
</f>
        <v/>
      </c>
      <c r="H16" s="283" t="str">
        <f t="array" ref="H16">INDEX('CONTENT STATS'!G:G, AY16)
</f>
        <v/>
      </c>
      <c r="I16" s="283" t="str">
        <f t="array" ref="I16">INDEX('CONTENT STATS'!G:G, AZ16)
</f>
        <v/>
      </c>
      <c r="J16" s="283" t="str">
        <f t="array" ref="J16">INDEX('CONTENT STATS'!G:G, BA16)
</f>
        <v/>
      </c>
      <c r="K16" s="283" t="str">
        <f t="array" ref="K16">INDEX('CONTENT STATS'!G:G, BB16)
</f>
        <v/>
      </c>
      <c r="L16" s="283" t="str">
        <f t="array" ref="L16">INDEX('CONTENT STATS'!I:I, AV16)
</f>
        <v/>
      </c>
      <c r="M16" s="283" t="str">
        <f t="array" ref="M16">INDEX('CONTENT STATS'!J:J, AV16)
</f>
        <v/>
      </c>
      <c r="N16" s="283" t="str">
        <f t="array" ref="N16">INDEX('CONTENT STATS'!J:J, AW16)
</f>
        <v/>
      </c>
      <c r="O16" s="283" t="str">
        <f t="array" ref="O16">INDEX('CONTENT STATS'!J:J, AX16)
</f>
        <v/>
      </c>
      <c r="P16" s="283" t="str">
        <f t="array" ref="P16">INDEX('CONTENT STATS'!J:J, AY16)
</f>
        <v/>
      </c>
      <c r="Q16" s="283" t="str">
        <f t="array" ref="Q16">INDEX('CONTENT STATS'!J:J, AZ16)
</f>
        <v/>
      </c>
      <c r="R16" s="283" t="str">
        <f t="array" ref="R16">INDEX('CONTENT STATS'!L:L, AV16)
</f>
        <v/>
      </c>
      <c r="S16" s="283" t="str">
        <f t="array" ref="S16">INDEX('CONTENT STATS'!M:M, AV16)
</f>
        <v/>
      </c>
      <c r="T16" s="283" t="str">
        <f t="array" ref="T16">INDEX('CONTENT STATS'!M:M, AW16)
</f>
        <v/>
      </c>
      <c r="U16" s="283" t="str">
        <f t="array" ref="U16">INDEX('CONTENT STATS'!M:M, AX16)
</f>
        <v/>
      </c>
      <c r="V16" s="283" t="str">
        <f t="array" ref="V16">INDEX('CONTENT STATS'!O:O, AV16)
</f>
        <v/>
      </c>
      <c r="W16" s="283" t="str">
        <f t="array" ref="W16">INDEX('CONTENT STATS'!P:P, AV16)
</f>
        <v/>
      </c>
      <c r="X16" s="283" t="str">
        <f t="array" ref="X16">INDEX('CONTENT STATS'!P:P, AW16)
</f>
        <v/>
      </c>
      <c r="Y16" s="283" t="str">
        <f t="array" ref="Y16">INDEX('CONTENT STATS'!P:P, AX16)
</f>
        <v/>
      </c>
      <c r="Z16" s="283" t="str">
        <f t="array" ref="Z16">INDEX('CONTENT STATS'!R:R, AV16)
</f>
        <v/>
      </c>
      <c r="AA16" s="283" t="str">
        <f t="array" ref="AA16">INDEX('CONTENT STATS'!R:R, AW16)
</f>
        <v/>
      </c>
      <c r="AB16" s="283" t="str">
        <f t="array" ref="AB16">INDEX('CONTENT STATS'!R:R, AX16)
</f>
        <v/>
      </c>
      <c r="AC16" s="283" t="str">
        <f t="array" ref="AC16">INDEX('CONTENT STATS'!R:R, AY16)
</f>
        <v/>
      </c>
      <c r="AD16" s="283" t="str">
        <f t="array" ref="AD16">INDEX(RANK!O:O, AV16)
</f>
        <v/>
      </c>
      <c r="AE16" s="283" t="str">
        <f t="array" ref="AE16">INDEX(RANK!O:O, AW16)
</f>
        <v/>
      </c>
      <c r="AF16" s="283" t="str">
        <f t="array" ref="AF16">INDEX(RANK!O:O, AX16)
</f>
        <v/>
      </c>
      <c r="AG16" s="283" t="str">
        <f t="array" ref="AG16">INDEX(RANK!O:O, AY16)
</f>
        <v/>
      </c>
      <c r="AH16" s="283" t="str">
        <f t="array" ref="AH16">INDEX(RANK!O:O, AZ16)
</f>
        <v/>
      </c>
      <c r="AI16" s="283" t="str">
        <f t="array" ref="AI16">INDEX(RANK!O:O, BA16)
</f>
        <v/>
      </c>
      <c r="AJ16" s="283" t="str">
        <f t="array" ref="AJ16">INDEX(RANK!O:O, BB16)
</f>
        <v/>
      </c>
      <c r="AK16" s="283" t="str">
        <f t="array" ref="AK16">INDEX(RANK!P:P, AV16)
</f>
        <v/>
      </c>
      <c r="AL16" s="283" t="str">
        <f t="array" ref="AL16">INDEX(RANK!P:P, AW16)
</f>
        <v/>
      </c>
      <c r="AM16" s="283" t="str">
        <f t="array" ref="AM16">INDEX(RANK!P:P, AX16)
</f>
        <v/>
      </c>
      <c r="AN16" s="283" t="str">
        <f t="array" ref="AN16">INDEX(RANK!P:P, AY16)
</f>
        <v/>
      </c>
      <c r="AO16" s="283" t="str">
        <f t="array" ref="AO16">INDEX(RANK!P:P, AZ16)
</f>
        <v/>
      </c>
      <c r="AP16" s="283" t="str">
        <f t="array" ref="AP16">INDEX(RANK!Q:Q, AV16)
</f>
        <v/>
      </c>
      <c r="AQ16" s="283" t="str">
        <f t="array" ref="AQ16">INDEX(RANK!Q:Q, AW16)
</f>
        <v/>
      </c>
      <c r="AR16" s="283" t="str">
        <f t="array" ref="AR16">INDEX(RANK!Q:Q, AX16)
</f>
        <v/>
      </c>
      <c r="AS16" s="283" t="str">
        <f t="array" ref="AS16">INDEX(RANK!R:R, AV16)
</f>
        <v/>
      </c>
      <c r="AT16" s="283" t="str">
        <f t="array" ref="AT16">INDEX(RANK!R:R, AW16)
</f>
        <v/>
      </c>
      <c r="AU16" s="283" t="str">
        <f t="array" ref="AU16">INDEX(RANK!R:R, AX16)
</f>
        <v/>
      </c>
      <c r="AV16" s="123">
        <f t="shared" si="1"/>
        <v>75</v>
      </c>
      <c r="AW16" s="123">
        <f t="shared" si="2"/>
        <v>76</v>
      </c>
      <c r="AX16" s="123">
        <f t="shared" si="3"/>
        <v>77</v>
      </c>
      <c r="AY16" s="123">
        <f t="shared" si="4"/>
        <v>78</v>
      </c>
      <c r="AZ16" s="123">
        <f t="shared" si="5"/>
        <v>79</v>
      </c>
      <c r="BA16" s="123">
        <f t="shared" si="6"/>
        <v>80</v>
      </c>
      <c r="BB16" s="123">
        <f t="shared" si="7"/>
        <v>81</v>
      </c>
      <c r="BC16" s="280"/>
    </row>
    <row r="17" ht="14.25" customHeight="1">
      <c r="A17" s="123" t="str">
        <f t="array" ref="A17">INDEX('CONTENT STATS'!A:A, AV17)
</f>
        <v/>
      </c>
      <c r="B17" s="283" t="str">
        <f t="array" ref="B17">INDEX('CONTENT STATS'!F:F, AV17)
</f>
        <v/>
      </c>
      <c r="C17" s="123"/>
      <c r="D17" s="460"/>
      <c r="E17" s="283" t="str">
        <f t="array" ref="E17">INDEX('CONTENT STATS'!G:G, AV17)
</f>
        <v/>
      </c>
      <c r="F17" s="283" t="str">
        <f t="array" ref="F17">INDEX('CONTENT STATS'!G:G, AW17)
</f>
        <v/>
      </c>
      <c r="G17" s="283" t="str">
        <f t="array" ref="G17">INDEX('CONTENT STATS'!G:G, AX17)
</f>
        <v/>
      </c>
      <c r="H17" s="283" t="str">
        <f t="array" ref="H17">INDEX('CONTENT STATS'!G:G, AY17)
</f>
        <v/>
      </c>
      <c r="I17" s="283" t="str">
        <f t="array" ref="I17">INDEX('CONTENT STATS'!G:G, AZ17)
</f>
        <v/>
      </c>
      <c r="J17" s="283" t="str">
        <f t="array" ref="J17">INDEX('CONTENT STATS'!G:G, BA17)
</f>
        <v/>
      </c>
      <c r="K17" s="283" t="str">
        <f t="array" ref="K17">INDEX('CONTENT STATS'!G:G, BB17)
</f>
        <v/>
      </c>
      <c r="L17" s="283" t="str">
        <f t="array" ref="L17">INDEX('CONTENT STATS'!I:I, AV17)
</f>
        <v/>
      </c>
      <c r="M17" s="283" t="str">
        <f t="array" ref="M17">INDEX('CONTENT STATS'!J:J, AV17)
</f>
        <v/>
      </c>
      <c r="N17" s="283" t="str">
        <f t="array" ref="N17">INDEX('CONTENT STATS'!J:J, AW17)
</f>
        <v/>
      </c>
      <c r="O17" s="283" t="str">
        <f t="array" ref="O17">INDEX('CONTENT STATS'!J:J, AX17)
</f>
        <v/>
      </c>
      <c r="P17" s="283" t="str">
        <f t="array" ref="P17">INDEX('CONTENT STATS'!J:J, AY17)
</f>
        <v/>
      </c>
      <c r="Q17" s="283" t="str">
        <f t="array" ref="Q17">INDEX('CONTENT STATS'!J:J, AZ17)
</f>
        <v/>
      </c>
      <c r="R17" s="283" t="str">
        <f t="array" ref="R17">INDEX('CONTENT STATS'!L:L, AV17)
</f>
        <v/>
      </c>
      <c r="S17" s="283" t="str">
        <f t="array" ref="S17">INDEX('CONTENT STATS'!M:M, AV17)
</f>
        <v/>
      </c>
      <c r="T17" s="283" t="str">
        <f t="array" ref="T17">INDEX('CONTENT STATS'!M:M, AW17)
</f>
        <v/>
      </c>
      <c r="U17" s="283" t="str">
        <f t="array" ref="U17">INDEX('CONTENT STATS'!M:M, AX17)
</f>
        <v/>
      </c>
      <c r="V17" s="283" t="str">
        <f t="array" ref="V17">INDEX('CONTENT STATS'!O:O, AV17)
</f>
        <v/>
      </c>
      <c r="W17" s="283" t="str">
        <f t="array" ref="W17">INDEX('CONTENT STATS'!P:P, AV17)
</f>
        <v/>
      </c>
      <c r="X17" s="283" t="str">
        <f t="array" ref="X17">INDEX('CONTENT STATS'!P:P, AW17)
</f>
        <v/>
      </c>
      <c r="Y17" s="283" t="str">
        <f t="array" ref="Y17">INDEX('CONTENT STATS'!P:P, AX17)
</f>
        <v/>
      </c>
      <c r="Z17" s="283" t="str">
        <f t="array" ref="Z17">INDEX('CONTENT STATS'!R:R, AV17)
</f>
        <v/>
      </c>
      <c r="AA17" s="283" t="str">
        <f t="array" ref="AA17">INDEX('CONTENT STATS'!R:R, AW17)
</f>
        <v/>
      </c>
      <c r="AB17" s="283" t="str">
        <f t="array" ref="AB17">INDEX('CONTENT STATS'!R:R, AX17)
</f>
        <v/>
      </c>
      <c r="AC17" s="283" t="str">
        <f t="array" ref="AC17">INDEX('CONTENT STATS'!R:R, AY17)
</f>
        <v/>
      </c>
      <c r="AD17" s="283" t="str">
        <f t="array" ref="AD17">INDEX(RANK!O:O, AV17)
</f>
        <v/>
      </c>
      <c r="AE17" s="283" t="str">
        <f t="array" ref="AE17">INDEX(RANK!O:O, AW17)
</f>
        <v/>
      </c>
      <c r="AF17" s="283" t="str">
        <f t="array" ref="AF17">INDEX(RANK!O:O, AX17)
</f>
        <v/>
      </c>
      <c r="AG17" s="283" t="str">
        <f t="array" ref="AG17">INDEX(RANK!O:O, AY17)
</f>
        <v/>
      </c>
      <c r="AH17" s="283" t="str">
        <f t="array" ref="AH17">INDEX(RANK!O:O, AZ17)
</f>
        <v/>
      </c>
      <c r="AI17" s="283" t="str">
        <f t="array" ref="AI17">INDEX(RANK!O:O, BA17)
</f>
        <v/>
      </c>
      <c r="AJ17" s="283" t="str">
        <f t="array" ref="AJ17">INDEX(RANK!O:O, BB17)
</f>
        <v/>
      </c>
      <c r="AK17" s="283" t="str">
        <f t="array" ref="AK17">INDEX(RANK!P:P, AV17)
</f>
        <v/>
      </c>
      <c r="AL17" s="283" t="str">
        <f t="array" ref="AL17">INDEX(RANK!P:P, AW17)
</f>
        <v/>
      </c>
      <c r="AM17" s="283" t="str">
        <f t="array" ref="AM17">INDEX(RANK!P:P, AX17)
</f>
        <v/>
      </c>
      <c r="AN17" s="283" t="str">
        <f t="array" ref="AN17">INDEX(RANK!P:P, AY17)
</f>
        <v/>
      </c>
      <c r="AO17" s="283" t="str">
        <f t="array" ref="AO17">INDEX(RANK!P:P, AZ17)
</f>
        <v/>
      </c>
      <c r="AP17" s="283" t="str">
        <f t="array" ref="AP17">INDEX(RANK!Q:Q, AV17)
</f>
        <v/>
      </c>
      <c r="AQ17" s="283" t="str">
        <f t="array" ref="AQ17">INDEX(RANK!Q:Q, AW17)
</f>
        <v/>
      </c>
      <c r="AR17" s="283" t="str">
        <f t="array" ref="AR17">INDEX(RANK!Q:Q, AX17)
</f>
        <v/>
      </c>
      <c r="AS17" s="283" t="str">
        <f t="array" ref="AS17">INDEX(RANK!R:R, AV17)
</f>
        <v/>
      </c>
      <c r="AT17" s="283" t="str">
        <f t="array" ref="AT17">INDEX(RANK!R:R, AW17)
</f>
        <v/>
      </c>
      <c r="AU17" s="283" t="str">
        <f t="array" ref="AU17">INDEX(RANK!R:R, AX17)
</f>
        <v/>
      </c>
      <c r="AV17" s="123">
        <f t="shared" si="1"/>
        <v>82</v>
      </c>
      <c r="AW17" s="123">
        <f t="shared" si="2"/>
        <v>83</v>
      </c>
      <c r="AX17" s="123">
        <f t="shared" si="3"/>
        <v>84</v>
      </c>
      <c r="AY17" s="123">
        <f t="shared" si="4"/>
        <v>85</v>
      </c>
      <c r="AZ17" s="123">
        <f t="shared" si="5"/>
        <v>86</v>
      </c>
      <c r="BA17" s="123">
        <f t="shared" si="6"/>
        <v>87</v>
      </c>
      <c r="BB17" s="123">
        <f t="shared" si="7"/>
        <v>88</v>
      </c>
      <c r="BC17" s="280"/>
    </row>
    <row r="18" ht="14.25" customHeight="1">
      <c r="A18" s="123" t="str">
        <f t="array" ref="A18">INDEX('CONTENT STATS'!A:A, AV18)
</f>
        <v/>
      </c>
      <c r="B18" s="283" t="str">
        <f t="array" ref="B18">INDEX('CONTENT STATS'!F:F, AV18)
</f>
        <v/>
      </c>
      <c r="C18" s="123"/>
      <c r="D18" s="460"/>
      <c r="E18" s="283" t="str">
        <f t="array" ref="E18">INDEX('CONTENT STATS'!G:G, AV18)
</f>
        <v/>
      </c>
      <c r="F18" s="283" t="str">
        <f t="array" ref="F18">INDEX('CONTENT STATS'!G:G, AW18)
</f>
        <v/>
      </c>
      <c r="G18" s="283" t="str">
        <f t="array" ref="G18">INDEX('CONTENT STATS'!G:G, AX18)
</f>
        <v/>
      </c>
      <c r="H18" s="283" t="str">
        <f t="array" ref="H18">INDEX('CONTENT STATS'!G:G, AY18)
</f>
        <v/>
      </c>
      <c r="I18" s="283" t="str">
        <f t="array" ref="I18">INDEX('CONTENT STATS'!G:G, AZ18)
</f>
        <v/>
      </c>
      <c r="J18" s="283" t="str">
        <f t="array" ref="J18">INDEX('CONTENT STATS'!G:G, BA18)
</f>
        <v/>
      </c>
      <c r="K18" s="283" t="str">
        <f t="array" ref="K18">INDEX('CONTENT STATS'!G:G, BB18)
</f>
        <v/>
      </c>
      <c r="L18" s="283" t="str">
        <f t="array" ref="L18">INDEX('CONTENT STATS'!I:I, AV18)
</f>
        <v/>
      </c>
      <c r="M18" s="283" t="str">
        <f t="array" ref="M18">INDEX('CONTENT STATS'!J:J, AV18)
</f>
        <v/>
      </c>
      <c r="N18" s="283" t="str">
        <f t="array" ref="N18">INDEX('CONTENT STATS'!J:J, AW18)
</f>
        <v/>
      </c>
      <c r="O18" s="283" t="str">
        <f t="array" ref="O18">INDEX('CONTENT STATS'!J:J, AX18)
</f>
        <v/>
      </c>
      <c r="P18" s="283" t="str">
        <f t="array" ref="P18">INDEX('CONTENT STATS'!J:J, AY18)
</f>
        <v/>
      </c>
      <c r="Q18" s="283" t="str">
        <f t="array" ref="Q18">INDEX('CONTENT STATS'!J:J, AZ18)
</f>
        <v/>
      </c>
      <c r="R18" s="283" t="str">
        <f t="array" ref="R18">INDEX('CONTENT STATS'!L:L, AV18)
</f>
        <v/>
      </c>
      <c r="S18" s="283" t="str">
        <f t="array" ref="S18">INDEX('CONTENT STATS'!M:M, AV18)
</f>
        <v/>
      </c>
      <c r="T18" s="283" t="str">
        <f t="array" ref="T18">INDEX('CONTENT STATS'!M:M, AW18)
</f>
        <v/>
      </c>
      <c r="U18" s="283" t="str">
        <f t="array" ref="U18">INDEX('CONTENT STATS'!M:M, AX18)
</f>
        <v/>
      </c>
      <c r="V18" s="283" t="str">
        <f t="array" ref="V18">INDEX('CONTENT STATS'!O:O, AV18)
</f>
        <v/>
      </c>
      <c r="W18" s="283" t="str">
        <f t="array" ref="W18">INDEX('CONTENT STATS'!P:P, AV18)
</f>
        <v/>
      </c>
      <c r="X18" s="283" t="str">
        <f t="array" ref="X18">INDEX('CONTENT STATS'!P:P, AW18)
</f>
        <v/>
      </c>
      <c r="Y18" s="283" t="str">
        <f t="array" ref="Y18">INDEX('CONTENT STATS'!P:P, AX18)
</f>
        <v/>
      </c>
      <c r="Z18" s="283" t="str">
        <f t="array" ref="Z18">INDEX('CONTENT STATS'!R:R, AV18)
</f>
        <v/>
      </c>
      <c r="AA18" s="283" t="str">
        <f t="array" ref="AA18">INDEX('CONTENT STATS'!R:R, AW18)
</f>
        <v/>
      </c>
      <c r="AB18" s="283" t="str">
        <f t="array" ref="AB18">INDEX('CONTENT STATS'!R:R, AX18)
</f>
        <v/>
      </c>
      <c r="AC18" s="283" t="str">
        <f t="array" ref="AC18">INDEX('CONTENT STATS'!R:R, AY18)
</f>
        <v/>
      </c>
      <c r="AD18" s="283" t="str">
        <f t="array" ref="AD18">INDEX(RANK!O:O, AV18)
</f>
        <v/>
      </c>
      <c r="AE18" s="283" t="str">
        <f t="array" ref="AE18">INDEX(RANK!O:O, AW18)
</f>
        <v/>
      </c>
      <c r="AF18" s="283" t="str">
        <f t="array" ref="AF18">INDEX(RANK!O:O, AX18)
</f>
        <v/>
      </c>
      <c r="AG18" s="283" t="str">
        <f t="array" ref="AG18">INDEX(RANK!O:O, AY18)
</f>
        <v/>
      </c>
      <c r="AH18" s="283" t="str">
        <f t="array" ref="AH18">INDEX(RANK!O:O, AZ18)
</f>
        <v/>
      </c>
      <c r="AI18" s="283" t="str">
        <f t="array" ref="AI18">INDEX(RANK!O:O, BA18)
</f>
        <v/>
      </c>
      <c r="AJ18" s="283" t="str">
        <f t="array" ref="AJ18">INDEX(RANK!O:O, BB18)
</f>
        <v/>
      </c>
      <c r="AK18" s="283" t="str">
        <f t="array" ref="AK18">INDEX(RANK!P:P, AV18)
</f>
        <v/>
      </c>
      <c r="AL18" s="283" t="str">
        <f t="array" ref="AL18">INDEX(RANK!P:P, AW18)
</f>
        <v/>
      </c>
      <c r="AM18" s="283" t="str">
        <f t="array" ref="AM18">INDEX(RANK!P:P, AX18)
</f>
        <v/>
      </c>
      <c r="AN18" s="283" t="str">
        <f t="array" ref="AN18">INDEX(RANK!P:P, AY18)
</f>
        <v/>
      </c>
      <c r="AO18" s="283" t="str">
        <f t="array" ref="AO18">INDEX(RANK!P:P, AZ18)
</f>
        <v/>
      </c>
      <c r="AP18" s="283" t="str">
        <f t="array" ref="AP18">INDEX(RANK!Q:Q, AV18)
</f>
        <v/>
      </c>
      <c r="AQ18" s="283" t="str">
        <f t="array" ref="AQ18">INDEX(RANK!Q:Q, AW18)
</f>
        <v/>
      </c>
      <c r="AR18" s="283" t="str">
        <f t="array" ref="AR18">INDEX(RANK!Q:Q, AX18)
</f>
        <v/>
      </c>
      <c r="AS18" s="283" t="str">
        <f t="array" ref="AS18">INDEX(RANK!R:R, AV18)
</f>
        <v/>
      </c>
      <c r="AT18" s="283" t="str">
        <f t="array" ref="AT18">INDEX(RANK!R:R, AW18)
</f>
        <v/>
      </c>
      <c r="AU18" s="283" t="str">
        <f t="array" ref="AU18">INDEX(RANK!R:R, AX18)
</f>
        <v/>
      </c>
      <c r="AV18" s="123">
        <f t="shared" si="1"/>
        <v>89</v>
      </c>
      <c r="AW18" s="123">
        <f t="shared" si="2"/>
        <v>90</v>
      </c>
      <c r="AX18" s="123">
        <f t="shared" si="3"/>
        <v>91</v>
      </c>
      <c r="AY18" s="123">
        <f t="shared" si="4"/>
        <v>92</v>
      </c>
      <c r="AZ18" s="123">
        <f t="shared" si="5"/>
        <v>93</v>
      </c>
      <c r="BA18" s="123">
        <f t="shared" si="6"/>
        <v>94</v>
      </c>
      <c r="BB18" s="123">
        <f t="shared" si="7"/>
        <v>95</v>
      </c>
      <c r="BC18" s="280"/>
    </row>
    <row r="19" ht="14.25" customHeight="1">
      <c r="A19" s="123" t="str">
        <f t="array" ref="A19">INDEX('CONTENT STATS'!A:A, AV19)
</f>
        <v/>
      </c>
      <c r="B19" s="283" t="str">
        <f t="array" ref="B19">INDEX('CONTENT STATS'!F:F, AV19)
</f>
        <v/>
      </c>
      <c r="C19" s="123"/>
      <c r="D19" s="460"/>
      <c r="E19" s="283" t="str">
        <f t="array" ref="E19">INDEX('CONTENT STATS'!G:G, AV19)
</f>
        <v/>
      </c>
      <c r="F19" s="283" t="str">
        <f t="array" ref="F19">INDEX('CONTENT STATS'!G:G, AW19)
</f>
        <v/>
      </c>
      <c r="G19" s="283" t="str">
        <f t="array" ref="G19">INDEX('CONTENT STATS'!G:G, AX19)
</f>
        <v/>
      </c>
      <c r="H19" s="283" t="str">
        <f t="array" ref="H19">INDEX('CONTENT STATS'!G:G, AY19)
</f>
        <v/>
      </c>
      <c r="I19" s="283" t="str">
        <f t="array" ref="I19">INDEX('CONTENT STATS'!G:G, AZ19)
</f>
        <v/>
      </c>
      <c r="J19" s="283" t="str">
        <f t="array" ref="J19">INDEX('CONTENT STATS'!G:G, BA19)
</f>
        <v/>
      </c>
      <c r="K19" s="283" t="str">
        <f t="array" ref="K19">INDEX('CONTENT STATS'!G:G, BB19)
</f>
        <v/>
      </c>
      <c r="L19" s="283" t="str">
        <f t="array" ref="L19">INDEX('CONTENT STATS'!I:I, AV19)
</f>
        <v/>
      </c>
      <c r="M19" s="283" t="str">
        <f t="array" ref="M19">INDEX('CONTENT STATS'!J:J, AV19)
</f>
        <v/>
      </c>
      <c r="N19" s="283" t="str">
        <f t="array" ref="N19">INDEX('CONTENT STATS'!J:J, AW19)
</f>
        <v/>
      </c>
      <c r="O19" s="283" t="str">
        <f t="array" ref="O19">INDEX('CONTENT STATS'!J:J, AX19)
</f>
        <v/>
      </c>
      <c r="P19" s="283" t="str">
        <f t="array" ref="P19">INDEX('CONTENT STATS'!J:J, AY19)
</f>
        <v/>
      </c>
      <c r="Q19" s="283" t="str">
        <f t="array" ref="Q19">INDEX('CONTENT STATS'!J:J, AZ19)
</f>
        <v/>
      </c>
      <c r="R19" s="283" t="str">
        <f t="array" ref="R19">INDEX('CONTENT STATS'!L:L, AV19)
</f>
        <v/>
      </c>
      <c r="S19" s="283" t="str">
        <f t="array" ref="S19">INDEX('CONTENT STATS'!M:M, AV19)
</f>
        <v/>
      </c>
      <c r="T19" s="283" t="str">
        <f t="array" ref="T19">INDEX('CONTENT STATS'!M:M, AW19)
</f>
        <v/>
      </c>
      <c r="U19" s="283" t="str">
        <f t="array" ref="U19">INDEX('CONTENT STATS'!M:M, AX19)
</f>
        <v/>
      </c>
      <c r="V19" s="283" t="str">
        <f t="array" ref="V19">INDEX('CONTENT STATS'!O:O, AV19)
</f>
        <v/>
      </c>
      <c r="W19" s="283" t="str">
        <f t="array" ref="W19">INDEX('CONTENT STATS'!P:P, AV19)
</f>
        <v/>
      </c>
      <c r="X19" s="283" t="str">
        <f t="array" ref="X19">INDEX('CONTENT STATS'!P:P, AW19)
</f>
        <v/>
      </c>
      <c r="Y19" s="283" t="str">
        <f t="array" ref="Y19">INDEX('CONTENT STATS'!P:P, AX19)
</f>
        <v/>
      </c>
      <c r="Z19" s="283" t="str">
        <f t="array" ref="Z19">INDEX('CONTENT STATS'!R:R, AV19)
</f>
        <v/>
      </c>
      <c r="AA19" s="283" t="str">
        <f t="array" ref="AA19">INDEX('CONTENT STATS'!R:R, AW19)
</f>
        <v/>
      </c>
      <c r="AB19" s="283" t="str">
        <f t="array" ref="AB19">INDEX('CONTENT STATS'!R:R, AX19)
</f>
        <v/>
      </c>
      <c r="AC19" s="283" t="str">
        <f t="array" ref="AC19">INDEX('CONTENT STATS'!R:R, AY19)
</f>
        <v/>
      </c>
      <c r="AD19" s="283" t="str">
        <f t="array" ref="AD19">INDEX(RANK!O:O, AV19)
</f>
        <v/>
      </c>
      <c r="AE19" s="283" t="str">
        <f t="array" ref="AE19">INDEX(RANK!O:O, AW19)
</f>
        <v/>
      </c>
      <c r="AF19" s="283" t="str">
        <f t="array" ref="AF19">INDEX(RANK!O:O, AX19)
</f>
        <v/>
      </c>
      <c r="AG19" s="283" t="str">
        <f t="array" ref="AG19">INDEX(RANK!O:O, AY19)
</f>
        <v/>
      </c>
      <c r="AH19" s="283" t="str">
        <f t="array" ref="AH19">INDEX(RANK!O:O, AZ19)
</f>
        <v/>
      </c>
      <c r="AI19" s="283" t="str">
        <f t="array" ref="AI19">INDEX(RANK!O:O, BA19)
</f>
        <v/>
      </c>
      <c r="AJ19" s="283" t="str">
        <f t="array" ref="AJ19">INDEX(RANK!O:O, BB19)
</f>
        <v/>
      </c>
      <c r="AK19" s="283" t="str">
        <f t="array" ref="AK19">INDEX(RANK!P:P, AV19)
</f>
        <v/>
      </c>
      <c r="AL19" s="283" t="str">
        <f t="array" ref="AL19">INDEX(RANK!P:P, AW19)
</f>
        <v/>
      </c>
      <c r="AM19" s="283" t="str">
        <f t="array" ref="AM19">INDEX(RANK!P:P, AX19)
</f>
        <v/>
      </c>
      <c r="AN19" s="283" t="str">
        <f t="array" ref="AN19">INDEX(RANK!P:P, AY19)
</f>
        <v/>
      </c>
      <c r="AO19" s="283" t="str">
        <f t="array" ref="AO19">INDEX(RANK!P:P, AZ19)
</f>
        <v/>
      </c>
      <c r="AP19" s="283" t="str">
        <f t="array" ref="AP19">INDEX(RANK!Q:Q, AV19)
</f>
        <v/>
      </c>
      <c r="AQ19" s="283" t="str">
        <f t="array" ref="AQ19">INDEX(RANK!Q:Q, AW19)
</f>
        <v/>
      </c>
      <c r="AR19" s="283" t="str">
        <f t="array" ref="AR19">INDEX(RANK!Q:Q, AX19)
</f>
        <v/>
      </c>
      <c r="AS19" s="283" t="str">
        <f t="array" ref="AS19">INDEX(RANK!R:R, AV19)
</f>
        <v/>
      </c>
      <c r="AT19" s="283" t="str">
        <f t="array" ref="AT19">INDEX(RANK!R:R, AW19)
</f>
        <v/>
      </c>
      <c r="AU19" s="283" t="str">
        <f t="array" ref="AU19">INDEX(RANK!R:R, AX19)
</f>
        <v/>
      </c>
      <c r="AV19" s="123">
        <f t="shared" si="1"/>
        <v>96</v>
      </c>
      <c r="AW19" s="123">
        <f t="shared" si="2"/>
        <v>97</v>
      </c>
      <c r="AX19" s="123">
        <f t="shared" si="3"/>
        <v>98</v>
      </c>
      <c r="AY19" s="123">
        <f t="shared" si="4"/>
        <v>99</v>
      </c>
      <c r="AZ19" s="123">
        <f t="shared" si="5"/>
        <v>100</v>
      </c>
      <c r="BA19" s="123">
        <f t="shared" si="6"/>
        <v>101</v>
      </c>
      <c r="BB19" s="123">
        <f t="shared" si="7"/>
        <v>102</v>
      </c>
      <c r="BC19" s="280"/>
    </row>
    <row r="20" ht="14.25" customHeight="1">
      <c r="A20" s="123" t="str">
        <f t="array" ref="A20">INDEX('CONTENT STATS'!A:A, AV20)
</f>
        <v/>
      </c>
      <c r="B20" s="283" t="str">
        <f t="array" ref="B20">INDEX('CONTENT STATS'!F:F, AV20)
</f>
        <v/>
      </c>
      <c r="C20" s="123"/>
      <c r="D20" s="460"/>
      <c r="E20" s="283" t="str">
        <f t="array" ref="E20">INDEX('CONTENT STATS'!G:G, AV20)
</f>
        <v/>
      </c>
      <c r="F20" s="283" t="str">
        <f t="array" ref="F20">INDEX('CONTENT STATS'!G:G, AW20)
</f>
        <v/>
      </c>
      <c r="G20" s="283" t="str">
        <f t="array" ref="G20">INDEX('CONTENT STATS'!G:G, AX20)
</f>
        <v/>
      </c>
      <c r="H20" s="283" t="str">
        <f t="array" ref="H20">INDEX('CONTENT STATS'!G:G, AY20)
</f>
        <v/>
      </c>
      <c r="I20" s="283" t="str">
        <f t="array" ref="I20">INDEX('CONTENT STATS'!G:G, AZ20)
</f>
        <v/>
      </c>
      <c r="J20" s="283" t="str">
        <f t="array" ref="J20">INDEX('CONTENT STATS'!G:G, BA20)
</f>
        <v/>
      </c>
      <c r="K20" s="283" t="str">
        <f t="array" ref="K20">INDEX('CONTENT STATS'!G:G, BB20)
</f>
        <v/>
      </c>
      <c r="L20" s="283" t="str">
        <f t="array" ref="L20">INDEX('CONTENT STATS'!I:I, AV20)
</f>
        <v/>
      </c>
      <c r="M20" s="283" t="str">
        <f t="array" ref="M20">INDEX('CONTENT STATS'!J:J, AV20)
</f>
        <v/>
      </c>
      <c r="N20" s="283" t="str">
        <f t="array" ref="N20">INDEX('CONTENT STATS'!J:J, AW20)
</f>
        <v/>
      </c>
      <c r="O20" s="283" t="str">
        <f t="array" ref="O20">INDEX('CONTENT STATS'!J:J, AX20)
</f>
        <v/>
      </c>
      <c r="P20" s="283" t="str">
        <f t="array" ref="P20">INDEX('CONTENT STATS'!J:J, AY20)
</f>
        <v/>
      </c>
      <c r="Q20" s="283" t="str">
        <f t="array" ref="Q20">INDEX('CONTENT STATS'!J:J, AZ20)
</f>
        <v/>
      </c>
      <c r="R20" s="283" t="str">
        <f t="array" ref="R20">INDEX('CONTENT STATS'!L:L, AV20)
</f>
        <v/>
      </c>
      <c r="S20" s="283" t="str">
        <f t="array" ref="S20">INDEX('CONTENT STATS'!M:M, AV20)
</f>
        <v/>
      </c>
      <c r="T20" s="283" t="str">
        <f t="array" ref="T20">INDEX('CONTENT STATS'!M:M, AW20)
</f>
        <v/>
      </c>
      <c r="U20" s="283" t="str">
        <f t="array" ref="U20">INDEX('CONTENT STATS'!M:M, AX20)
</f>
        <v/>
      </c>
      <c r="V20" s="283" t="str">
        <f t="array" ref="V20">INDEX('CONTENT STATS'!O:O, AV20)
</f>
        <v/>
      </c>
      <c r="W20" s="283" t="str">
        <f t="array" ref="W20">INDEX('CONTENT STATS'!P:P, AV20)
</f>
        <v/>
      </c>
      <c r="X20" s="283" t="str">
        <f t="array" ref="X20">INDEX('CONTENT STATS'!P:P, AW20)
</f>
        <v/>
      </c>
      <c r="Y20" s="283" t="str">
        <f t="array" ref="Y20">INDEX('CONTENT STATS'!P:P, AX20)
</f>
        <v/>
      </c>
      <c r="Z20" s="283" t="str">
        <f t="array" ref="Z20">INDEX('CONTENT STATS'!R:R, AV20)
</f>
        <v/>
      </c>
      <c r="AA20" s="283" t="str">
        <f t="array" ref="AA20">INDEX('CONTENT STATS'!R:R, AW20)
</f>
        <v/>
      </c>
      <c r="AB20" s="283" t="str">
        <f t="array" ref="AB20">INDEX('CONTENT STATS'!R:R, AX20)
</f>
        <v/>
      </c>
      <c r="AC20" s="283" t="str">
        <f t="array" ref="AC20">INDEX('CONTENT STATS'!R:R, AY20)
</f>
        <v/>
      </c>
      <c r="AD20" s="283" t="str">
        <f t="array" ref="AD20">INDEX(RANK!O:O, AV20)
</f>
        <v/>
      </c>
      <c r="AE20" s="283" t="str">
        <f t="array" ref="AE20">INDEX(RANK!O:O, AW20)
</f>
        <v/>
      </c>
      <c r="AF20" s="283" t="str">
        <f t="array" ref="AF20">INDEX(RANK!O:O, AX20)
</f>
        <v/>
      </c>
      <c r="AG20" s="283" t="str">
        <f t="array" ref="AG20">INDEX(RANK!O:O, AY20)
</f>
        <v/>
      </c>
      <c r="AH20" s="283" t="str">
        <f t="array" ref="AH20">INDEX(RANK!O:O, AZ20)
</f>
        <v/>
      </c>
      <c r="AI20" s="283" t="str">
        <f t="array" ref="AI20">INDEX(RANK!O:O, BA20)
</f>
        <v/>
      </c>
      <c r="AJ20" s="283" t="str">
        <f t="array" ref="AJ20">INDEX(RANK!O:O, BB20)
</f>
        <v/>
      </c>
      <c r="AK20" s="283" t="str">
        <f t="array" ref="AK20">INDEX(RANK!P:P, AV20)
</f>
        <v/>
      </c>
      <c r="AL20" s="283" t="str">
        <f t="array" ref="AL20">INDEX(RANK!P:P, AW20)
</f>
        <v/>
      </c>
      <c r="AM20" s="283" t="str">
        <f t="array" ref="AM20">INDEX(RANK!P:P, AX20)
</f>
        <v/>
      </c>
      <c r="AN20" s="283" t="str">
        <f t="array" ref="AN20">INDEX(RANK!P:P, AY20)
</f>
        <v/>
      </c>
      <c r="AO20" s="283" t="str">
        <f t="array" ref="AO20">INDEX(RANK!P:P, AZ20)
</f>
        <v/>
      </c>
      <c r="AP20" s="283" t="str">
        <f t="array" ref="AP20">INDEX(RANK!Q:Q, AV20)
</f>
        <v/>
      </c>
      <c r="AQ20" s="283" t="str">
        <f t="array" ref="AQ20">INDEX(RANK!Q:Q, AW20)
</f>
        <v/>
      </c>
      <c r="AR20" s="283" t="str">
        <f t="array" ref="AR20">INDEX(RANK!Q:Q, AX20)
</f>
        <v/>
      </c>
      <c r="AS20" s="283" t="str">
        <f t="array" ref="AS20">INDEX(RANK!R:R, AV20)
</f>
        <v/>
      </c>
      <c r="AT20" s="283" t="str">
        <f t="array" ref="AT20">INDEX(RANK!R:R, AW20)
</f>
        <v/>
      </c>
      <c r="AU20" s="283" t="str">
        <f t="array" ref="AU20">INDEX(RANK!R:R, AX20)
</f>
        <v/>
      </c>
      <c r="AV20" s="123">
        <f t="shared" si="1"/>
        <v>103</v>
      </c>
      <c r="AW20" s="123">
        <f t="shared" si="2"/>
        <v>104</v>
      </c>
      <c r="AX20" s="123">
        <f t="shared" si="3"/>
        <v>105</v>
      </c>
      <c r="AY20" s="123">
        <f t="shared" si="4"/>
        <v>106</v>
      </c>
      <c r="AZ20" s="123">
        <f t="shared" si="5"/>
        <v>107</v>
      </c>
      <c r="BA20" s="123">
        <f t="shared" si="6"/>
        <v>108</v>
      </c>
      <c r="BB20" s="123">
        <f t="shared" si="7"/>
        <v>109</v>
      </c>
      <c r="BC20" s="280"/>
    </row>
    <row r="21" ht="14.25" customHeight="1">
      <c r="A21" s="123" t="str">
        <f t="array" ref="A21">INDEX('CONTENT STATS'!A:A, AV21)
</f>
        <v/>
      </c>
      <c r="B21" s="283" t="str">
        <f t="array" ref="B21">INDEX('CONTENT STATS'!F:F, AV21)
</f>
        <v/>
      </c>
      <c r="C21" s="123"/>
      <c r="D21" s="460"/>
      <c r="E21" s="283" t="str">
        <f t="array" ref="E21">INDEX('CONTENT STATS'!G:G, AV21)
</f>
        <v/>
      </c>
      <c r="F21" s="283" t="str">
        <f t="array" ref="F21">INDEX('CONTENT STATS'!G:G, AW21)
</f>
        <v/>
      </c>
      <c r="G21" s="283" t="str">
        <f t="array" ref="G21">INDEX('CONTENT STATS'!G:G, AX21)
</f>
        <v/>
      </c>
      <c r="H21" s="283" t="str">
        <f t="array" ref="H21">INDEX('CONTENT STATS'!G:G, AY21)
</f>
        <v/>
      </c>
      <c r="I21" s="283" t="str">
        <f t="array" ref="I21">INDEX('CONTENT STATS'!G:G, AZ21)
</f>
        <v/>
      </c>
      <c r="J21" s="283" t="str">
        <f t="array" ref="J21">INDEX('CONTENT STATS'!G:G, BA21)
</f>
        <v/>
      </c>
      <c r="K21" s="283" t="str">
        <f t="array" ref="K21">INDEX('CONTENT STATS'!G:G, BB21)
</f>
        <v/>
      </c>
      <c r="L21" s="283" t="str">
        <f t="array" ref="L21">INDEX('CONTENT STATS'!I:I, AV21)
</f>
        <v/>
      </c>
      <c r="M21" s="283" t="str">
        <f t="array" ref="M21">INDEX('CONTENT STATS'!J:J, AV21)
</f>
        <v/>
      </c>
      <c r="N21" s="283" t="str">
        <f t="array" ref="N21">INDEX('CONTENT STATS'!J:J, AW21)
</f>
        <v/>
      </c>
      <c r="O21" s="283" t="str">
        <f t="array" ref="O21">INDEX('CONTENT STATS'!J:J, AX21)
</f>
        <v/>
      </c>
      <c r="P21" s="283" t="str">
        <f t="array" ref="P21">INDEX('CONTENT STATS'!J:J, AY21)
</f>
        <v/>
      </c>
      <c r="Q21" s="283" t="str">
        <f t="array" ref="Q21">INDEX('CONTENT STATS'!J:J, AZ21)
</f>
        <v/>
      </c>
      <c r="R21" s="283" t="str">
        <f t="array" ref="R21">INDEX('CONTENT STATS'!L:L, AV21)
</f>
        <v/>
      </c>
      <c r="S21" s="283" t="str">
        <f t="array" ref="S21">INDEX('CONTENT STATS'!M:M, AV21)
</f>
        <v/>
      </c>
      <c r="T21" s="283" t="str">
        <f t="array" ref="T21">INDEX('CONTENT STATS'!M:M, AW21)
</f>
        <v/>
      </c>
      <c r="U21" s="283" t="str">
        <f t="array" ref="U21">INDEX('CONTENT STATS'!M:M, AX21)
</f>
        <v/>
      </c>
      <c r="V21" s="283" t="str">
        <f t="array" ref="V21">INDEX('CONTENT STATS'!O:O, AV21)
</f>
        <v/>
      </c>
      <c r="W21" s="283" t="str">
        <f t="array" ref="W21">INDEX('CONTENT STATS'!P:P, AV21)
</f>
        <v/>
      </c>
      <c r="X21" s="283" t="str">
        <f t="array" ref="X21">INDEX('CONTENT STATS'!P:P, AW21)
</f>
        <v/>
      </c>
      <c r="Y21" s="283" t="str">
        <f t="array" ref="Y21">INDEX('CONTENT STATS'!P:P, AX21)
</f>
        <v/>
      </c>
      <c r="Z21" s="283" t="str">
        <f t="array" ref="Z21">INDEX('CONTENT STATS'!R:R, AV21)
</f>
        <v/>
      </c>
      <c r="AA21" s="283" t="str">
        <f t="array" ref="AA21">INDEX('CONTENT STATS'!R:R, AW21)
</f>
        <v/>
      </c>
      <c r="AB21" s="283" t="str">
        <f t="array" ref="AB21">INDEX('CONTENT STATS'!R:R, AX21)
</f>
        <v/>
      </c>
      <c r="AC21" s="283" t="str">
        <f t="array" ref="AC21">INDEX('CONTENT STATS'!R:R, AY21)
</f>
        <v/>
      </c>
      <c r="AD21" s="283" t="str">
        <f t="array" ref="AD21">INDEX(RANK!O:O, AV21)
</f>
        <v/>
      </c>
      <c r="AE21" s="283" t="str">
        <f t="array" ref="AE21">INDEX(RANK!O:O, AW21)
</f>
        <v/>
      </c>
      <c r="AF21" s="283" t="str">
        <f t="array" ref="AF21">INDEX(RANK!O:O, AX21)
</f>
        <v/>
      </c>
      <c r="AG21" s="283" t="str">
        <f t="array" ref="AG21">INDEX(RANK!O:O, AY21)
</f>
        <v/>
      </c>
      <c r="AH21" s="283" t="str">
        <f t="array" ref="AH21">INDEX(RANK!O:O, AZ21)
</f>
        <v/>
      </c>
      <c r="AI21" s="283" t="str">
        <f t="array" ref="AI21">INDEX(RANK!O:O, BA21)
</f>
        <v/>
      </c>
      <c r="AJ21" s="283" t="str">
        <f t="array" ref="AJ21">INDEX(RANK!O:O, BB21)
</f>
        <v/>
      </c>
      <c r="AK21" s="283" t="str">
        <f t="array" ref="AK21">INDEX(RANK!P:P, AV21)
</f>
        <v/>
      </c>
      <c r="AL21" s="283" t="str">
        <f t="array" ref="AL21">INDEX(RANK!P:P, AW21)
</f>
        <v/>
      </c>
      <c r="AM21" s="283" t="str">
        <f t="array" ref="AM21">INDEX(RANK!P:P, AX21)
</f>
        <v/>
      </c>
      <c r="AN21" s="283" t="str">
        <f t="array" ref="AN21">INDEX(RANK!P:P, AY21)
</f>
        <v/>
      </c>
      <c r="AO21" s="283" t="str">
        <f t="array" ref="AO21">INDEX(RANK!P:P, AZ21)
</f>
        <v/>
      </c>
      <c r="AP21" s="283" t="str">
        <f t="array" ref="AP21">INDEX(RANK!Q:Q, AV21)
</f>
        <v/>
      </c>
      <c r="AQ21" s="283" t="str">
        <f t="array" ref="AQ21">INDEX(RANK!Q:Q, AW21)
</f>
        <v/>
      </c>
      <c r="AR21" s="283" t="str">
        <f t="array" ref="AR21">INDEX(RANK!Q:Q, AX21)
</f>
        <v/>
      </c>
      <c r="AS21" s="283" t="str">
        <f t="array" ref="AS21">INDEX(RANK!R:R, AV21)
</f>
        <v/>
      </c>
      <c r="AT21" s="283" t="str">
        <f t="array" ref="AT21">INDEX(RANK!R:R, AW21)
</f>
        <v/>
      </c>
      <c r="AU21" s="283" t="str">
        <f t="array" ref="AU21">INDEX(RANK!R:R, AX21)
</f>
        <v/>
      </c>
      <c r="AV21" s="123">
        <f t="shared" si="1"/>
        <v>110</v>
      </c>
      <c r="AW21" s="123">
        <f t="shared" si="2"/>
        <v>111</v>
      </c>
      <c r="AX21" s="123">
        <f t="shared" si="3"/>
        <v>112</v>
      </c>
      <c r="AY21" s="123">
        <f t="shared" si="4"/>
        <v>113</v>
      </c>
      <c r="AZ21" s="123">
        <f t="shared" si="5"/>
        <v>114</v>
      </c>
      <c r="BA21" s="123">
        <f t="shared" si="6"/>
        <v>115</v>
      </c>
      <c r="BB21" s="123">
        <f t="shared" si="7"/>
        <v>116</v>
      </c>
      <c r="BC21" s="284"/>
    </row>
    <row r="22" ht="14.25" customHeight="1">
      <c r="A22" s="123" t="str">
        <f t="array" ref="A22">INDEX('CONTENT STATS'!A:A, AV22)
</f>
        <v/>
      </c>
      <c r="B22" s="283" t="str">
        <f t="array" ref="B22">INDEX('CONTENT STATS'!F:F, AV22)
</f>
        <v/>
      </c>
      <c r="C22" s="123"/>
      <c r="D22" s="460"/>
      <c r="E22" s="283" t="str">
        <f t="array" ref="E22">INDEX('CONTENT STATS'!G:G, AV22)
</f>
        <v/>
      </c>
      <c r="F22" s="283" t="str">
        <f t="array" ref="F22">INDEX('CONTENT STATS'!G:G, AW22)
</f>
        <v/>
      </c>
      <c r="G22" s="283" t="str">
        <f t="array" ref="G22">INDEX('CONTENT STATS'!G:G, AX22)
</f>
        <v/>
      </c>
      <c r="H22" s="283" t="str">
        <f t="array" ref="H22">INDEX('CONTENT STATS'!G:G, AY22)
</f>
        <v/>
      </c>
      <c r="I22" s="283" t="str">
        <f t="array" ref="I22">INDEX('CONTENT STATS'!G:G, AZ22)
</f>
        <v/>
      </c>
      <c r="J22" s="283" t="str">
        <f t="array" ref="J22">INDEX('CONTENT STATS'!G:G, BA22)
</f>
        <v/>
      </c>
      <c r="K22" s="283" t="str">
        <f t="array" ref="K22">INDEX('CONTENT STATS'!G:G, BB22)
</f>
        <v/>
      </c>
      <c r="L22" s="283" t="str">
        <f t="array" ref="L22">INDEX('CONTENT STATS'!I:I, AV22)
</f>
        <v/>
      </c>
      <c r="M22" s="283" t="str">
        <f t="array" ref="M22">INDEX('CONTENT STATS'!J:J, AV22)
</f>
        <v/>
      </c>
      <c r="N22" s="283" t="str">
        <f t="array" ref="N22">INDEX('CONTENT STATS'!J:J, AW22)
</f>
        <v/>
      </c>
      <c r="O22" s="283" t="str">
        <f t="array" ref="O22">INDEX('CONTENT STATS'!J:J, AX22)
</f>
        <v/>
      </c>
      <c r="P22" s="283" t="str">
        <f t="array" ref="P22">INDEX('CONTENT STATS'!J:J, AY22)
</f>
        <v/>
      </c>
      <c r="Q22" s="283" t="str">
        <f t="array" ref="Q22">INDEX('CONTENT STATS'!J:J, AZ22)
</f>
        <v/>
      </c>
      <c r="R22" s="283" t="str">
        <f t="array" ref="R22">INDEX('CONTENT STATS'!L:L, AV22)
</f>
        <v/>
      </c>
      <c r="S22" s="283" t="str">
        <f t="array" ref="S22">INDEX('CONTENT STATS'!M:M, AV22)
</f>
        <v/>
      </c>
      <c r="T22" s="283" t="str">
        <f t="array" ref="T22">INDEX('CONTENT STATS'!M:M, AW22)
</f>
        <v/>
      </c>
      <c r="U22" s="283" t="str">
        <f t="array" ref="U22">INDEX('CONTENT STATS'!M:M, AX22)
</f>
        <v/>
      </c>
      <c r="V22" s="283" t="str">
        <f t="array" ref="V22">INDEX('CONTENT STATS'!O:O, AV22)
</f>
        <v/>
      </c>
      <c r="W22" s="283" t="str">
        <f t="array" ref="W22">INDEX('CONTENT STATS'!P:P, AV22)
</f>
        <v/>
      </c>
      <c r="X22" s="283" t="str">
        <f t="array" ref="X22">INDEX('CONTENT STATS'!P:P, AW22)
</f>
        <v/>
      </c>
      <c r="Y22" s="283" t="str">
        <f t="array" ref="Y22">INDEX('CONTENT STATS'!P:P, AX22)
</f>
        <v/>
      </c>
      <c r="Z22" s="283" t="str">
        <f t="array" ref="Z22">INDEX('CONTENT STATS'!R:R, AV22)
</f>
        <v/>
      </c>
      <c r="AA22" s="283" t="str">
        <f t="array" ref="AA22">INDEX('CONTENT STATS'!R:R, AW22)
</f>
        <v/>
      </c>
      <c r="AB22" s="283" t="str">
        <f t="array" ref="AB22">INDEX('CONTENT STATS'!R:R, AX22)
</f>
        <v/>
      </c>
      <c r="AC22" s="283" t="str">
        <f t="array" ref="AC22">INDEX('CONTENT STATS'!R:R, AY22)
</f>
        <v/>
      </c>
      <c r="AD22" s="283" t="str">
        <f t="array" ref="AD22">INDEX(RANK!O:O, AV22)
</f>
        <v/>
      </c>
      <c r="AE22" s="283" t="str">
        <f t="array" ref="AE22">INDEX(RANK!O:O, AW22)
</f>
        <v/>
      </c>
      <c r="AF22" s="283" t="str">
        <f t="array" ref="AF22">INDEX(RANK!O:O, AX22)
</f>
        <v/>
      </c>
      <c r="AG22" s="283" t="str">
        <f t="array" ref="AG22">INDEX(RANK!O:O, AY22)
</f>
        <v/>
      </c>
      <c r="AH22" s="283" t="str">
        <f t="array" ref="AH22">INDEX(RANK!O:O, AZ22)
</f>
        <v/>
      </c>
      <c r="AI22" s="283" t="str">
        <f t="array" ref="AI22">INDEX(RANK!O:O, BA22)
</f>
        <v/>
      </c>
      <c r="AJ22" s="283" t="str">
        <f t="array" ref="AJ22">INDEX(RANK!O:O, BB22)
</f>
        <v/>
      </c>
      <c r="AK22" s="283" t="str">
        <f t="array" ref="AK22">INDEX(RANK!P:P, AV22)
</f>
        <v/>
      </c>
      <c r="AL22" s="283" t="str">
        <f t="array" ref="AL22">INDEX(RANK!P:P, AW22)
</f>
        <v/>
      </c>
      <c r="AM22" s="283" t="str">
        <f t="array" ref="AM22">INDEX(RANK!P:P, AX22)
</f>
        <v/>
      </c>
      <c r="AN22" s="283" t="str">
        <f t="array" ref="AN22">INDEX(RANK!P:P, AY22)
</f>
        <v/>
      </c>
      <c r="AO22" s="283" t="str">
        <f t="array" ref="AO22">INDEX(RANK!P:P, AZ22)
</f>
        <v/>
      </c>
      <c r="AP22" s="283" t="str">
        <f t="array" ref="AP22">INDEX(RANK!Q:Q, AV22)
</f>
        <v/>
      </c>
      <c r="AQ22" s="283" t="str">
        <f t="array" ref="AQ22">INDEX(RANK!Q:Q, AW22)
</f>
        <v/>
      </c>
      <c r="AR22" s="283" t="str">
        <f t="array" ref="AR22">INDEX(RANK!Q:Q, AX22)
</f>
        <v/>
      </c>
      <c r="AS22" s="283" t="str">
        <f t="array" ref="AS22">INDEX(RANK!R:R, AV22)
</f>
        <v/>
      </c>
      <c r="AT22" s="283" t="str">
        <f t="array" ref="AT22">INDEX(RANK!R:R, AW22)
</f>
        <v/>
      </c>
      <c r="AU22" s="283" t="str">
        <f t="array" ref="AU22">INDEX(RANK!R:R, AX22)
</f>
        <v/>
      </c>
      <c r="AV22" s="123">
        <f t="shared" si="1"/>
        <v>117</v>
      </c>
      <c r="AW22" s="123">
        <f t="shared" si="2"/>
        <v>118</v>
      </c>
      <c r="AX22" s="123">
        <f t="shared" si="3"/>
        <v>119</v>
      </c>
      <c r="AY22" s="123">
        <f t="shared" si="4"/>
        <v>120</v>
      </c>
      <c r="AZ22" s="123">
        <f t="shared" si="5"/>
        <v>121</v>
      </c>
      <c r="BA22" s="123">
        <f t="shared" si="6"/>
        <v>122</v>
      </c>
      <c r="BB22" s="123">
        <f t="shared" si="7"/>
        <v>123</v>
      </c>
      <c r="BC22" s="284"/>
    </row>
    <row r="23" ht="14.25" customHeight="1">
      <c r="A23" s="123" t="str">
        <f t="array" ref="A23">INDEX('CONTENT STATS'!A:A, AV23)
</f>
        <v/>
      </c>
      <c r="B23" s="283" t="str">
        <f t="array" ref="B23">INDEX('CONTENT STATS'!F:F, AV23)
</f>
        <v/>
      </c>
      <c r="C23" s="123"/>
      <c r="D23" s="460"/>
      <c r="E23" s="283" t="str">
        <f t="array" ref="E23">INDEX('CONTENT STATS'!G:G, AV23)
</f>
        <v/>
      </c>
      <c r="F23" s="283" t="str">
        <f t="array" ref="F23">INDEX('CONTENT STATS'!G:G, AW23)
</f>
        <v/>
      </c>
      <c r="G23" s="283" t="str">
        <f t="array" ref="G23">INDEX('CONTENT STATS'!G:G, AX23)
</f>
        <v/>
      </c>
      <c r="H23" s="283" t="str">
        <f t="array" ref="H23">INDEX('CONTENT STATS'!G:G, AY23)
</f>
        <v/>
      </c>
      <c r="I23" s="283" t="str">
        <f t="array" ref="I23">INDEX('CONTENT STATS'!G:G, AZ23)
</f>
        <v/>
      </c>
      <c r="J23" s="283" t="str">
        <f t="array" ref="J23">INDEX('CONTENT STATS'!G:G, BA23)
</f>
        <v/>
      </c>
      <c r="K23" s="283" t="str">
        <f t="array" ref="K23">INDEX('CONTENT STATS'!G:G, BB23)
</f>
        <v/>
      </c>
      <c r="L23" s="283" t="str">
        <f t="array" ref="L23">INDEX('CONTENT STATS'!I:I, AV23)
</f>
        <v/>
      </c>
      <c r="M23" s="283" t="str">
        <f t="array" ref="M23">INDEX('CONTENT STATS'!J:J, AV23)
</f>
        <v/>
      </c>
      <c r="N23" s="283" t="str">
        <f t="array" ref="N23">INDEX('CONTENT STATS'!J:J, AW23)
</f>
        <v/>
      </c>
      <c r="O23" s="283" t="str">
        <f t="array" ref="O23">INDEX('CONTENT STATS'!J:J, AX23)
</f>
        <v/>
      </c>
      <c r="P23" s="283" t="str">
        <f t="array" ref="P23">INDEX('CONTENT STATS'!J:J, AY23)
</f>
        <v/>
      </c>
      <c r="Q23" s="283" t="str">
        <f t="array" ref="Q23">INDEX('CONTENT STATS'!J:J, AZ23)
</f>
        <v/>
      </c>
      <c r="R23" s="283" t="str">
        <f t="array" ref="R23">INDEX('CONTENT STATS'!L:L, AV23)
</f>
        <v/>
      </c>
      <c r="S23" s="283" t="str">
        <f t="array" ref="S23">INDEX('CONTENT STATS'!M:M, AV23)
</f>
        <v/>
      </c>
      <c r="T23" s="283" t="str">
        <f t="array" ref="T23">INDEX('CONTENT STATS'!M:M, AW23)
</f>
        <v/>
      </c>
      <c r="U23" s="283" t="str">
        <f t="array" ref="U23">INDEX('CONTENT STATS'!M:M, AX23)
</f>
        <v/>
      </c>
      <c r="V23" s="283" t="str">
        <f t="array" ref="V23">INDEX('CONTENT STATS'!O:O, AV23)
</f>
        <v/>
      </c>
      <c r="W23" s="283" t="str">
        <f t="array" ref="W23">INDEX('CONTENT STATS'!P:P, AV23)
</f>
        <v/>
      </c>
      <c r="X23" s="283" t="str">
        <f t="array" ref="X23">INDEX('CONTENT STATS'!P:P, AW23)
</f>
        <v/>
      </c>
      <c r="Y23" s="283" t="str">
        <f t="array" ref="Y23">INDEX('CONTENT STATS'!P:P, AX23)
</f>
        <v/>
      </c>
      <c r="Z23" s="283" t="str">
        <f t="array" ref="Z23">INDEX('CONTENT STATS'!R:R, AV23)
</f>
        <v/>
      </c>
      <c r="AA23" s="283" t="str">
        <f t="array" ref="AA23">INDEX('CONTENT STATS'!R:R, AW23)
</f>
        <v/>
      </c>
      <c r="AB23" s="283" t="str">
        <f t="array" ref="AB23">INDEX('CONTENT STATS'!R:R, AX23)
</f>
        <v/>
      </c>
      <c r="AC23" s="283" t="str">
        <f t="array" ref="AC23">INDEX('CONTENT STATS'!R:R, AY23)
</f>
        <v/>
      </c>
      <c r="AD23" s="283" t="str">
        <f t="array" ref="AD23">INDEX(RANK!O:O, AV23)
</f>
        <v/>
      </c>
      <c r="AE23" s="283" t="str">
        <f t="array" ref="AE23">INDEX(RANK!O:O, AW23)
</f>
        <v/>
      </c>
      <c r="AF23" s="283" t="str">
        <f t="array" ref="AF23">INDEX(RANK!O:O, AX23)
</f>
        <v/>
      </c>
      <c r="AG23" s="283" t="str">
        <f t="array" ref="AG23">INDEX(RANK!O:O, AY23)
</f>
        <v/>
      </c>
      <c r="AH23" s="283" t="str">
        <f t="array" ref="AH23">INDEX(RANK!O:O, AZ23)
</f>
        <v/>
      </c>
      <c r="AI23" s="283" t="str">
        <f t="array" ref="AI23">INDEX(RANK!O:O, BA23)
</f>
        <v/>
      </c>
      <c r="AJ23" s="283" t="str">
        <f t="array" ref="AJ23">INDEX(RANK!O:O, BB23)
</f>
        <v/>
      </c>
      <c r="AK23" s="283" t="str">
        <f t="array" ref="AK23">INDEX(RANK!P:P, AV23)
</f>
        <v/>
      </c>
      <c r="AL23" s="283" t="str">
        <f t="array" ref="AL23">INDEX(RANK!P:P, AW23)
</f>
        <v/>
      </c>
      <c r="AM23" s="283" t="str">
        <f t="array" ref="AM23">INDEX(RANK!P:P, AX23)
</f>
        <v/>
      </c>
      <c r="AN23" s="283" t="str">
        <f t="array" ref="AN23">INDEX(RANK!P:P, AY23)
</f>
        <v/>
      </c>
      <c r="AO23" s="283" t="str">
        <f t="array" ref="AO23">INDEX(RANK!P:P, AZ23)
</f>
        <v/>
      </c>
      <c r="AP23" s="283" t="str">
        <f t="array" ref="AP23">INDEX(RANK!Q:Q, AV23)
</f>
        <v/>
      </c>
      <c r="AQ23" s="283" t="str">
        <f t="array" ref="AQ23">INDEX(RANK!Q:Q, AW23)
</f>
        <v/>
      </c>
      <c r="AR23" s="283" t="str">
        <f t="array" ref="AR23">INDEX(RANK!Q:Q, AX23)
</f>
        <v/>
      </c>
      <c r="AS23" s="283" t="str">
        <f t="array" ref="AS23">INDEX(RANK!R:R, AV23)
</f>
        <v/>
      </c>
      <c r="AT23" s="283" t="str">
        <f t="array" ref="AT23">INDEX(RANK!R:R, AW23)
</f>
        <v/>
      </c>
      <c r="AU23" s="283" t="str">
        <f t="array" ref="AU23">INDEX(RANK!R:R, AX23)
</f>
        <v/>
      </c>
      <c r="AV23" s="123">
        <f t="shared" si="1"/>
        <v>124</v>
      </c>
      <c r="AW23" s="123">
        <f t="shared" si="2"/>
        <v>125</v>
      </c>
      <c r="AX23" s="123">
        <f t="shared" si="3"/>
        <v>126</v>
      </c>
      <c r="AY23" s="123">
        <f t="shared" si="4"/>
        <v>127</v>
      </c>
      <c r="AZ23" s="123">
        <f t="shared" si="5"/>
        <v>128</v>
      </c>
      <c r="BA23" s="123">
        <f t="shared" si="6"/>
        <v>129</v>
      </c>
      <c r="BB23" s="123">
        <f t="shared" si="7"/>
        <v>130</v>
      </c>
      <c r="BC23" s="284"/>
    </row>
    <row r="24" ht="14.25" customHeight="1">
      <c r="A24" s="123" t="str">
        <f t="array" ref="A24">INDEX('CONTENT STATS'!A:A, AV24)
</f>
        <v/>
      </c>
      <c r="B24" s="283" t="str">
        <f t="array" ref="B24">INDEX('CONTENT STATS'!F:F, AV24)
</f>
        <v/>
      </c>
      <c r="C24" s="123"/>
      <c r="D24" s="460"/>
      <c r="E24" s="283" t="str">
        <f t="array" ref="E24">INDEX('CONTENT STATS'!G:G, AV24)
</f>
        <v/>
      </c>
      <c r="F24" s="283" t="str">
        <f t="array" ref="F24">INDEX('CONTENT STATS'!G:G, AW24)
</f>
        <v/>
      </c>
      <c r="G24" s="283" t="str">
        <f t="array" ref="G24">INDEX('CONTENT STATS'!G:G, AX24)
</f>
        <v/>
      </c>
      <c r="H24" s="283" t="str">
        <f t="array" ref="H24">INDEX('CONTENT STATS'!G:G, AY24)
</f>
        <v/>
      </c>
      <c r="I24" s="283" t="str">
        <f t="array" ref="I24">INDEX('CONTENT STATS'!G:G, AZ24)
</f>
        <v/>
      </c>
      <c r="J24" s="283" t="str">
        <f t="array" ref="J24">INDEX('CONTENT STATS'!G:G, BA24)
</f>
        <v/>
      </c>
      <c r="K24" s="283" t="str">
        <f t="array" ref="K24">INDEX('CONTENT STATS'!G:G, BB24)
</f>
        <v/>
      </c>
      <c r="L24" s="283" t="str">
        <f t="array" ref="L24">INDEX('CONTENT STATS'!I:I, AV24)
</f>
        <v/>
      </c>
      <c r="M24" s="283" t="str">
        <f t="array" ref="M24">INDEX('CONTENT STATS'!J:J, AV24)
</f>
        <v/>
      </c>
      <c r="N24" s="283" t="str">
        <f t="array" ref="N24">INDEX('CONTENT STATS'!J:J, AW24)
</f>
        <v/>
      </c>
      <c r="O24" s="283" t="str">
        <f t="array" ref="O24">INDEX('CONTENT STATS'!J:J, AX24)
</f>
        <v/>
      </c>
      <c r="P24" s="283" t="str">
        <f t="array" ref="P24">INDEX('CONTENT STATS'!J:J, AY24)
</f>
        <v/>
      </c>
      <c r="Q24" s="283" t="str">
        <f t="array" ref="Q24">INDEX('CONTENT STATS'!J:J, AZ24)
</f>
        <v/>
      </c>
      <c r="R24" s="283" t="str">
        <f t="array" ref="R24">INDEX('CONTENT STATS'!L:L, AV24)
</f>
        <v/>
      </c>
      <c r="S24" s="283" t="str">
        <f t="array" ref="S24">INDEX('CONTENT STATS'!M:M, AV24)
</f>
        <v/>
      </c>
      <c r="T24" s="283" t="str">
        <f t="array" ref="T24">INDEX('CONTENT STATS'!M:M, AW24)
</f>
        <v/>
      </c>
      <c r="U24" s="283" t="str">
        <f t="array" ref="U24">INDEX('CONTENT STATS'!M:M, AX24)
</f>
        <v/>
      </c>
      <c r="V24" s="283" t="str">
        <f t="array" ref="V24">INDEX('CONTENT STATS'!O:O, AV24)
</f>
        <v/>
      </c>
      <c r="W24" s="283" t="str">
        <f t="array" ref="W24">INDEX('CONTENT STATS'!P:P, AV24)
</f>
        <v/>
      </c>
      <c r="X24" s="283" t="str">
        <f t="array" ref="X24">INDEX('CONTENT STATS'!P:P, AW24)
</f>
        <v/>
      </c>
      <c r="Y24" s="283" t="str">
        <f t="array" ref="Y24">INDEX('CONTENT STATS'!P:P, AX24)
</f>
        <v/>
      </c>
      <c r="Z24" s="283" t="str">
        <f t="array" ref="Z24">INDEX('CONTENT STATS'!R:R, AV24)
</f>
        <v/>
      </c>
      <c r="AA24" s="283" t="str">
        <f t="array" ref="AA24">INDEX('CONTENT STATS'!R:R, AW24)
</f>
        <v/>
      </c>
      <c r="AB24" s="283" t="str">
        <f t="array" ref="AB24">INDEX('CONTENT STATS'!R:R, AX24)
</f>
        <v/>
      </c>
      <c r="AC24" s="283" t="str">
        <f t="array" ref="AC24">INDEX('CONTENT STATS'!R:R, AY24)
</f>
        <v/>
      </c>
      <c r="AD24" s="283" t="str">
        <f t="array" ref="AD24">INDEX(RANK!O:O, AV24)
</f>
        <v/>
      </c>
      <c r="AE24" s="283" t="str">
        <f t="array" ref="AE24">INDEX(RANK!O:O, AW24)
</f>
        <v/>
      </c>
      <c r="AF24" s="283" t="str">
        <f t="array" ref="AF24">INDEX(RANK!O:O, AX24)
</f>
        <v/>
      </c>
      <c r="AG24" s="283" t="str">
        <f t="array" ref="AG24">INDEX(RANK!O:O, AY24)
</f>
        <v/>
      </c>
      <c r="AH24" s="283" t="str">
        <f t="array" ref="AH24">INDEX(RANK!O:O, AZ24)
</f>
        <v/>
      </c>
      <c r="AI24" s="283" t="str">
        <f t="array" ref="AI24">INDEX(RANK!O:O, BA24)
</f>
        <v/>
      </c>
      <c r="AJ24" s="283" t="str">
        <f t="array" ref="AJ24">INDEX(RANK!O:O, BB24)
</f>
        <v/>
      </c>
      <c r="AK24" s="283" t="str">
        <f t="array" ref="AK24">INDEX(RANK!P:P, AV24)
</f>
        <v/>
      </c>
      <c r="AL24" s="283" t="str">
        <f t="array" ref="AL24">INDEX(RANK!P:P, AW24)
</f>
        <v/>
      </c>
      <c r="AM24" s="283" t="str">
        <f t="array" ref="AM24">INDEX(RANK!P:P, AX24)
</f>
        <v/>
      </c>
      <c r="AN24" s="283" t="str">
        <f t="array" ref="AN24">INDEX(RANK!P:P, AY24)
</f>
        <v/>
      </c>
      <c r="AO24" s="283" t="str">
        <f t="array" ref="AO24">INDEX(RANK!P:P, AZ24)
</f>
        <v/>
      </c>
      <c r="AP24" s="283" t="str">
        <f t="array" ref="AP24">INDEX(RANK!Q:Q, AV24)
</f>
        <v/>
      </c>
      <c r="AQ24" s="283" t="str">
        <f t="array" ref="AQ24">INDEX(RANK!Q:Q, AW24)
</f>
        <v/>
      </c>
      <c r="AR24" s="283" t="str">
        <f t="array" ref="AR24">INDEX(RANK!Q:Q, AX24)
</f>
        <v/>
      </c>
      <c r="AS24" s="283" t="str">
        <f t="array" ref="AS24">INDEX(RANK!R:R, AV24)
</f>
        <v/>
      </c>
      <c r="AT24" s="283" t="str">
        <f t="array" ref="AT24">INDEX(RANK!R:R, AW24)
</f>
        <v/>
      </c>
      <c r="AU24" s="283" t="str">
        <f t="array" ref="AU24">INDEX(RANK!R:R, AX24)
</f>
        <v/>
      </c>
      <c r="AV24" s="123">
        <f t="shared" si="1"/>
        <v>131</v>
      </c>
      <c r="AW24" s="123">
        <f t="shared" si="2"/>
        <v>132</v>
      </c>
      <c r="AX24" s="123">
        <f t="shared" si="3"/>
        <v>133</v>
      </c>
      <c r="AY24" s="123">
        <f t="shared" si="4"/>
        <v>134</v>
      </c>
      <c r="AZ24" s="123">
        <f t="shared" si="5"/>
        <v>135</v>
      </c>
      <c r="BA24" s="123">
        <f t="shared" si="6"/>
        <v>136</v>
      </c>
      <c r="BB24" s="123">
        <f t="shared" si="7"/>
        <v>137</v>
      </c>
      <c r="BC24" s="284"/>
    </row>
    <row r="25" ht="14.25" customHeight="1">
      <c r="A25" s="123" t="str">
        <f t="array" ref="A25">INDEX('CONTENT STATS'!A:A, AV25)
</f>
        <v/>
      </c>
      <c r="B25" s="283" t="str">
        <f t="array" ref="B25">INDEX('CONTENT STATS'!F:F, AV25)
</f>
        <v/>
      </c>
      <c r="C25" s="123"/>
      <c r="D25" s="460"/>
      <c r="E25" s="283" t="str">
        <f t="array" ref="E25">INDEX('CONTENT STATS'!G:G, AV25)
</f>
        <v/>
      </c>
      <c r="F25" s="283" t="str">
        <f t="array" ref="F25">INDEX('CONTENT STATS'!G:G, AW25)
</f>
        <v/>
      </c>
      <c r="G25" s="283" t="str">
        <f t="array" ref="G25">INDEX('CONTENT STATS'!G:G, AX25)
</f>
        <v/>
      </c>
      <c r="H25" s="283" t="str">
        <f t="array" ref="H25">INDEX('CONTENT STATS'!G:G, AY25)
</f>
        <v/>
      </c>
      <c r="I25" s="283" t="str">
        <f t="array" ref="I25">INDEX('CONTENT STATS'!G:G, AZ25)
</f>
        <v/>
      </c>
      <c r="J25" s="283" t="str">
        <f t="array" ref="J25">INDEX('CONTENT STATS'!G:G, BA25)
</f>
        <v/>
      </c>
      <c r="K25" s="283" t="str">
        <f t="array" ref="K25">INDEX('CONTENT STATS'!G:G, BB25)
</f>
        <v/>
      </c>
      <c r="L25" s="283" t="str">
        <f t="array" ref="L25">INDEX('CONTENT STATS'!I:I, AV25)
</f>
        <v/>
      </c>
      <c r="M25" s="283" t="str">
        <f t="array" ref="M25">INDEX('CONTENT STATS'!J:J, AV25)
</f>
        <v/>
      </c>
      <c r="N25" s="283" t="str">
        <f t="array" ref="N25">INDEX('CONTENT STATS'!J:J, AW25)
</f>
        <v/>
      </c>
      <c r="O25" s="283" t="str">
        <f t="array" ref="O25">INDEX('CONTENT STATS'!J:J, AX25)
</f>
        <v/>
      </c>
      <c r="P25" s="283" t="str">
        <f t="array" ref="P25">INDEX('CONTENT STATS'!J:J, AY25)
</f>
        <v/>
      </c>
      <c r="Q25" s="283" t="str">
        <f t="array" ref="Q25">INDEX('CONTENT STATS'!J:J, AZ25)
</f>
        <v/>
      </c>
      <c r="R25" s="283" t="str">
        <f t="array" ref="R25">INDEX('CONTENT STATS'!L:L, AV25)
</f>
        <v/>
      </c>
      <c r="S25" s="283" t="str">
        <f t="array" ref="S25">INDEX('CONTENT STATS'!M:M, AV25)
</f>
        <v/>
      </c>
      <c r="T25" s="283" t="str">
        <f t="array" ref="T25">INDEX('CONTENT STATS'!M:M, AW25)
</f>
        <v/>
      </c>
      <c r="U25" s="283" t="str">
        <f t="array" ref="U25">INDEX('CONTENT STATS'!M:M, AX25)
</f>
        <v/>
      </c>
      <c r="V25" s="283" t="str">
        <f t="array" ref="V25">INDEX('CONTENT STATS'!O:O, AV25)
</f>
        <v/>
      </c>
      <c r="W25" s="283" t="str">
        <f t="array" ref="W25">INDEX('CONTENT STATS'!P:P, AV25)
</f>
        <v/>
      </c>
      <c r="X25" s="283" t="str">
        <f t="array" ref="X25">INDEX('CONTENT STATS'!P:P, AW25)
</f>
        <v/>
      </c>
      <c r="Y25" s="283" t="str">
        <f t="array" ref="Y25">INDEX('CONTENT STATS'!P:P, AX25)
</f>
        <v/>
      </c>
      <c r="Z25" s="283" t="str">
        <f t="array" ref="Z25">INDEX('CONTENT STATS'!R:R, AV25)
</f>
        <v/>
      </c>
      <c r="AA25" s="283" t="str">
        <f t="array" ref="AA25">INDEX('CONTENT STATS'!R:R, AW25)
</f>
        <v/>
      </c>
      <c r="AB25" s="283" t="str">
        <f t="array" ref="AB25">INDEX('CONTENT STATS'!R:R, AX25)
</f>
        <v/>
      </c>
      <c r="AC25" s="283" t="str">
        <f t="array" ref="AC25">INDEX('CONTENT STATS'!R:R, AY25)
</f>
        <v/>
      </c>
      <c r="AD25" s="283" t="str">
        <f t="array" ref="AD25">INDEX(RANK!O:O, AV25)
</f>
        <v/>
      </c>
      <c r="AE25" s="283" t="str">
        <f t="array" ref="AE25">INDEX(RANK!O:O, AW25)
</f>
        <v/>
      </c>
      <c r="AF25" s="283" t="str">
        <f t="array" ref="AF25">INDEX(RANK!O:O, AX25)
</f>
        <v/>
      </c>
      <c r="AG25" s="283" t="str">
        <f t="array" ref="AG25">INDEX(RANK!O:O, AY25)
</f>
        <v/>
      </c>
      <c r="AH25" s="283" t="str">
        <f t="array" ref="AH25">INDEX(RANK!O:O, AZ25)
</f>
        <v/>
      </c>
      <c r="AI25" s="283" t="str">
        <f t="array" ref="AI25">INDEX(RANK!O:O, BA25)
</f>
        <v/>
      </c>
      <c r="AJ25" s="283" t="str">
        <f t="array" ref="AJ25">INDEX(RANK!O:O, BB25)
</f>
        <v/>
      </c>
      <c r="AK25" s="283" t="str">
        <f t="array" ref="AK25">INDEX(RANK!P:P, AV25)
</f>
        <v/>
      </c>
      <c r="AL25" s="283" t="str">
        <f t="array" ref="AL25">INDEX(RANK!P:P, AW25)
</f>
        <v/>
      </c>
      <c r="AM25" s="283" t="str">
        <f t="array" ref="AM25">INDEX(RANK!P:P, AX25)
</f>
        <v/>
      </c>
      <c r="AN25" s="283" t="str">
        <f t="array" ref="AN25">INDEX(RANK!P:P, AY25)
</f>
        <v/>
      </c>
      <c r="AO25" s="283" t="str">
        <f t="array" ref="AO25">INDEX(RANK!P:P, AZ25)
</f>
        <v/>
      </c>
      <c r="AP25" s="283" t="str">
        <f t="array" ref="AP25">INDEX(RANK!Q:Q, AV25)
</f>
        <v/>
      </c>
      <c r="AQ25" s="283" t="str">
        <f t="array" ref="AQ25">INDEX(RANK!Q:Q, AW25)
</f>
        <v/>
      </c>
      <c r="AR25" s="283" t="str">
        <f t="array" ref="AR25">INDEX(RANK!Q:Q, AX25)
</f>
        <v/>
      </c>
      <c r="AS25" s="283" t="str">
        <f t="array" ref="AS25">INDEX(RANK!R:R, AV25)
</f>
        <v/>
      </c>
      <c r="AT25" s="283" t="str">
        <f t="array" ref="AT25">INDEX(RANK!R:R, AW25)
</f>
        <v/>
      </c>
      <c r="AU25" s="283" t="str">
        <f t="array" ref="AU25">INDEX(RANK!R:R, AX25)
</f>
        <v/>
      </c>
      <c r="AV25" s="123">
        <f t="shared" si="1"/>
        <v>138</v>
      </c>
      <c r="AW25" s="123">
        <f t="shared" si="2"/>
        <v>139</v>
      </c>
      <c r="AX25" s="123">
        <f t="shared" si="3"/>
        <v>140</v>
      </c>
      <c r="AY25" s="123">
        <f t="shared" si="4"/>
        <v>141</v>
      </c>
      <c r="AZ25" s="123">
        <f t="shared" si="5"/>
        <v>142</v>
      </c>
      <c r="BA25" s="123">
        <f t="shared" si="6"/>
        <v>143</v>
      </c>
      <c r="BB25" s="123">
        <f t="shared" si="7"/>
        <v>144</v>
      </c>
      <c r="BC25" s="284"/>
    </row>
    <row r="26" ht="14.25" customHeight="1">
      <c r="A26" s="123" t="str">
        <f t="array" ref="A26">INDEX('CONTENT STATS'!A:A, AV26)
</f>
        <v/>
      </c>
      <c r="B26" s="283" t="str">
        <f t="array" ref="B26">INDEX('CONTENT STATS'!F:F, AV26)
</f>
        <v/>
      </c>
      <c r="C26" s="123"/>
      <c r="D26" s="460"/>
      <c r="E26" s="283" t="str">
        <f t="array" ref="E26">INDEX('CONTENT STATS'!G:G, AV26)
</f>
        <v/>
      </c>
      <c r="F26" s="283" t="str">
        <f t="array" ref="F26">INDEX('CONTENT STATS'!G:G, AW26)
</f>
        <v/>
      </c>
      <c r="G26" s="283" t="str">
        <f t="array" ref="G26">INDEX('CONTENT STATS'!G:G, AX26)
</f>
        <v/>
      </c>
      <c r="H26" s="283" t="str">
        <f t="array" ref="H26">INDEX('CONTENT STATS'!G:G, AY26)
</f>
        <v/>
      </c>
      <c r="I26" s="283" t="str">
        <f t="array" ref="I26">INDEX('CONTENT STATS'!G:G, AZ26)
</f>
        <v/>
      </c>
      <c r="J26" s="283" t="str">
        <f t="array" ref="J26">INDEX('CONTENT STATS'!G:G, BA26)
</f>
        <v/>
      </c>
      <c r="K26" s="283" t="str">
        <f t="array" ref="K26">INDEX('CONTENT STATS'!G:G, BB26)
</f>
        <v/>
      </c>
      <c r="L26" s="283" t="str">
        <f t="array" ref="L26">INDEX('CONTENT STATS'!I:I, AV26)
</f>
        <v/>
      </c>
      <c r="M26" s="283" t="str">
        <f t="array" ref="M26">INDEX('CONTENT STATS'!J:J, AV26)
</f>
        <v/>
      </c>
      <c r="N26" s="283" t="str">
        <f t="array" ref="N26">INDEX('CONTENT STATS'!J:J, AW26)
</f>
        <v/>
      </c>
      <c r="O26" s="283" t="str">
        <f t="array" ref="O26">INDEX('CONTENT STATS'!J:J, AX26)
</f>
        <v/>
      </c>
      <c r="P26" s="283" t="str">
        <f t="array" ref="P26">INDEX('CONTENT STATS'!J:J, AY26)
</f>
        <v/>
      </c>
      <c r="Q26" s="283" t="str">
        <f t="array" ref="Q26">INDEX('CONTENT STATS'!J:J, AZ26)
</f>
        <v/>
      </c>
      <c r="R26" s="283" t="str">
        <f t="array" ref="R26">INDEX('CONTENT STATS'!L:L, AV26)
</f>
        <v/>
      </c>
      <c r="S26" s="283" t="str">
        <f t="array" ref="S26">INDEX('CONTENT STATS'!M:M, AV26)
</f>
        <v/>
      </c>
      <c r="T26" s="283" t="str">
        <f t="array" ref="T26">INDEX('CONTENT STATS'!M:M, AW26)
</f>
        <v/>
      </c>
      <c r="U26" s="283" t="str">
        <f t="array" ref="U26">INDEX('CONTENT STATS'!M:M, AX26)
</f>
        <v/>
      </c>
      <c r="V26" s="283" t="str">
        <f t="array" ref="V26">INDEX('CONTENT STATS'!O:O, AV26)
</f>
        <v/>
      </c>
      <c r="W26" s="283" t="str">
        <f t="array" ref="W26">INDEX('CONTENT STATS'!P:P, AV26)
</f>
        <v/>
      </c>
      <c r="X26" s="283" t="str">
        <f t="array" ref="X26">INDEX('CONTENT STATS'!P:P, AW26)
</f>
        <v/>
      </c>
      <c r="Y26" s="283" t="str">
        <f t="array" ref="Y26">INDEX('CONTENT STATS'!P:P, AX26)
</f>
        <v/>
      </c>
      <c r="Z26" s="283" t="str">
        <f t="array" ref="Z26">INDEX('CONTENT STATS'!R:R, AV26)
</f>
        <v/>
      </c>
      <c r="AA26" s="283" t="str">
        <f t="array" ref="AA26">INDEX('CONTENT STATS'!R:R, AW26)
</f>
        <v/>
      </c>
      <c r="AB26" s="283" t="str">
        <f t="array" ref="AB26">INDEX('CONTENT STATS'!R:R, AX26)
</f>
        <v/>
      </c>
      <c r="AC26" s="283" t="str">
        <f t="array" ref="AC26">INDEX('CONTENT STATS'!R:R, AY26)
</f>
        <v/>
      </c>
      <c r="AD26" s="283" t="str">
        <f t="array" ref="AD26">INDEX(RANK!O:O, AV26)
</f>
        <v/>
      </c>
      <c r="AE26" s="283" t="str">
        <f t="array" ref="AE26">INDEX(RANK!O:O, AW26)
</f>
        <v/>
      </c>
      <c r="AF26" s="283" t="str">
        <f t="array" ref="AF26">INDEX(RANK!O:O, AX26)
</f>
        <v/>
      </c>
      <c r="AG26" s="283" t="str">
        <f t="array" ref="AG26">INDEX(RANK!O:O, AY26)
</f>
        <v/>
      </c>
      <c r="AH26" s="283" t="str">
        <f t="array" ref="AH26">INDEX(RANK!O:O, AZ26)
</f>
        <v/>
      </c>
      <c r="AI26" s="283" t="str">
        <f t="array" ref="AI26">INDEX(RANK!O:O, BA26)
</f>
        <v/>
      </c>
      <c r="AJ26" s="283" t="str">
        <f t="array" ref="AJ26">INDEX(RANK!O:O, BB26)
</f>
        <v/>
      </c>
      <c r="AK26" s="283" t="str">
        <f t="array" ref="AK26">INDEX(RANK!P:P, AV26)
</f>
        <v/>
      </c>
      <c r="AL26" s="283" t="str">
        <f t="array" ref="AL26">INDEX(RANK!P:P, AW26)
</f>
        <v/>
      </c>
      <c r="AM26" s="283" t="str">
        <f t="array" ref="AM26">INDEX(RANK!P:P, AX26)
</f>
        <v/>
      </c>
      <c r="AN26" s="283" t="str">
        <f t="array" ref="AN26">INDEX(RANK!P:P, AY26)
</f>
        <v/>
      </c>
      <c r="AO26" s="283" t="str">
        <f t="array" ref="AO26">INDEX(RANK!P:P, AZ26)
</f>
        <v/>
      </c>
      <c r="AP26" s="283" t="str">
        <f t="array" ref="AP26">INDEX(RANK!Q:Q, AV26)
</f>
        <v/>
      </c>
      <c r="AQ26" s="283" t="str">
        <f t="array" ref="AQ26">INDEX(RANK!Q:Q, AW26)
</f>
        <v/>
      </c>
      <c r="AR26" s="283" t="str">
        <f t="array" ref="AR26">INDEX(RANK!Q:Q, AX26)
</f>
        <v/>
      </c>
      <c r="AS26" s="283" t="str">
        <f t="array" ref="AS26">INDEX(RANK!R:R, AV26)
</f>
        <v/>
      </c>
      <c r="AT26" s="283" t="str">
        <f t="array" ref="AT26">INDEX(RANK!R:R, AW26)
</f>
        <v/>
      </c>
      <c r="AU26" s="283" t="str">
        <f t="array" ref="AU26">INDEX(RANK!R:R, AX26)
</f>
        <v/>
      </c>
      <c r="AV26" s="123">
        <f t="shared" si="1"/>
        <v>145</v>
      </c>
      <c r="AW26" s="123">
        <f t="shared" si="2"/>
        <v>146</v>
      </c>
      <c r="AX26" s="123">
        <f t="shared" si="3"/>
        <v>147</v>
      </c>
      <c r="AY26" s="123">
        <f t="shared" si="4"/>
        <v>148</v>
      </c>
      <c r="AZ26" s="123">
        <f t="shared" si="5"/>
        <v>149</v>
      </c>
      <c r="BA26" s="123">
        <f t="shared" si="6"/>
        <v>150</v>
      </c>
      <c r="BB26" s="123">
        <f t="shared" si="7"/>
        <v>151</v>
      </c>
      <c r="BC26" s="284"/>
    </row>
    <row r="27" ht="14.25" customHeight="1">
      <c r="A27" s="123" t="str">
        <f t="array" ref="A27">INDEX('CONTENT STATS'!A:A, AV27)
</f>
        <v/>
      </c>
      <c r="B27" s="283" t="str">
        <f t="array" ref="B27">INDEX('CONTENT STATS'!F:F, AV27)
</f>
        <v/>
      </c>
      <c r="C27" s="123"/>
      <c r="D27" s="460"/>
      <c r="E27" s="283" t="str">
        <f t="array" ref="E27">INDEX('CONTENT STATS'!G:G, AV27)
</f>
        <v/>
      </c>
      <c r="F27" s="283" t="str">
        <f t="array" ref="F27">INDEX('CONTENT STATS'!G:G, AW27)
</f>
        <v/>
      </c>
      <c r="G27" s="283" t="str">
        <f t="array" ref="G27">INDEX('CONTENT STATS'!G:G, AX27)
</f>
        <v/>
      </c>
      <c r="H27" s="283" t="str">
        <f t="array" ref="H27">INDEX('CONTENT STATS'!G:G, AY27)
</f>
        <v/>
      </c>
      <c r="I27" s="283" t="str">
        <f t="array" ref="I27">INDEX('CONTENT STATS'!G:G, AZ27)
</f>
        <v/>
      </c>
      <c r="J27" s="283" t="str">
        <f t="array" ref="J27">INDEX('CONTENT STATS'!G:G, BA27)
</f>
        <v/>
      </c>
      <c r="K27" s="283" t="str">
        <f t="array" ref="K27">INDEX('CONTENT STATS'!G:G, BB27)
</f>
        <v/>
      </c>
      <c r="L27" s="283" t="str">
        <f t="array" ref="L27">INDEX('CONTENT STATS'!I:I, AV27)
</f>
        <v/>
      </c>
      <c r="M27" s="283" t="str">
        <f t="array" ref="M27">INDEX('CONTENT STATS'!J:J, AV27)
</f>
        <v/>
      </c>
      <c r="N27" s="283" t="str">
        <f t="array" ref="N27">INDEX('CONTENT STATS'!J:J, AW27)
</f>
        <v/>
      </c>
      <c r="O27" s="283" t="str">
        <f t="array" ref="O27">INDEX('CONTENT STATS'!J:J, AX27)
</f>
        <v/>
      </c>
      <c r="P27" s="283" t="str">
        <f t="array" ref="P27">INDEX('CONTENT STATS'!J:J, AY27)
</f>
        <v/>
      </c>
      <c r="Q27" s="283" t="str">
        <f t="array" ref="Q27">INDEX('CONTENT STATS'!J:J, AZ27)
</f>
        <v/>
      </c>
      <c r="R27" s="283" t="str">
        <f t="array" ref="R27">INDEX('CONTENT STATS'!L:L, AV27)
</f>
        <v/>
      </c>
      <c r="S27" s="283" t="str">
        <f t="array" ref="S27">INDEX('CONTENT STATS'!M:M, AV27)
</f>
        <v/>
      </c>
      <c r="T27" s="283" t="str">
        <f t="array" ref="T27">INDEX('CONTENT STATS'!M:M, AW27)
</f>
        <v/>
      </c>
      <c r="U27" s="283" t="str">
        <f t="array" ref="U27">INDEX('CONTENT STATS'!M:M, AX27)
</f>
        <v/>
      </c>
      <c r="V27" s="283" t="str">
        <f t="array" ref="V27">INDEX('CONTENT STATS'!O:O, AV27)
</f>
        <v/>
      </c>
      <c r="W27" s="283" t="str">
        <f t="array" ref="W27">INDEX('CONTENT STATS'!P:P, AV27)
</f>
        <v/>
      </c>
      <c r="X27" s="283" t="str">
        <f t="array" ref="X27">INDEX('CONTENT STATS'!P:P, AW27)
</f>
        <v/>
      </c>
      <c r="Y27" s="283" t="str">
        <f t="array" ref="Y27">INDEX('CONTENT STATS'!P:P, AX27)
</f>
        <v/>
      </c>
      <c r="Z27" s="283" t="str">
        <f t="array" ref="Z27">INDEX('CONTENT STATS'!R:R, AV27)
</f>
        <v/>
      </c>
      <c r="AA27" s="283" t="str">
        <f t="array" ref="AA27">INDEX('CONTENT STATS'!R:R, AW27)
</f>
        <v/>
      </c>
      <c r="AB27" s="283" t="str">
        <f t="array" ref="AB27">INDEX('CONTENT STATS'!R:R, AX27)
</f>
        <v/>
      </c>
      <c r="AC27" s="283" t="str">
        <f t="array" ref="AC27">INDEX('CONTENT STATS'!R:R, AY27)
</f>
        <v/>
      </c>
      <c r="AD27" s="283" t="str">
        <f t="array" ref="AD27">INDEX(RANK!O:O, AV27)
</f>
        <v/>
      </c>
      <c r="AE27" s="283" t="str">
        <f t="array" ref="AE27">INDEX(RANK!O:O, AW27)
</f>
        <v/>
      </c>
      <c r="AF27" s="283" t="str">
        <f t="array" ref="AF27">INDEX(RANK!O:O, AX27)
</f>
        <v/>
      </c>
      <c r="AG27" s="283" t="str">
        <f t="array" ref="AG27">INDEX(RANK!O:O, AY27)
</f>
        <v/>
      </c>
      <c r="AH27" s="283" t="str">
        <f t="array" ref="AH27">INDEX(RANK!O:O, AZ27)
</f>
        <v/>
      </c>
      <c r="AI27" s="283" t="str">
        <f t="array" ref="AI27">INDEX(RANK!O:O, BA27)
</f>
        <v/>
      </c>
      <c r="AJ27" s="283" t="str">
        <f t="array" ref="AJ27">INDEX(RANK!O:O, BB27)
</f>
        <v/>
      </c>
      <c r="AK27" s="283" t="str">
        <f t="array" ref="AK27">INDEX(RANK!P:P, AV27)
</f>
        <v/>
      </c>
      <c r="AL27" s="283" t="str">
        <f t="array" ref="AL27">INDEX(RANK!P:P, AW27)
</f>
        <v/>
      </c>
      <c r="AM27" s="283" t="str">
        <f t="array" ref="AM27">INDEX(RANK!P:P, AX27)
</f>
        <v/>
      </c>
      <c r="AN27" s="283" t="str">
        <f t="array" ref="AN27">INDEX(RANK!P:P, AY27)
</f>
        <v/>
      </c>
      <c r="AO27" s="283" t="str">
        <f t="array" ref="AO27">INDEX(RANK!P:P, AZ27)
</f>
        <v/>
      </c>
      <c r="AP27" s="283" t="str">
        <f t="array" ref="AP27">INDEX(RANK!Q:Q, AV27)
</f>
        <v/>
      </c>
      <c r="AQ27" s="283" t="str">
        <f t="array" ref="AQ27">INDEX(RANK!Q:Q, AW27)
</f>
        <v/>
      </c>
      <c r="AR27" s="283" t="str">
        <f t="array" ref="AR27">INDEX(RANK!Q:Q, AX27)
</f>
        <v/>
      </c>
      <c r="AS27" s="283" t="str">
        <f t="array" ref="AS27">INDEX(RANK!R:R, AV27)
</f>
        <v/>
      </c>
      <c r="AT27" s="283" t="str">
        <f t="array" ref="AT27">INDEX(RANK!R:R, AW27)
</f>
        <v/>
      </c>
      <c r="AU27" s="283" t="str">
        <f t="array" ref="AU27">INDEX(RANK!R:R, AX27)
</f>
        <v/>
      </c>
      <c r="AV27" s="123">
        <f t="shared" si="1"/>
        <v>152</v>
      </c>
      <c r="AW27" s="123">
        <f t="shared" si="2"/>
        <v>153</v>
      </c>
      <c r="AX27" s="123">
        <f t="shared" si="3"/>
        <v>154</v>
      </c>
      <c r="AY27" s="123">
        <f t="shared" si="4"/>
        <v>155</v>
      </c>
      <c r="AZ27" s="123">
        <f t="shared" si="5"/>
        <v>156</v>
      </c>
      <c r="BA27" s="123">
        <f t="shared" si="6"/>
        <v>157</v>
      </c>
      <c r="BB27" s="123">
        <f t="shared" si="7"/>
        <v>158</v>
      </c>
      <c r="BC27" s="284"/>
    </row>
    <row r="28" ht="14.25" customHeight="1">
      <c r="A28" s="123" t="str">
        <f t="array" ref="A28">INDEX('CONTENT STATS'!A:A, AV28)
</f>
        <v/>
      </c>
      <c r="B28" s="283" t="str">
        <f t="array" ref="B28">INDEX('CONTENT STATS'!F:F, AV28)
</f>
        <v/>
      </c>
      <c r="C28" s="123"/>
      <c r="D28" s="460"/>
      <c r="E28" s="283" t="str">
        <f t="array" ref="E28">INDEX('CONTENT STATS'!G:G, AV28)
</f>
        <v/>
      </c>
      <c r="F28" s="283" t="str">
        <f t="array" ref="F28">INDEX('CONTENT STATS'!G:G, AW28)
</f>
        <v/>
      </c>
      <c r="G28" s="283" t="str">
        <f t="array" ref="G28">INDEX('CONTENT STATS'!G:G, AX28)
</f>
        <v/>
      </c>
      <c r="H28" s="283" t="str">
        <f t="array" ref="H28">INDEX('CONTENT STATS'!G:G, AY28)
</f>
        <v/>
      </c>
      <c r="I28" s="283" t="str">
        <f t="array" ref="I28">INDEX('CONTENT STATS'!G:G, AZ28)
</f>
        <v/>
      </c>
      <c r="J28" s="283" t="str">
        <f t="array" ref="J28">INDEX('CONTENT STATS'!G:G, BA28)
</f>
        <v/>
      </c>
      <c r="K28" s="283" t="str">
        <f t="array" ref="K28">INDEX('CONTENT STATS'!G:G, BB28)
</f>
        <v/>
      </c>
      <c r="L28" s="283" t="str">
        <f t="array" ref="L28">INDEX('CONTENT STATS'!I:I, AV28)
</f>
        <v/>
      </c>
      <c r="M28" s="283" t="str">
        <f t="array" ref="M28">INDEX('CONTENT STATS'!J:J, AV28)
</f>
        <v/>
      </c>
      <c r="N28" s="283" t="str">
        <f t="array" ref="N28">INDEX('CONTENT STATS'!J:J, AW28)
</f>
        <v/>
      </c>
      <c r="O28" s="283" t="str">
        <f t="array" ref="O28">INDEX('CONTENT STATS'!J:J, AX28)
</f>
        <v/>
      </c>
      <c r="P28" s="283" t="str">
        <f t="array" ref="P28">INDEX('CONTENT STATS'!J:J, AY28)
</f>
        <v/>
      </c>
      <c r="Q28" s="283" t="str">
        <f t="array" ref="Q28">INDEX('CONTENT STATS'!J:J, AZ28)
</f>
        <v/>
      </c>
      <c r="R28" s="283" t="str">
        <f t="array" ref="R28">INDEX('CONTENT STATS'!L:L, AV28)
</f>
        <v/>
      </c>
      <c r="S28" s="283" t="str">
        <f t="array" ref="S28">INDEX('CONTENT STATS'!M:M, AV28)
</f>
        <v/>
      </c>
      <c r="T28" s="283" t="str">
        <f t="array" ref="T28">INDEX('CONTENT STATS'!M:M, AW28)
</f>
        <v/>
      </c>
      <c r="U28" s="283" t="str">
        <f t="array" ref="U28">INDEX('CONTENT STATS'!M:M, AX28)
</f>
        <v/>
      </c>
      <c r="V28" s="283" t="str">
        <f t="array" ref="V28">INDEX('CONTENT STATS'!O:O, AV28)
</f>
        <v/>
      </c>
      <c r="W28" s="283" t="str">
        <f t="array" ref="W28">INDEX('CONTENT STATS'!P:P, AV28)
</f>
        <v/>
      </c>
      <c r="X28" s="283" t="str">
        <f t="array" ref="X28">INDEX('CONTENT STATS'!P:P, AW28)
</f>
        <v/>
      </c>
      <c r="Y28" s="283" t="str">
        <f t="array" ref="Y28">INDEX('CONTENT STATS'!P:P, AX28)
</f>
        <v/>
      </c>
      <c r="Z28" s="283" t="str">
        <f t="array" ref="Z28">INDEX('CONTENT STATS'!R:R, AV28)
</f>
        <v/>
      </c>
      <c r="AA28" s="283" t="str">
        <f t="array" ref="AA28">INDEX('CONTENT STATS'!R:R, AW28)
</f>
        <v/>
      </c>
      <c r="AB28" s="283" t="str">
        <f t="array" ref="AB28">INDEX('CONTENT STATS'!R:R, AX28)
</f>
        <v/>
      </c>
      <c r="AC28" s="283" t="str">
        <f t="array" ref="AC28">INDEX('CONTENT STATS'!R:R, AY28)
</f>
        <v/>
      </c>
      <c r="AD28" s="283" t="str">
        <f t="array" ref="AD28">INDEX(RANK!O:O, AV28)
</f>
        <v/>
      </c>
      <c r="AE28" s="283" t="str">
        <f t="array" ref="AE28">INDEX(RANK!O:O, AW28)
</f>
        <v/>
      </c>
      <c r="AF28" s="283" t="str">
        <f t="array" ref="AF28">INDEX(RANK!O:O, AX28)
</f>
        <v/>
      </c>
      <c r="AG28" s="283" t="str">
        <f t="array" ref="AG28">INDEX(RANK!O:O, AY28)
</f>
        <v/>
      </c>
      <c r="AH28" s="283" t="str">
        <f t="array" ref="AH28">INDEX(RANK!O:O, AZ28)
</f>
        <v/>
      </c>
      <c r="AI28" s="283" t="str">
        <f t="array" ref="AI28">INDEX(RANK!O:O, BA28)
</f>
        <v/>
      </c>
      <c r="AJ28" s="283" t="str">
        <f t="array" ref="AJ28">INDEX(RANK!O:O, BB28)
</f>
        <v/>
      </c>
      <c r="AK28" s="283" t="str">
        <f t="array" ref="AK28">INDEX(RANK!P:P, AV28)
</f>
        <v/>
      </c>
      <c r="AL28" s="283" t="str">
        <f t="array" ref="AL28">INDEX(RANK!P:P, AW28)
</f>
        <v/>
      </c>
      <c r="AM28" s="283" t="str">
        <f t="array" ref="AM28">INDEX(RANK!P:P, AX28)
</f>
        <v/>
      </c>
      <c r="AN28" s="283" t="str">
        <f t="array" ref="AN28">INDEX(RANK!P:P, AY28)
</f>
        <v/>
      </c>
      <c r="AO28" s="283" t="str">
        <f t="array" ref="AO28">INDEX(RANK!P:P, AZ28)
</f>
        <v/>
      </c>
      <c r="AP28" s="283" t="str">
        <f t="array" ref="AP28">INDEX(RANK!Q:Q, AV28)
</f>
        <v/>
      </c>
      <c r="AQ28" s="283" t="str">
        <f t="array" ref="AQ28">INDEX(RANK!Q:Q, AW28)
</f>
        <v/>
      </c>
      <c r="AR28" s="283" t="str">
        <f t="array" ref="AR28">INDEX(RANK!Q:Q, AX28)
</f>
        <v/>
      </c>
      <c r="AS28" s="283" t="str">
        <f t="array" ref="AS28">INDEX(RANK!R:R, AV28)
</f>
        <v/>
      </c>
      <c r="AT28" s="283" t="str">
        <f t="array" ref="AT28">INDEX(RANK!R:R, AW28)
</f>
        <v/>
      </c>
      <c r="AU28" s="283" t="str">
        <f t="array" ref="AU28">INDEX(RANK!R:R, AX28)
</f>
        <v/>
      </c>
      <c r="AV28" s="123">
        <f t="shared" si="1"/>
        <v>159</v>
      </c>
      <c r="AW28" s="123">
        <f t="shared" si="2"/>
        <v>160</v>
      </c>
      <c r="AX28" s="123">
        <f t="shared" si="3"/>
        <v>161</v>
      </c>
      <c r="AY28" s="123">
        <f t="shared" si="4"/>
        <v>162</v>
      </c>
      <c r="AZ28" s="123">
        <f t="shared" si="5"/>
        <v>163</v>
      </c>
      <c r="BA28" s="123">
        <f t="shared" si="6"/>
        <v>164</v>
      </c>
      <c r="BB28" s="123">
        <f t="shared" si="7"/>
        <v>165</v>
      </c>
      <c r="BC28" s="284"/>
    </row>
    <row r="29" ht="14.25" customHeight="1">
      <c r="A29" s="123" t="str">
        <f t="array" ref="A29">INDEX('CONTENT STATS'!A:A, AV29)
</f>
        <v/>
      </c>
      <c r="B29" s="283" t="str">
        <f t="array" ref="B29">INDEX('CONTENT STATS'!F:F, AV29)
</f>
        <v/>
      </c>
      <c r="C29" s="123"/>
      <c r="D29" s="460"/>
      <c r="E29" s="283" t="str">
        <f t="array" ref="E29">INDEX('CONTENT STATS'!G:G, AV29)
</f>
        <v/>
      </c>
      <c r="F29" s="283" t="str">
        <f t="array" ref="F29">INDEX('CONTENT STATS'!G:G, AW29)
</f>
        <v/>
      </c>
      <c r="G29" s="283" t="str">
        <f t="array" ref="G29">INDEX('CONTENT STATS'!G:G, AX29)
</f>
        <v/>
      </c>
      <c r="H29" s="283" t="str">
        <f t="array" ref="H29">INDEX('CONTENT STATS'!G:G, AY29)
</f>
        <v/>
      </c>
      <c r="I29" s="283" t="str">
        <f t="array" ref="I29">INDEX('CONTENT STATS'!G:G, AZ29)
</f>
        <v/>
      </c>
      <c r="J29" s="283" t="str">
        <f t="array" ref="J29">INDEX('CONTENT STATS'!G:G, BA29)
</f>
        <v/>
      </c>
      <c r="K29" s="283" t="str">
        <f t="array" ref="K29">INDEX('CONTENT STATS'!G:G, BB29)
</f>
        <v/>
      </c>
      <c r="L29" s="283" t="str">
        <f t="array" ref="L29">INDEX('CONTENT STATS'!I:I, AV29)
</f>
        <v/>
      </c>
      <c r="M29" s="283" t="str">
        <f t="array" ref="M29">INDEX('CONTENT STATS'!J:J, AV29)
</f>
        <v/>
      </c>
      <c r="N29" s="283" t="str">
        <f t="array" ref="N29">INDEX('CONTENT STATS'!J:J, AW29)
</f>
        <v/>
      </c>
      <c r="O29" s="283" t="str">
        <f t="array" ref="O29">INDEX('CONTENT STATS'!J:J, AX29)
</f>
        <v/>
      </c>
      <c r="P29" s="283" t="str">
        <f t="array" ref="P29">INDEX('CONTENT STATS'!J:J, AY29)
</f>
        <v/>
      </c>
      <c r="Q29" s="283" t="str">
        <f t="array" ref="Q29">INDEX('CONTENT STATS'!J:J, AZ29)
</f>
        <v/>
      </c>
      <c r="R29" s="283" t="str">
        <f t="array" ref="R29">INDEX('CONTENT STATS'!L:L, AV29)
</f>
        <v/>
      </c>
      <c r="S29" s="283" t="str">
        <f t="array" ref="S29">INDEX('CONTENT STATS'!M:M, AV29)
</f>
        <v/>
      </c>
      <c r="T29" s="283" t="str">
        <f t="array" ref="T29">INDEX('CONTENT STATS'!M:M, AW29)
</f>
        <v/>
      </c>
      <c r="U29" s="283" t="str">
        <f t="array" ref="U29">INDEX('CONTENT STATS'!M:M, AX29)
</f>
        <v/>
      </c>
      <c r="V29" s="283" t="str">
        <f t="array" ref="V29">INDEX('CONTENT STATS'!O:O, AV29)
</f>
        <v/>
      </c>
      <c r="W29" s="283" t="str">
        <f t="array" ref="W29">INDEX('CONTENT STATS'!P:P, AV29)
</f>
        <v/>
      </c>
      <c r="X29" s="283" t="str">
        <f t="array" ref="X29">INDEX('CONTENT STATS'!P:P, AW29)
</f>
        <v/>
      </c>
      <c r="Y29" s="283" t="str">
        <f t="array" ref="Y29">INDEX('CONTENT STATS'!P:P, AX29)
</f>
        <v/>
      </c>
      <c r="Z29" s="283" t="str">
        <f t="array" ref="Z29">INDEX('CONTENT STATS'!R:R, AV29)
</f>
        <v/>
      </c>
      <c r="AA29" s="283" t="str">
        <f t="array" ref="AA29">INDEX('CONTENT STATS'!R:R, AW29)
</f>
        <v/>
      </c>
      <c r="AB29" s="283" t="str">
        <f t="array" ref="AB29">INDEX('CONTENT STATS'!R:R, AX29)
</f>
        <v/>
      </c>
      <c r="AC29" s="283" t="str">
        <f t="array" ref="AC29">INDEX('CONTENT STATS'!R:R, AY29)
</f>
        <v/>
      </c>
      <c r="AD29" s="283" t="str">
        <f t="array" ref="AD29">INDEX(RANK!O:O, AV29)
</f>
        <v/>
      </c>
      <c r="AE29" s="283" t="str">
        <f t="array" ref="AE29">INDEX(RANK!O:O, AW29)
</f>
        <v/>
      </c>
      <c r="AF29" s="283" t="str">
        <f t="array" ref="AF29">INDEX(RANK!O:O, AX29)
</f>
        <v/>
      </c>
      <c r="AG29" s="283" t="str">
        <f t="array" ref="AG29">INDEX(RANK!O:O, AY29)
</f>
        <v/>
      </c>
      <c r="AH29" s="283" t="str">
        <f t="array" ref="AH29">INDEX(RANK!O:O, AZ29)
</f>
        <v/>
      </c>
      <c r="AI29" s="283" t="str">
        <f t="array" ref="AI29">INDEX(RANK!O:O, BA29)
</f>
        <v/>
      </c>
      <c r="AJ29" s="283" t="str">
        <f t="array" ref="AJ29">INDEX(RANK!O:O, BB29)
</f>
        <v/>
      </c>
      <c r="AK29" s="283" t="str">
        <f t="array" ref="AK29">INDEX(RANK!P:P, AV29)
</f>
        <v/>
      </c>
      <c r="AL29" s="283" t="str">
        <f t="array" ref="AL29">INDEX(RANK!P:P, AW29)
</f>
        <v/>
      </c>
      <c r="AM29" s="283" t="str">
        <f t="array" ref="AM29">INDEX(RANK!P:P, AX29)
</f>
        <v/>
      </c>
      <c r="AN29" s="283" t="str">
        <f t="array" ref="AN29">INDEX(RANK!P:P, AY29)
</f>
        <v/>
      </c>
      <c r="AO29" s="283" t="str">
        <f t="array" ref="AO29">INDEX(RANK!P:P, AZ29)
</f>
        <v/>
      </c>
      <c r="AP29" s="283" t="str">
        <f t="array" ref="AP29">INDEX(RANK!Q:Q, AV29)
</f>
        <v/>
      </c>
      <c r="AQ29" s="283" t="str">
        <f t="array" ref="AQ29">INDEX(RANK!Q:Q, AW29)
</f>
        <v/>
      </c>
      <c r="AR29" s="283" t="str">
        <f t="array" ref="AR29">INDEX(RANK!Q:Q, AX29)
</f>
        <v/>
      </c>
      <c r="AS29" s="283" t="str">
        <f t="array" ref="AS29">INDEX(RANK!R:R, AV29)
</f>
        <v/>
      </c>
      <c r="AT29" s="283" t="str">
        <f t="array" ref="AT29">INDEX(RANK!R:R, AW29)
</f>
        <v/>
      </c>
      <c r="AU29" s="283" t="str">
        <f t="array" ref="AU29">INDEX(RANK!R:R, AX29)
</f>
        <v/>
      </c>
      <c r="AV29" s="123">
        <f t="shared" si="1"/>
        <v>166</v>
      </c>
      <c r="AW29" s="123">
        <f t="shared" si="2"/>
        <v>167</v>
      </c>
      <c r="AX29" s="123">
        <f t="shared" si="3"/>
        <v>168</v>
      </c>
      <c r="AY29" s="123">
        <f t="shared" si="4"/>
        <v>169</v>
      </c>
      <c r="AZ29" s="123">
        <f t="shared" si="5"/>
        <v>170</v>
      </c>
      <c r="BA29" s="123">
        <f t="shared" si="6"/>
        <v>171</v>
      </c>
      <c r="BB29" s="123">
        <f t="shared" si="7"/>
        <v>172</v>
      </c>
      <c r="BC29" s="284"/>
    </row>
    <row r="30" ht="14.25" customHeight="1">
      <c r="A30" s="123" t="str">
        <f t="array" ref="A30">INDEX('CONTENT STATS'!A:A, AV30)
</f>
        <v/>
      </c>
      <c r="B30" s="283" t="str">
        <f t="array" ref="B30">INDEX('CONTENT STATS'!F:F, AV30)
</f>
        <v/>
      </c>
      <c r="C30" s="123"/>
      <c r="D30" s="460"/>
      <c r="E30" s="283" t="str">
        <f t="array" ref="E30">INDEX('CONTENT STATS'!G:G, AV30)
</f>
        <v/>
      </c>
      <c r="F30" s="283" t="str">
        <f t="array" ref="F30">INDEX('CONTENT STATS'!G:G, AW30)
</f>
        <v/>
      </c>
      <c r="G30" s="283" t="str">
        <f t="array" ref="G30">INDEX('CONTENT STATS'!G:G, AX30)
</f>
        <v/>
      </c>
      <c r="H30" s="283" t="str">
        <f t="array" ref="H30">INDEX('CONTENT STATS'!G:G, AY30)
</f>
        <v/>
      </c>
      <c r="I30" s="283" t="str">
        <f t="array" ref="I30">INDEX('CONTENT STATS'!G:G, AZ30)
</f>
        <v/>
      </c>
      <c r="J30" s="283" t="str">
        <f t="array" ref="J30">INDEX('CONTENT STATS'!G:G, BA30)
</f>
        <v/>
      </c>
      <c r="K30" s="283" t="str">
        <f t="array" ref="K30">INDEX('CONTENT STATS'!G:G, BB30)
</f>
        <v/>
      </c>
      <c r="L30" s="283" t="str">
        <f t="array" ref="L30">INDEX('CONTENT STATS'!I:I, AV30)
</f>
        <v/>
      </c>
      <c r="M30" s="283" t="str">
        <f t="array" ref="M30">INDEX('CONTENT STATS'!J:J, AV30)
</f>
        <v/>
      </c>
      <c r="N30" s="283" t="str">
        <f t="array" ref="N30">INDEX('CONTENT STATS'!J:J, AW30)
</f>
        <v/>
      </c>
      <c r="O30" s="283" t="str">
        <f t="array" ref="O30">INDEX('CONTENT STATS'!J:J, AX30)
</f>
        <v/>
      </c>
      <c r="P30" s="283" t="str">
        <f t="array" ref="P30">INDEX('CONTENT STATS'!J:J, AY30)
</f>
        <v/>
      </c>
      <c r="Q30" s="283" t="str">
        <f t="array" ref="Q30">INDEX('CONTENT STATS'!J:J, AZ30)
</f>
        <v/>
      </c>
      <c r="R30" s="283" t="str">
        <f t="array" ref="R30">INDEX('CONTENT STATS'!L:L, AV30)
</f>
        <v/>
      </c>
      <c r="S30" s="283" t="str">
        <f t="array" ref="S30">INDEX('CONTENT STATS'!M:M, AV30)
</f>
        <v/>
      </c>
      <c r="T30" s="283" t="str">
        <f t="array" ref="T30">INDEX('CONTENT STATS'!M:M, AW30)
</f>
        <v/>
      </c>
      <c r="U30" s="283" t="str">
        <f t="array" ref="U30">INDEX('CONTENT STATS'!M:M, AX30)
</f>
        <v/>
      </c>
      <c r="V30" s="283" t="str">
        <f t="array" ref="V30">INDEX('CONTENT STATS'!O:O, AV30)
</f>
        <v/>
      </c>
      <c r="W30" s="283" t="str">
        <f t="array" ref="W30">INDEX('CONTENT STATS'!P:P, AV30)
</f>
        <v/>
      </c>
      <c r="X30" s="283" t="str">
        <f t="array" ref="X30">INDEX('CONTENT STATS'!P:P, AW30)
</f>
        <v/>
      </c>
      <c r="Y30" s="283" t="str">
        <f t="array" ref="Y30">INDEX('CONTENT STATS'!P:P, AX30)
</f>
        <v/>
      </c>
      <c r="Z30" s="283" t="str">
        <f t="array" ref="Z30">INDEX('CONTENT STATS'!R:R, AV30)
</f>
        <v/>
      </c>
      <c r="AA30" s="283" t="str">
        <f t="array" ref="AA30">INDEX('CONTENT STATS'!R:R, AW30)
</f>
        <v/>
      </c>
      <c r="AB30" s="283" t="str">
        <f t="array" ref="AB30">INDEX('CONTENT STATS'!R:R, AX30)
</f>
        <v/>
      </c>
      <c r="AC30" s="283" t="str">
        <f t="array" ref="AC30">INDEX('CONTENT STATS'!R:R, AY30)
</f>
        <v/>
      </c>
      <c r="AD30" s="283" t="str">
        <f t="array" ref="AD30">INDEX(RANK!O:O, AV30)
</f>
        <v/>
      </c>
      <c r="AE30" s="283" t="str">
        <f t="array" ref="AE30">INDEX(RANK!O:O, AW30)
</f>
        <v/>
      </c>
      <c r="AF30" s="283" t="str">
        <f t="array" ref="AF30">INDEX(RANK!O:O, AX30)
</f>
        <v/>
      </c>
      <c r="AG30" s="283" t="str">
        <f t="array" ref="AG30">INDEX(RANK!O:O, AY30)
</f>
        <v/>
      </c>
      <c r="AH30" s="283" t="str">
        <f t="array" ref="AH30">INDEX(RANK!O:O, AZ30)
</f>
        <v/>
      </c>
      <c r="AI30" s="283" t="str">
        <f t="array" ref="AI30">INDEX(RANK!O:O, BA30)
</f>
        <v/>
      </c>
      <c r="AJ30" s="283" t="str">
        <f t="array" ref="AJ30">INDEX(RANK!O:O, BB30)
</f>
        <v/>
      </c>
      <c r="AK30" s="283" t="str">
        <f t="array" ref="AK30">INDEX(RANK!P:P, AV30)
</f>
        <v/>
      </c>
      <c r="AL30" s="283" t="str">
        <f t="array" ref="AL30">INDEX(RANK!P:P, AW30)
</f>
        <v/>
      </c>
      <c r="AM30" s="283" t="str">
        <f t="array" ref="AM30">INDEX(RANK!P:P, AX30)
</f>
        <v/>
      </c>
      <c r="AN30" s="283" t="str">
        <f t="array" ref="AN30">INDEX(RANK!P:P, AY30)
</f>
        <v/>
      </c>
      <c r="AO30" s="283" t="str">
        <f t="array" ref="AO30">INDEX(RANK!P:P, AZ30)
</f>
        <v/>
      </c>
      <c r="AP30" s="283" t="str">
        <f t="array" ref="AP30">INDEX(RANK!Q:Q, AV30)
</f>
        <v/>
      </c>
      <c r="AQ30" s="283" t="str">
        <f t="array" ref="AQ30">INDEX(RANK!Q:Q, AW30)
</f>
        <v/>
      </c>
      <c r="AR30" s="283" t="str">
        <f t="array" ref="AR30">INDEX(RANK!Q:Q, AX30)
</f>
        <v/>
      </c>
      <c r="AS30" s="283" t="str">
        <f t="array" ref="AS30">INDEX(RANK!R:R, AV30)
</f>
        <v/>
      </c>
      <c r="AT30" s="283" t="str">
        <f t="array" ref="AT30">INDEX(RANK!R:R, AW30)
</f>
        <v/>
      </c>
      <c r="AU30" s="283" t="str">
        <f t="array" ref="AU30">INDEX(RANK!R:R, AX30)
</f>
        <v/>
      </c>
      <c r="AV30" s="123">
        <f t="shared" si="1"/>
        <v>173</v>
      </c>
      <c r="AW30" s="123">
        <f t="shared" si="2"/>
        <v>174</v>
      </c>
      <c r="AX30" s="123">
        <f t="shared" si="3"/>
        <v>175</v>
      </c>
      <c r="AY30" s="123">
        <f t="shared" si="4"/>
        <v>176</v>
      </c>
      <c r="AZ30" s="123">
        <f t="shared" si="5"/>
        <v>177</v>
      </c>
      <c r="BA30" s="123">
        <f t="shared" si="6"/>
        <v>178</v>
      </c>
      <c r="BB30" s="123">
        <f t="shared" si="7"/>
        <v>179</v>
      </c>
      <c r="BC30" s="284"/>
    </row>
    <row r="31" ht="14.25" customHeight="1">
      <c r="A31" s="123" t="str">
        <f t="array" ref="A31">INDEX('CONTENT STATS'!A:A, AV31)
</f>
        <v/>
      </c>
      <c r="B31" s="283" t="str">
        <f t="array" ref="B31">INDEX('CONTENT STATS'!F:F, AV31)
</f>
        <v/>
      </c>
      <c r="C31" s="123"/>
      <c r="D31" s="460"/>
      <c r="E31" s="283" t="str">
        <f t="array" ref="E31">INDEX('CONTENT STATS'!G:G, AV31)
</f>
        <v/>
      </c>
      <c r="F31" s="283" t="str">
        <f t="array" ref="F31">INDEX('CONTENT STATS'!G:G, AW31)
</f>
        <v/>
      </c>
      <c r="G31" s="283" t="str">
        <f t="array" ref="G31">INDEX('CONTENT STATS'!G:G, AX31)
</f>
        <v/>
      </c>
      <c r="H31" s="283" t="str">
        <f t="array" ref="H31">INDEX('CONTENT STATS'!G:G, AY31)
</f>
        <v/>
      </c>
      <c r="I31" s="283" t="str">
        <f t="array" ref="I31">INDEX('CONTENT STATS'!G:G, AZ31)
</f>
        <v/>
      </c>
      <c r="J31" s="283" t="str">
        <f t="array" ref="J31">INDEX('CONTENT STATS'!G:G, BA31)
</f>
        <v/>
      </c>
      <c r="K31" s="283" t="str">
        <f t="array" ref="K31">INDEX('CONTENT STATS'!G:G, BB31)
</f>
        <v/>
      </c>
      <c r="L31" s="283" t="str">
        <f t="array" ref="L31">INDEX('CONTENT STATS'!I:I, AV31)
</f>
        <v/>
      </c>
      <c r="M31" s="283" t="str">
        <f t="array" ref="M31">INDEX('CONTENT STATS'!J:J, AV31)
</f>
        <v/>
      </c>
      <c r="N31" s="283" t="str">
        <f t="array" ref="N31">INDEX('CONTENT STATS'!J:J, AW31)
</f>
        <v/>
      </c>
      <c r="O31" s="283" t="str">
        <f t="array" ref="O31">INDEX('CONTENT STATS'!J:J, AX31)
</f>
        <v/>
      </c>
      <c r="P31" s="283" t="str">
        <f t="array" ref="P31">INDEX('CONTENT STATS'!J:J, AY31)
</f>
        <v/>
      </c>
      <c r="Q31" s="283" t="str">
        <f t="array" ref="Q31">INDEX('CONTENT STATS'!J:J, AZ31)
</f>
        <v/>
      </c>
      <c r="R31" s="283" t="str">
        <f t="array" ref="R31">INDEX('CONTENT STATS'!L:L, AV31)
</f>
        <v/>
      </c>
      <c r="S31" s="283" t="str">
        <f t="array" ref="S31">INDEX('CONTENT STATS'!M:M, AV31)
</f>
        <v/>
      </c>
      <c r="T31" s="283" t="str">
        <f t="array" ref="T31">INDEX('CONTENT STATS'!M:M, AW31)
</f>
        <v/>
      </c>
      <c r="U31" s="283" t="str">
        <f t="array" ref="U31">INDEX('CONTENT STATS'!M:M, AX31)
</f>
        <v/>
      </c>
      <c r="V31" s="283" t="str">
        <f t="array" ref="V31">INDEX('CONTENT STATS'!O:O, AV31)
</f>
        <v/>
      </c>
      <c r="W31" s="283" t="str">
        <f t="array" ref="W31">INDEX('CONTENT STATS'!P:P, AV31)
</f>
        <v/>
      </c>
      <c r="X31" s="283" t="str">
        <f t="array" ref="X31">INDEX('CONTENT STATS'!P:P, AW31)
</f>
        <v/>
      </c>
      <c r="Y31" s="283" t="str">
        <f t="array" ref="Y31">INDEX('CONTENT STATS'!P:P, AX31)
</f>
        <v/>
      </c>
      <c r="Z31" s="283" t="str">
        <f t="array" ref="Z31">INDEX('CONTENT STATS'!R:R, AV31)
</f>
        <v/>
      </c>
      <c r="AA31" s="283" t="str">
        <f t="array" ref="AA31">INDEX('CONTENT STATS'!R:R, AW31)
</f>
        <v/>
      </c>
      <c r="AB31" s="283" t="str">
        <f t="array" ref="AB31">INDEX('CONTENT STATS'!R:R, AX31)
</f>
        <v/>
      </c>
      <c r="AC31" s="283" t="str">
        <f t="array" ref="AC31">INDEX('CONTENT STATS'!R:R, AY31)
</f>
        <v/>
      </c>
      <c r="AD31" s="283" t="str">
        <f t="array" ref="AD31">INDEX(RANK!O:O, AV31)
</f>
        <v/>
      </c>
      <c r="AE31" s="283" t="str">
        <f t="array" ref="AE31">INDEX(RANK!O:O, AW31)
</f>
        <v/>
      </c>
      <c r="AF31" s="283" t="str">
        <f t="array" ref="AF31">INDEX(RANK!O:O, AX31)
</f>
        <v/>
      </c>
      <c r="AG31" s="283" t="str">
        <f t="array" ref="AG31">INDEX(RANK!O:O, AY31)
</f>
        <v/>
      </c>
      <c r="AH31" s="283" t="str">
        <f t="array" ref="AH31">INDEX(RANK!O:O, AZ31)
</f>
        <v/>
      </c>
      <c r="AI31" s="283" t="str">
        <f t="array" ref="AI31">INDEX(RANK!O:O, BA31)
</f>
        <v/>
      </c>
      <c r="AJ31" s="283" t="str">
        <f t="array" ref="AJ31">INDEX(RANK!O:O, BB31)
</f>
        <v/>
      </c>
      <c r="AK31" s="283" t="str">
        <f t="array" ref="AK31">INDEX(RANK!P:P, AV31)
</f>
        <v/>
      </c>
      <c r="AL31" s="283" t="str">
        <f t="array" ref="AL31">INDEX(RANK!P:P, AW31)
</f>
        <v/>
      </c>
      <c r="AM31" s="283" t="str">
        <f t="array" ref="AM31">INDEX(RANK!P:P, AX31)
</f>
        <v/>
      </c>
      <c r="AN31" s="283" t="str">
        <f t="array" ref="AN31">INDEX(RANK!P:P, AY31)
</f>
        <v/>
      </c>
      <c r="AO31" s="283" t="str">
        <f t="array" ref="AO31">INDEX(RANK!P:P, AZ31)
</f>
        <v/>
      </c>
      <c r="AP31" s="283" t="str">
        <f t="array" ref="AP31">INDEX(RANK!Q:Q, AV31)
</f>
        <v/>
      </c>
      <c r="AQ31" s="283" t="str">
        <f t="array" ref="AQ31">INDEX(RANK!Q:Q, AW31)
</f>
        <v/>
      </c>
      <c r="AR31" s="283" t="str">
        <f t="array" ref="AR31">INDEX(RANK!Q:Q, AX31)
</f>
        <v/>
      </c>
      <c r="AS31" s="283" t="str">
        <f t="array" ref="AS31">INDEX(RANK!R:R, AV31)
</f>
        <v/>
      </c>
      <c r="AT31" s="283" t="str">
        <f t="array" ref="AT31">INDEX(RANK!R:R, AW31)
</f>
        <v/>
      </c>
      <c r="AU31" s="283" t="str">
        <f t="array" ref="AU31">INDEX(RANK!R:R, AX31)
</f>
        <v/>
      </c>
      <c r="AV31" s="123">
        <f t="shared" si="1"/>
        <v>180</v>
      </c>
      <c r="AW31" s="123">
        <f t="shared" si="2"/>
        <v>181</v>
      </c>
      <c r="AX31" s="123">
        <f t="shared" si="3"/>
        <v>182</v>
      </c>
      <c r="AY31" s="123">
        <f t="shared" si="4"/>
        <v>183</v>
      </c>
      <c r="AZ31" s="123">
        <f t="shared" si="5"/>
        <v>184</v>
      </c>
      <c r="BA31" s="123">
        <f t="shared" si="6"/>
        <v>185</v>
      </c>
      <c r="BB31" s="123">
        <f t="shared" si="7"/>
        <v>186</v>
      </c>
      <c r="BC31" s="284"/>
    </row>
    <row r="32" ht="14.25" customHeight="1">
      <c r="A32" s="123" t="str">
        <f t="array" ref="A32">INDEX('CONTENT STATS'!A:A, AV32)
</f>
        <v/>
      </c>
      <c r="B32" s="283" t="str">
        <f t="array" ref="B32">INDEX('CONTENT STATS'!F:F, AV32)
</f>
        <v/>
      </c>
      <c r="C32" s="123"/>
      <c r="D32" s="460"/>
      <c r="E32" s="283" t="str">
        <f t="array" ref="E32">INDEX('CONTENT STATS'!G:G, AV32)
</f>
        <v/>
      </c>
      <c r="F32" s="283" t="str">
        <f t="array" ref="F32">INDEX('CONTENT STATS'!G:G, AW32)
</f>
        <v/>
      </c>
      <c r="G32" s="283" t="str">
        <f t="array" ref="G32">INDEX('CONTENT STATS'!G:G, AX32)
</f>
        <v/>
      </c>
      <c r="H32" s="283" t="str">
        <f t="array" ref="H32">INDEX('CONTENT STATS'!G:G, AY32)
</f>
        <v/>
      </c>
      <c r="I32" s="283" t="str">
        <f t="array" ref="I32">INDEX('CONTENT STATS'!G:G, AZ32)
</f>
        <v/>
      </c>
      <c r="J32" s="283" t="str">
        <f t="array" ref="J32">INDEX('CONTENT STATS'!G:G, BA32)
</f>
        <v/>
      </c>
      <c r="K32" s="283" t="str">
        <f t="array" ref="K32">INDEX('CONTENT STATS'!G:G, BB32)
</f>
        <v/>
      </c>
      <c r="L32" s="283" t="str">
        <f t="array" ref="L32">INDEX('CONTENT STATS'!I:I, AV32)
</f>
        <v/>
      </c>
      <c r="M32" s="283" t="str">
        <f t="array" ref="M32">INDEX('CONTENT STATS'!J:J, AV32)
</f>
        <v/>
      </c>
      <c r="N32" s="283" t="str">
        <f t="array" ref="N32">INDEX('CONTENT STATS'!J:J, AW32)
</f>
        <v/>
      </c>
      <c r="O32" s="283" t="str">
        <f t="array" ref="O32">INDEX('CONTENT STATS'!J:J, AX32)
</f>
        <v/>
      </c>
      <c r="P32" s="283" t="str">
        <f t="array" ref="P32">INDEX('CONTENT STATS'!J:J, AY32)
</f>
        <v/>
      </c>
      <c r="Q32" s="283" t="str">
        <f t="array" ref="Q32">INDEX('CONTENT STATS'!J:J, AZ32)
</f>
        <v/>
      </c>
      <c r="R32" s="283" t="str">
        <f t="array" ref="R32">INDEX('CONTENT STATS'!L:L, AV32)
</f>
        <v/>
      </c>
      <c r="S32" s="283" t="str">
        <f t="array" ref="S32">INDEX('CONTENT STATS'!M:M, AV32)
</f>
        <v/>
      </c>
      <c r="T32" s="283" t="str">
        <f t="array" ref="T32">INDEX('CONTENT STATS'!M:M, AW32)
</f>
        <v/>
      </c>
      <c r="U32" s="283" t="str">
        <f t="array" ref="U32">INDEX('CONTENT STATS'!M:M, AX32)
</f>
        <v/>
      </c>
      <c r="V32" s="283" t="str">
        <f t="array" ref="V32">INDEX('CONTENT STATS'!O:O, AV32)
</f>
        <v/>
      </c>
      <c r="W32" s="283" t="str">
        <f t="array" ref="W32">INDEX('CONTENT STATS'!P:P, AV32)
</f>
        <v/>
      </c>
      <c r="X32" s="283" t="str">
        <f t="array" ref="X32">INDEX('CONTENT STATS'!P:P, AW32)
</f>
        <v/>
      </c>
      <c r="Y32" s="283" t="str">
        <f t="array" ref="Y32">INDEX('CONTENT STATS'!P:P, AX32)
</f>
        <v/>
      </c>
      <c r="Z32" s="283" t="str">
        <f t="array" ref="Z32">INDEX('CONTENT STATS'!R:R, AV32)
</f>
        <v/>
      </c>
      <c r="AA32" s="283" t="str">
        <f t="array" ref="AA32">INDEX('CONTENT STATS'!R:R, AW32)
</f>
        <v/>
      </c>
      <c r="AB32" s="283" t="str">
        <f t="array" ref="AB32">INDEX('CONTENT STATS'!R:R, AX32)
</f>
        <v/>
      </c>
      <c r="AC32" s="283" t="str">
        <f t="array" ref="AC32">INDEX('CONTENT STATS'!R:R, AY32)
</f>
        <v/>
      </c>
      <c r="AD32" s="283" t="str">
        <f t="array" ref="AD32">INDEX(RANK!O:O, AV32)
</f>
        <v/>
      </c>
      <c r="AE32" s="283" t="str">
        <f t="array" ref="AE32">INDEX(RANK!O:O, AW32)
</f>
        <v/>
      </c>
      <c r="AF32" s="283" t="str">
        <f t="array" ref="AF32">INDEX(RANK!O:O, AX32)
</f>
        <v/>
      </c>
      <c r="AG32" s="283" t="str">
        <f t="array" ref="AG32">INDEX(RANK!O:O, AY32)
</f>
        <v/>
      </c>
      <c r="AH32" s="283" t="str">
        <f t="array" ref="AH32">INDEX(RANK!O:O, AZ32)
</f>
        <v/>
      </c>
      <c r="AI32" s="283" t="str">
        <f t="array" ref="AI32">INDEX(RANK!O:O, BA32)
</f>
        <v/>
      </c>
      <c r="AJ32" s="283" t="str">
        <f t="array" ref="AJ32">INDEX(RANK!O:O, BB32)
</f>
        <v/>
      </c>
      <c r="AK32" s="283" t="str">
        <f t="array" ref="AK32">INDEX(RANK!P:P, AV32)
</f>
        <v/>
      </c>
      <c r="AL32" s="283" t="str">
        <f t="array" ref="AL32">INDEX(RANK!P:P, AW32)
</f>
        <v/>
      </c>
      <c r="AM32" s="283" t="str">
        <f t="array" ref="AM32">INDEX(RANK!P:P, AX32)
</f>
        <v/>
      </c>
      <c r="AN32" s="283" t="str">
        <f t="array" ref="AN32">INDEX(RANK!P:P, AY32)
</f>
        <v/>
      </c>
      <c r="AO32" s="283" t="str">
        <f t="array" ref="AO32">INDEX(RANK!P:P, AZ32)
</f>
        <v/>
      </c>
      <c r="AP32" s="283" t="str">
        <f t="array" ref="AP32">INDEX(RANK!Q:Q, AV32)
</f>
        <v/>
      </c>
      <c r="AQ32" s="283" t="str">
        <f t="array" ref="AQ32">INDEX(RANK!Q:Q, AW32)
</f>
        <v/>
      </c>
      <c r="AR32" s="283" t="str">
        <f t="array" ref="AR32">INDEX(RANK!Q:Q, AX32)
</f>
        <v/>
      </c>
      <c r="AS32" s="283" t="str">
        <f t="array" ref="AS32">INDEX(RANK!R:R, AV32)
</f>
        <v/>
      </c>
      <c r="AT32" s="283" t="str">
        <f t="array" ref="AT32">INDEX(RANK!R:R, AW32)
</f>
        <v/>
      </c>
      <c r="AU32" s="283" t="str">
        <f t="array" ref="AU32">INDEX(RANK!R:R, AX32)
</f>
        <v/>
      </c>
      <c r="AV32" s="123">
        <f t="shared" si="1"/>
        <v>187</v>
      </c>
      <c r="AW32" s="123">
        <f t="shared" si="2"/>
        <v>188</v>
      </c>
      <c r="AX32" s="123">
        <f t="shared" si="3"/>
        <v>189</v>
      </c>
      <c r="AY32" s="123">
        <f t="shared" si="4"/>
        <v>190</v>
      </c>
      <c r="AZ32" s="123">
        <f t="shared" si="5"/>
        <v>191</v>
      </c>
      <c r="BA32" s="123">
        <f t="shared" si="6"/>
        <v>192</v>
      </c>
      <c r="BB32" s="123">
        <f t="shared" si="7"/>
        <v>193</v>
      </c>
      <c r="BC32" s="284"/>
    </row>
    <row r="33" ht="14.25" customHeight="1">
      <c r="A33" s="123" t="str">
        <f t="array" ref="A33">INDEX('CONTENT STATS'!A:A, AV33)
</f>
        <v/>
      </c>
      <c r="B33" s="283" t="str">
        <f t="array" ref="B33">INDEX('CONTENT STATS'!F:F, AV33)
</f>
        <v/>
      </c>
      <c r="C33" s="123"/>
      <c r="D33" s="460"/>
      <c r="E33" s="283" t="str">
        <f t="array" ref="E33">INDEX('CONTENT STATS'!G:G, AV33)
</f>
        <v/>
      </c>
      <c r="F33" s="283" t="str">
        <f t="array" ref="F33">INDEX('CONTENT STATS'!G:G, AW33)
</f>
        <v/>
      </c>
      <c r="G33" s="283" t="str">
        <f t="array" ref="G33">INDEX('CONTENT STATS'!G:G, AX33)
</f>
        <v/>
      </c>
      <c r="H33" s="283" t="str">
        <f t="array" ref="H33">INDEX('CONTENT STATS'!G:G, AY33)
</f>
        <v/>
      </c>
      <c r="I33" s="283" t="str">
        <f t="array" ref="I33">INDEX('CONTENT STATS'!G:G, AZ33)
</f>
        <v/>
      </c>
      <c r="J33" s="283" t="str">
        <f t="array" ref="J33">INDEX('CONTENT STATS'!G:G, BA33)
</f>
        <v/>
      </c>
      <c r="K33" s="283" t="str">
        <f t="array" ref="K33">INDEX('CONTENT STATS'!G:G, BB33)
</f>
        <v/>
      </c>
      <c r="L33" s="283" t="str">
        <f t="array" ref="L33">INDEX('CONTENT STATS'!I:I, AV33)
</f>
        <v/>
      </c>
      <c r="M33" s="283" t="str">
        <f t="array" ref="M33">INDEX('CONTENT STATS'!J:J, AV33)
</f>
        <v/>
      </c>
      <c r="N33" s="283" t="str">
        <f t="array" ref="N33">INDEX('CONTENT STATS'!J:J, AW33)
</f>
        <v/>
      </c>
      <c r="O33" s="283" t="str">
        <f t="array" ref="O33">INDEX('CONTENT STATS'!J:J, AX33)
</f>
        <v/>
      </c>
      <c r="P33" s="283" t="str">
        <f t="array" ref="P33">INDEX('CONTENT STATS'!J:J, AY33)
</f>
        <v/>
      </c>
      <c r="Q33" s="283" t="str">
        <f t="array" ref="Q33">INDEX('CONTENT STATS'!J:J, AZ33)
</f>
        <v/>
      </c>
      <c r="R33" s="283" t="str">
        <f t="array" ref="R33">INDEX('CONTENT STATS'!L:L, AV33)
</f>
        <v/>
      </c>
      <c r="S33" s="283" t="str">
        <f t="array" ref="S33">INDEX('CONTENT STATS'!M:M, AV33)
</f>
        <v/>
      </c>
      <c r="T33" s="283" t="str">
        <f t="array" ref="T33">INDEX('CONTENT STATS'!M:M, AW33)
</f>
        <v/>
      </c>
      <c r="U33" s="283" t="str">
        <f t="array" ref="U33">INDEX('CONTENT STATS'!M:M, AX33)
</f>
        <v/>
      </c>
      <c r="V33" s="283" t="str">
        <f t="array" ref="V33">INDEX('CONTENT STATS'!O:O, AV33)
</f>
        <v/>
      </c>
      <c r="W33" s="283" t="str">
        <f t="array" ref="W33">INDEX('CONTENT STATS'!P:P, AV33)
</f>
        <v/>
      </c>
      <c r="X33" s="283" t="str">
        <f t="array" ref="X33">INDEX('CONTENT STATS'!P:P, AW33)
</f>
        <v/>
      </c>
      <c r="Y33" s="283" t="str">
        <f t="array" ref="Y33">INDEX('CONTENT STATS'!P:P, AX33)
</f>
        <v/>
      </c>
      <c r="Z33" s="283" t="str">
        <f t="array" ref="Z33">INDEX('CONTENT STATS'!R:R, AV33)
</f>
        <v/>
      </c>
      <c r="AA33" s="283" t="str">
        <f t="array" ref="AA33">INDEX('CONTENT STATS'!R:R, AW33)
</f>
        <v/>
      </c>
      <c r="AB33" s="283" t="str">
        <f t="array" ref="AB33">INDEX('CONTENT STATS'!R:R, AX33)
</f>
        <v/>
      </c>
      <c r="AC33" s="283" t="str">
        <f t="array" ref="AC33">INDEX('CONTENT STATS'!R:R, AY33)
</f>
        <v/>
      </c>
      <c r="AD33" s="283" t="str">
        <f t="array" ref="AD33">INDEX(RANK!O:O, AV33)
</f>
        <v/>
      </c>
      <c r="AE33" s="283" t="str">
        <f t="array" ref="AE33">INDEX(RANK!O:O, AW33)
</f>
        <v/>
      </c>
      <c r="AF33" s="283" t="str">
        <f t="array" ref="AF33">INDEX(RANK!O:O, AX33)
</f>
        <v/>
      </c>
      <c r="AG33" s="283" t="str">
        <f t="array" ref="AG33">INDEX(RANK!O:O, AY33)
</f>
        <v/>
      </c>
      <c r="AH33" s="283" t="str">
        <f t="array" ref="AH33">INDEX(RANK!O:O, AZ33)
</f>
        <v/>
      </c>
      <c r="AI33" s="283" t="str">
        <f t="array" ref="AI33">INDEX(RANK!O:O, BA33)
</f>
        <v/>
      </c>
      <c r="AJ33" s="283" t="str">
        <f t="array" ref="AJ33">INDEX(RANK!O:O, BB33)
</f>
        <v/>
      </c>
      <c r="AK33" s="283" t="str">
        <f t="array" ref="AK33">INDEX(RANK!P:P, AV33)
</f>
        <v/>
      </c>
      <c r="AL33" s="283" t="str">
        <f t="array" ref="AL33">INDEX(RANK!P:P, AW33)
</f>
        <v/>
      </c>
      <c r="AM33" s="283" t="str">
        <f t="array" ref="AM33">INDEX(RANK!P:P, AX33)
</f>
        <v/>
      </c>
      <c r="AN33" s="283" t="str">
        <f t="array" ref="AN33">INDEX(RANK!P:P, AY33)
</f>
        <v/>
      </c>
      <c r="AO33" s="283" t="str">
        <f t="array" ref="AO33">INDEX(RANK!P:P, AZ33)
</f>
        <v/>
      </c>
      <c r="AP33" s="283" t="str">
        <f t="array" ref="AP33">INDEX(RANK!Q:Q, AV33)
</f>
        <v/>
      </c>
      <c r="AQ33" s="283" t="str">
        <f t="array" ref="AQ33">INDEX(RANK!Q:Q, AW33)
</f>
        <v/>
      </c>
      <c r="AR33" s="283" t="str">
        <f t="array" ref="AR33">INDEX(RANK!Q:Q, AX33)
</f>
        <v/>
      </c>
      <c r="AS33" s="283" t="str">
        <f t="array" ref="AS33">INDEX(RANK!R:R, AV33)
</f>
        <v/>
      </c>
      <c r="AT33" s="283" t="str">
        <f t="array" ref="AT33">INDEX(RANK!R:R, AW33)
</f>
        <v/>
      </c>
      <c r="AU33" s="283" t="str">
        <f t="array" ref="AU33">INDEX(RANK!R:R, AX33)
</f>
        <v/>
      </c>
      <c r="AV33" s="123">
        <f t="shared" si="1"/>
        <v>194</v>
      </c>
      <c r="AW33" s="123">
        <f t="shared" si="2"/>
        <v>195</v>
      </c>
      <c r="AX33" s="123">
        <f t="shared" si="3"/>
        <v>196</v>
      </c>
      <c r="AY33" s="123">
        <f t="shared" si="4"/>
        <v>197</v>
      </c>
      <c r="AZ33" s="123">
        <f t="shared" si="5"/>
        <v>198</v>
      </c>
      <c r="BA33" s="123">
        <f t="shared" si="6"/>
        <v>199</v>
      </c>
      <c r="BB33" s="123">
        <f t="shared" si="7"/>
        <v>200</v>
      </c>
      <c r="BC33" s="284"/>
    </row>
    <row r="34" ht="14.25" customHeight="1">
      <c r="A34" s="123" t="str">
        <f t="array" ref="A34">INDEX('CONTENT STATS'!A:A, AV34)
</f>
        <v/>
      </c>
      <c r="B34" s="283" t="str">
        <f t="array" ref="B34">INDEX('CONTENT STATS'!F:F, AV34)
</f>
        <v/>
      </c>
      <c r="C34" s="123"/>
      <c r="D34" s="460"/>
      <c r="E34" s="283" t="str">
        <f t="array" ref="E34">INDEX('CONTENT STATS'!G:G, AV34)
</f>
        <v/>
      </c>
      <c r="F34" s="283" t="str">
        <f t="array" ref="F34">INDEX('CONTENT STATS'!G:G, AW34)
</f>
        <v/>
      </c>
      <c r="G34" s="283" t="str">
        <f t="array" ref="G34">INDEX('CONTENT STATS'!G:G, AX34)
</f>
        <v/>
      </c>
      <c r="H34" s="283" t="str">
        <f t="array" ref="H34">INDEX('CONTENT STATS'!G:G, AY34)
</f>
        <v/>
      </c>
      <c r="I34" s="283" t="str">
        <f t="array" ref="I34">INDEX('CONTENT STATS'!G:G, AZ34)
</f>
        <v/>
      </c>
      <c r="J34" s="283" t="str">
        <f t="array" ref="J34">INDEX('CONTENT STATS'!G:G, BA34)
</f>
        <v/>
      </c>
      <c r="K34" s="283" t="str">
        <f t="array" ref="K34">INDEX('CONTENT STATS'!G:G, BB34)
</f>
        <v/>
      </c>
      <c r="L34" s="283" t="str">
        <f t="array" ref="L34">INDEX('CONTENT STATS'!I:I, AV34)
</f>
        <v/>
      </c>
      <c r="M34" s="283" t="str">
        <f t="array" ref="M34">INDEX('CONTENT STATS'!J:J, AV34)
</f>
        <v/>
      </c>
      <c r="N34" s="283" t="str">
        <f t="array" ref="N34">INDEX('CONTENT STATS'!J:J, AW34)
</f>
        <v/>
      </c>
      <c r="O34" s="283" t="str">
        <f t="array" ref="O34">INDEX('CONTENT STATS'!J:J, AX34)
</f>
        <v/>
      </c>
      <c r="P34" s="283" t="str">
        <f t="array" ref="P34">INDEX('CONTENT STATS'!J:J, AY34)
</f>
        <v/>
      </c>
      <c r="Q34" s="283" t="str">
        <f t="array" ref="Q34">INDEX('CONTENT STATS'!J:J, AZ34)
</f>
        <v/>
      </c>
      <c r="R34" s="283" t="str">
        <f t="array" ref="R34">INDEX('CONTENT STATS'!L:L, AV34)
</f>
        <v/>
      </c>
      <c r="S34" s="283" t="str">
        <f t="array" ref="S34">INDEX('CONTENT STATS'!M:M, AV34)
</f>
        <v/>
      </c>
      <c r="T34" s="283" t="str">
        <f t="array" ref="T34">INDEX('CONTENT STATS'!M:M, AW34)
</f>
        <v/>
      </c>
      <c r="U34" s="283" t="str">
        <f t="array" ref="U34">INDEX('CONTENT STATS'!M:M, AX34)
</f>
        <v/>
      </c>
      <c r="V34" s="283" t="str">
        <f t="array" ref="V34">INDEX('CONTENT STATS'!O:O, AV34)
</f>
        <v/>
      </c>
      <c r="W34" s="283" t="str">
        <f t="array" ref="W34">INDEX('CONTENT STATS'!P:P, AV34)
</f>
        <v/>
      </c>
      <c r="X34" s="283" t="str">
        <f t="array" ref="X34">INDEX('CONTENT STATS'!P:P, AW34)
</f>
        <v/>
      </c>
      <c r="Y34" s="283" t="str">
        <f t="array" ref="Y34">INDEX('CONTENT STATS'!P:P, AX34)
</f>
        <v/>
      </c>
      <c r="Z34" s="283" t="str">
        <f t="array" ref="Z34">INDEX('CONTENT STATS'!R:R, AV34)
</f>
        <v/>
      </c>
      <c r="AA34" s="283" t="str">
        <f t="array" ref="AA34">INDEX('CONTENT STATS'!R:R, AW34)
</f>
        <v/>
      </c>
      <c r="AB34" s="283" t="str">
        <f t="array" ref="AB34">INDEX('CONTENT STATS'!R:R, AX34)
</f>
        <v/>
      </c>
      <c r="AC34" s="283" t="str">
        <f t="array" ref="AC34">INDEX('CONTENT STATS'!R:R, AY34)
</f>
        <v/>
      </c>
      <c r="AD34" s="283" t="str">
        <f t="array" ref="AD34">INDEX(RANK!O:O, AV34)
</f>
        <v/>
      </c>
      <c r="AE34" s="283" t="str">
        <f t="array" ref="AE34">INDEX(RANK!O:O, AW34)
</f>
        <v/>
      </c>
      <c r="AF34" s="283" t="str">
        <f t="array" ref="AF34">INDEX(RANK!O:O, AX34)
</f>
        <v/>
      </c>
      <c r="AG34" s="283" t="str">
        <f t="array" ref="AG34">INDEX(RANK!O:O, AY34)
</f>
        <v/>
      </c>
      <c r="AH34" s="283" t="str">
        <f t="array" ref="AH34">INDEX(RANK!O:O, AZ34)
</f>
        <v/>
      </c>
      <c r="AI34" s="283" t="str">
        <f t="array" ref="AI34">INDEX(RANK!O:O, BA34)
</f>
        <v/>
      </c>
      <c r="AJ34" s="283" t="str">
        <f t="array" ref="AJ34">INDEX(RANK!O:O, BB34)
</f>
        <v/>
      </c>
      <c r="AK34" s="283" t="str">
        <f t="array" ref="AK34">INDEX(RANK!P:P, AV34)
</f>
        <v/>
      </c>
      <c r="AL34" s="283" t="str">
        <f t="array" ref="AL34">INDEX(RANK!P:P, AW34)
</f>
        <v/>
      </c>
      <c r="AM34" s="283" t="str">
        <f t="array" ref="AM34">INDEX(RANK!P:P, AX34)
</f>
        <v/>
      </c>
      <c r="AN34" s="283" t="str">
        <f t="array" ref="AN34">INDEX(RANK!P:P, AY34)
</f>
        <v/>
      </c>
      <c r="AO34" s="283" t="str">
        <f t="array" ref="AO34">INDEX(RANK!P:P, AZ34)
</f>
        <v/>
      </c>
      <c r="AP34" s="283" t="str">
        <f t="array" ref="AP34">INDEX(RANK!Q:Q, AV34)
</f>
        <v/>
      </c>
      <c r="AQ34" s="283" t="str">
        <f t="array" ref="AQ34">INDEX(RANK!Q:Q, AW34)
</f>
        <v/>
      </c>
      <c r="AR34" s="283" t="str">
        <f t="array" ref="AR34">INDEX(RANK!Q:Q, AX34)
</f>
        <v/>
      </c>
      <c r="AS34" s="283" t="str">
        <f t="array" ref="AS34">INDEX(RANK!R:R, AV34)
</f>
        <v/>
      </c>
      <c r="AT34" s="283" t="str">
        <f t="array" ref="AT34">INDEX(RANK!R:R, AW34)
</f>
        <v/>
      </c>
      <c r="AU34" s="283" t="str">
        <f t="array" ref="AU34">INDEX(RANK!R:R, AX34)
</f>
        <v/>
      </c>
      <c r="AV34" s="123">
        <f t="shared" si="1"/>
        <v>201</v>
      </c>
      <c r="AW34" s="123">
        <f t="shared" si="2"/>
        <v>202</v>
      </c>
      <c r="AX34" s="123">
        <f t="shared" si="3"/>
        <v>203</v>
      </c>
      <c r="AY34" s="123">
        <f t="shared" si="4"/>
        <v>204</v>
      </c>
      <c r="AZ34" s="123">
        <f t="shared" si="5"/>
        <v>205</v>
      </c>
      <c r="BA34" s="123">
        <f t="shared" si="6"/>
        <v>206</v>
      </c>
      <c r="BB34" s="123">
        <f t="shared" si="7"/>
        <v>207</v>
      </c>
      <c r="BC34" s="284"/>
    </row>
    <row r="35" ht="14.25" customHeight="1">
      <c r="A35" s="123" t="str">
        <f t="array" ref="A35">INDEX('CONTENT STATS'!A:A, AV35)
</f>
        <v/>
      </c>
      <c r="B35" s="283" t="str">
        <f t="array" ref="B35">INDEX('CONTENT STATS'!F:F, AV35)
</f>
        <v/>
      </c>
      <c r="C35" s="123"/>
      <c r="D35" s="460"/>
      <c r="E35" s="283" t="str">
        <f t="array" ref="E35">INDEX('CONTENT STATS'!G:G, AV35)
</f>
        <v/>
      </c>
      <c r="F35" s="283" t="str">
        <f t="array" ref="F35">INDEX('CONTENT STATS'!G:G, AW35)
</f>
        <v/>
      </c>
      <c r="G35" s="283" t="str">
        <f t="array" ref="G35">INDEX('CONTENT STATS'!G:G, AX35)
</f>
        <v/>
      </c>
      <c r="H35" s="283" t="str">
        <f t="array" ref="H35">INDEX('CONTENT STATS'!G:G, AY35)
</f>
        <v/>
      </c>
      <c r="I35" s="283" t="str">
        <f t="array" ref="I35">INDEX('CONTENT STATS'!G:G, AZ35)
</f>
        <v/>
      </c>
      <c r="J35" s="283" t="str">
        <f t="array" ref="J35">INDEX('CONTENT STATS'!G:G, BA35)
</f>
        <v/>
      </c>
      <c r="K35" s="283" t="str">
        <f t="array" ref="K35">INDEX('CONTENT STATS'!G:G, BB35)
</f>
        <v/>
      </c>
      <c r="L35" s="283" t="str">
        <f t="array" ref="L35">INDEX('CONTENT STATS'!I:I, AV35)
</f>
        <v/>
      </c>
      <c r="M35" s="283" t="str">
        <f t="array" ref="M35">INDEX('CONTENT STATS'!J:J, AV35)
</f>
        <v/>
      </c>
      <c r="N35" s="283" t="str">
        <f t="array" ref="N35">INDEX('CONTENT STATS'!J:J, AW35)
</f>
        <v/>
      </c>
      <c r="O35" s="283" t="str">
        <f t="array" ref="O35">INDEX('CONTENT STATS'!J:J, AX35)
</f>
        <v/>
      </c>
      <c r="P35" s="283" t="str">
        <f t="array" ref="P35">INDEX('CONTENT STATS'!J:J, AY35)
</f>
        <v/>
      </c>
      <c r="Q35" s="283" t="str">
        <f t="array" ref="Q35">INDEX('CONTENT STATS'!J:J, AZ35)
</f>
        <v/>
      </c>
      <c r="R35" s="283" t="str">
        <f t="array" ref="R35">INDEX('CONTENT STATS'!L:L, AV35)
</f>
        <v/>
      </c>
      <c r="S35" s="283" t="str">
        <f t="array" ref="S35">INDEX('CONTENT STATS'!M:M, AV35)
</f>
        <v/>
      </c>
      <c r="T35" s="283" t="str">
        <f t="array" ref="T35">INDEX('CONTENT STATS'!M:M, AW35)
</f>
        <v/>
      </c>
      <c r="U35" s="283" t="str">
        <f t="array" ref="U35">INDEX('CONTENT STATS'!M:M, AX35)
</f>
        <v/>
      </c>
      <c r="V35" s="283" t="str">
        <f t="array" ref="V35">INDEX('CONTENT STATS'!O:O, AV35)
</f>
        <v/>
      </c>
      <c r="W35" s="283" t="str">
        <f t="array" ref="W35">INDEX('CONTENT STATS'!P:P, AV35)
</f>
        <v/>
      </c>
      <c r="X35" s="283" t="str">
        <f t="array" ref="X35">INDEX('CONTENT STATS'!P:P, AW35)
</f>
        <v/>
      </c>
      <c r="Y35" s="283" t="str">
        <f t="array" ref="Y35">INDEX('CONTENT STATS'!P:P, AX35)
</f>
        <v/>
      </c>
      <c r="Z35" s="283" t="str">
        <f t="array" ref="Z35">INDEX('CONTENT STATS'!R:R, AV35)
</f>
        <v/>
      </c>
      <c r="AA35" s="283" t="str">
        <f t="array" ref="AA35">INDEX('CONTENT STATS'!R:R, AW35)
</f>
        <v/>
      </c>
      <c r="AB35" s="283" t="str">
        <f t="array" ref="AB35">INDEX('CONTENT STATS'!R:R, AX35)
</f>
        <v/>
      </c>
      <c r="AC35" s="283" t="str">
        <f t="array" ref="AC35">INDEX('CONTENT STATS'!R:R, AY35)
</f>
        <v/>
      </c>
      <c r="AD35" s="283" t="str">
        <f t="array" ref="AD35">INDEX(RANK!O:O, AV35)
</f>
        <v/>
      </c>
      <c r="AE35" s="283" t="str">
        <f t="array" ref="AE35">INDEX(RANK!O:O, AW35)
</f>
        <v/>
      </c>
      <c r="AF35" s="283" t="str">
        <f t="array" ref="AF35">INDEX(RANK!O:O, AX35)
</f>
        <v/>
      </c>
      <c r="AG35" s="283" t="str">
        <f t="array" ref="AG35">INDEX(RANK!O:O, AY35)
</f>
        <v/>
      </c>
      <c r="AH35" s="283" t="str">
        <f t="array" ref="AH35">INDEX(RANK!O:O, AZ35)
</f>
        <v/>
      </c>
      <c r="AI35" s="283" t="str">
        <f t="array" ref="AI35">INDEX(RANK!O:O, BA35)
</f>
        <v/>
      </c>
      <c r="AJ35" s="283" t="str">
        <f t="array" ref="AJ35">INDEX(RANK!O:O, BB35)
</f>
        <v/>
      </c>
      <c r="AK35" s="283" t="str">
        <f t="array" ref="AK35">INDEX(RANK!P:P, AV35)
</f>
        <v/>
      </c>
      <c r="AL35" s="283" t="str">
        <f t="array" ref="AL35">INDEX(RANK!P:P, AW35)
</f>
        <v/>
      </c>
      <c r="AM35" s="283" t="str">
        <f t="array" ref="AM35">INDEX(RANK!P:P, AX35)
</f>
        <v/>
      </c>
      <c r="AN35" s="283" t="str">
        <f t="array" ref="AN35">INDEX(RANK!P:P, AY35)
</f>
        <v/>
      </c>
      <c r="AO35" s="283" t="str">
        <f t="array" ref="AO35">INDEX(RANK!P:P, AZ35)
</f>
        <v/>
      </c>
      <c r="AP35" s="283" t="str">
        <f t="array" ref="AP35">INDEX(RANK!Q:Q, AV35)
</f>
        <v/>
      </c>
      <c r="AQ35" s="283" t="str">
        <f t="array" ref="AQ35">INDEX(RANK!Q:Q, AW35)
</f>
        <v/>
      </c>
      <c r="AR35" s="283" t="str">
        <f t="array" ref="AR35">INDEX(RANK!Q:Q, AX35)
</f>
        <v/>
      </c>
      <c r="AS35" s="283" t="str">
        <f t="array" ref="AS35">INDEX(RANK!R:R, AV35)
</f>
        <v/>
      </c>
      <c r="AT35" s="283" t="str">
        <f t="array" ref="AT35">INDEX(RANK!R:R, AW35)
</f>
        <v/>
      </c>
      <c r="AU35" s="283" t="str">
        <f t="array" ref="AU35">INDEX(RANK!R:R, AX35)
</f>
        <v/>
      </c>
      <c r="AV35" s="123">
        <f t="shared" si="1"/>
        <v>208</v>
      </c>
      <c r="AW35" s="123">
        <f t="shared" si="2"/>
        <v>209</v>
      </c>
      <c r="AX35" s="123">
        <f t="shared" si="3"/>
        <v>210</v>
      </c>
      <c r="AY35" s="123">
        <f t="shared" si="4"/>
        <v>211</v>
      </c>
      <c r="AZ35" s="123">
        <f t="shared" si="5"/>
        <v>212</v>
      </c>
      <c r="BA35" s="123">
        <f t="shared" si="6"/>
        <v>213</v>
      </c>
      <c r="BB35" s="123">
        <f t="shared" si="7"/>
        <v>214</v>
      </c>
      <c r="BC35" s="284"/>
    </row>
    <row r="36" ht="14.25" customHeight="1">
      <c r="A36" s="123" t="str">
        <f t="array" ref="A36">INDEX('CONTENT STATS'!A:A, AV36)
</f>
        <v/>
      </c>
      <c r="B36" s="283" t="str">
        <f t="array" ref="B36">INDEX('CONTENT STATS'!F:F, AV36)
</f>
        <v/>
      </c>
      <c r="C36" s="123"/>
      <c r="D36" s="460"/>
      <c r="E36" s="283" t="str">
        <f t="array" ref="E36">INDEX('CONTENT STATS'!G:G, AV36)
</f>
        <v/>
      </c>
      <c r="F36" s="283" t="str">
        <f t="array" ref="F36">INDEX('CONTENT STATS'!G:G, AW36)
</f>
        <v/>
      </c>
      <c r="G36" s="283" t="str">
        <f t="array" ref="G36">INDEX('CONTENT STATS'!G:G, AX36)
</f>
        <v/>
      </c>
      <c r="H36" s="283" t="str">
        <f t="array" ref="H36">INDEX('CONTENT STATS'!G:G, AY36)
</f>
        <v/>
      </c>
      <c r="I36" s="283" t="str">
        <f t="array" ref="I36">INDEX('CONTENT STATS'!G:G, AZ36)
</f>
        <v/>
      </c>
      <c r="J36" s="283" t="str">
        <f t="array" ref="J36">INDEX('CONTENT STATS'!G:G, BA36)
</f>
        <v/>
      </c>
      <c r="K36" s="283" t="str">
        <f t="array" ref="K36">INDEX('CONTENT STATS'!G:G, BB36)
</f>
        <v/>
      </c>
      <c r="L36" s="283" t="str">
        <f t="array" ref="L36">INDEX('CONTENT STATS'!I:I, AV36)
</f>
        <v/>
      </c>
      <c r="M36" s="283" t="str">
        <f t="array" ref="M36">INDEX('CONTENT STATS'!J:J, AV36)
</f>
        <v/>
      </c>
      <c r="N36" s="283" t="str">
        <f t="array" ref="N36">INDEX('CONTENT STATS'!J:J, AW36)
</f>
        <v/>
      </c>
      <c r="O36" s="283" t="str">
        <f t="array" ref="O36">INDEX('CONTENT STATS'!J:J, AX36)
</f>
        <v/>
      </c>
      <c r="P36" s="283" t="str">
        <f t="array" ref="P36">INDEX('CONTENT STATS'!J:J, AY36)
</f>
        <v/>
      </c>
      <c r="Q36" s="283" t="str">
        <f t="array" ref="Q36">INDEX('CONTENT STATS'!J:J, AZ36)
</f>
        <v/>
      </c>
      <c r="R36" s="283" t="str">
        <f t="array" ref="R36">INDEX('CONTENT STATS'!L:L, AV36)
</f>
        <v/>
      </c>
      <c r="S36" s="283" t="str">
        <f t="array" ref="S36">INDEX('CONTENT STATS'!M:M, AV36)
</f>
        <v/>
      </c>
      <c r="T36" s="283" t="str">
        <f t="array" ref="T36">INDEX('CONTENT STATS'!M:M, AW36)
</f>
        <v/>
      </c>
      <c r="U36" s="283" t="str">
        <f t="array" ref="U36">INDEX('CONTENT STATS'!M:M, AX36)
</f>
        <v/>
      </c>
      <c r="V36" s="283" t="str">
        <f t="array" ref="V36">INDEX('CONTENT STATS'!O:O, AV36)
</f>
        <v/>
      </c>
      <c r="W36" s="283" t="str">
        <f t="array" ref="W36">INDEX('CONTENT STATS'!P:P, AV36)
</f>
        <v/>
      </c>
      <c r="X36" s="283" t="str">
        <f t="array" ref="X36">INDEX('CONTENT STATS'!P:P, AW36)
</f>
        <v/>
      </c>
      <c r="Y36" s="283" t="str">
        <f t="array" ref="Y36">INDEX('CONTENT STATS'!P:P, AX36)
</f>
        <v/>
      </c>
      <c r="Z36" s="283" t="str">
        <f t="array" ref="Z36">INDEX('CONTENT STATS'!R:R, AV36)
</f>
        <v/>
      </c>
      <c r="AA36" s="283" t="str">
        <f t="array" ref="AA36">INDEX('CONTENT STATS'!R:R, AW36)
</f>
        <v/>
      </c>
      <c r="AB36" s="283" t="str">
        <f t="array" ref="AB36">INDEX('CONTENT STATS'!R:R, AX36)
</f>
        <v/>
      </c>
      <c r="AC36" s="283" t="str">
        <f t="array" ref="AC36">INDEX('CONTENT STATS'!R:R, AY36)
</f>
        <v/>
      </c>
      <c r="AD36" s="283" t="str">
        <f t="array" ref="AD36">INDEX(RANK!O:O, AV36)
</f>
        <v/>
      </c>
      <c r="AE36" s="283" t="str">
        <f t="array" ref="AE36">INDEX(RANK!O:O, AW36)
</f>
        <v/>
      </c>
      <c r="AF36" s="283" t="str">
        <f t="array" ref="AF36">INDEX(RANK!O:O, AX36)
</f>
        <v/>
      </c>
      <c r="AG36" s="283" t="str">
        <f t="array" ref="AG36">INDEX(RANK!O:O, AY36)
</f>
        <v/>
      </c>
      <c r="AH36" s="283" t="str">
        <f t="array" ref="AH36">INDEX(RANK!O:O, AZ36)
</f>
        <v/>
      </c>
      <c r="AI36" s="283" t="str">
        <f t="array" ref="AI36">INDEX(RANK!O:O, BA36)
</f>
        <v/>
      </c>
      <c r="AJ36" s="283" t="str">
        <f t="array" ref="AJ36">INDEX(RANK!O:O, BB36)
</f>
        <v/>
      </c>
      <c r="AK36" s="283" t="str">
        <f t="array" ref="AK36">INDEX(RANK!P:P, AV36)
</f>
        <v/>
      </c>
      <c r="AL36" s="283" t="str">
        <f t="array" ref="AL36">INDEX(RANK!P:P, AW36)
</f>
        <v/>
      </c>
      <c r="AM36" s="283" t="str">
        <f t="array" ref="AM36">INDEX(RANK!P:P, AX36)
</f>
        <v/>
      </c>
      <c r="AN36" s="283" t="str">
        <f t="array" ref="AN36">INDEX(RANK!P:P, AY36)
</f>
        <v/>
      </c>
      <c r="AO36" s="283" t="str">
        <f t="array" ref="AO36">INDEX(RANK!P:P, AZ36)
</f>
        <v/>
      </c>
      <c r="AP36" s="283" t="str">
        <f t="array" ref="AP36">INDEX(RANK!Q:Q, AV36)
</f>
        <v/>
      </c>
      <c r="AQ36" s="283" t="str">
        <f t="array" ref="AQ36">INDEX(RANK!Q:Q, AW36)
</f>
        <v/>
      </c>
      <c r="AR36" s="283" t="str">
        <f t="array" ref="AR36">INDEX(RANK!Q:Q, AX36)
</f>
        <v/>
      </c>
      <c r="AS36" s="283" t="str">
        <f t="array" ref="AS36">INDEX(RANK!R:R, AV36)
</f>
        <v/>
      </c>
      <c r="AT36" s="283" t="str">
        <f t="array" ref="AT36">INDEX(RANK!R:R, AW36)
</f>
        <v/>
      </c>
      <c r="AU36" s="283" t="str">
        <f t="array" ref="AU36">INDEX(RANK!R:R, AX36)
</f>
        <v/>
      </c>
      <c r="AV36" s="123">
        <f t="shared" si="1"/>
        <v>215</v>
      </c>
      <c r="AW36" s="123">
        <f t="shared" si="2"/>
        <v>216</v>
      </c>
      <c r="AX36" s="123">
        <f t="shared" si="3"/>
        <v>217</v>
      </c>
      <c r="AY36" s="123">
        <f t="shared" si="4"/>
        <v>218</v>
      </c>
      <c r="AZ36" s="123">
        <f t="shared" si="5"/>
        <v>219</v>
      </c>
      <c r="BA36" s="123">
        <f t="shared" si="6"/>
        <v>220</v>
      </c>
      <c r="BB36" s="123">
        <f t="shared" si="7"/>
        <v>221</v>
      </c>
      <c r="BC36" s="284"/>
    </row>
    <row r="37" ht="14.25" customHeight="1">
      <c r="A37" s="123" t="str">
        <f t="array" ref="A37">INDEX('CONTENT STATS'!A:A, AV37)
</f>
        <v/>
      </c>
      <c r="B37" s="283" t="str">
        <f t="array" ref="B37">INDEX('CONTENT STATS'!F:F, AV37)
</f>
        <v/>
      </c>
      <c r="C37" s="123"/>
      <c r="D37" s="460"/>
      <c r="E37" s="283" t="str">
        <f t="array" ref="E37">INDEX('CONTENT STATS'!G:G, AV37)
</f>
        <v/>
      </c>
      <c r="F37" s="283" t="str">
        <f t="array" ref="F37">INDEX('CONTENT STATS'!G:G, AW37)
</f>
        <v/>
      </c>
      <c r="G37" s="283" t="str">
        <f t="array" ref="G37">INDEX('CONTENT STATS'!G:G, AX37)
</f>
        <v/>
      </c>
      <c r="H37" s="283" t="str">
        <f t="array" ref="H37">INDEX('CONTENT STATS'!G:G, AY37)
</f>
        <v/>
      </c>
      <c r="I37" s="283" t="str">
        <f t="array" ref="I37">INDEX('CONTENT STATS'!G:G, AZ37)
</f>
        <v/>
      </c>
      <c r="J37" s="283" t="str">
        <f t="array" ref="J37">INDEX('CONTENT STATS'!G:G, BA37)
</f>
        <v/>
      </c>
      <c r="K37" s="283" t="str">
        <f t="array" ref="K37">INDEX('CONTENT STATS'!G:G, BB37)
</f>
        <v/>
      </c>
      <c r="L37" s="283" t="str">
        <f t="array" ref="L37">INDEX('CONTENT STATS'!I:I, AV37)
</f>
        <v/>
      </c>
      <c r="M37" s="283" t="str">
        <f t="array" ref="M37">INDEX('CONTENT STATS'!J:J, AV37)
</f>
        <v/>
      </c>
      <c r="N37" s="283" t="str">
        <f t="array" ref="N37">INDEX('CONTENT STATS'!J:J, AW37)
</f>
        <v/>
      </c>
      <c r="O37" s="283" t="str">
        <f t="array" ref="O37">INDEX('CONTENT STATS'!J:J, AX37)
</f>
        <v/>
      </c>
      <c r="P37" s="283" t="str">
        <f t="array" ref="P37">INDEX('CONTENT STATS'!J:J, AY37)
</f>
        <v/>
      </c>
      <c r="Q37" s="283" t="str">
        <f t="array" ref="Q37">INDEX('CONTENT STATS'!J:J, AZ37)
</f>
        <v/>
      </c>
      <c r="R37" s="283" t="str">
        <f t="array" ref="R37">INDEX('CONTENT STATS'!L:L, AV37)
</f>
        <v/>
      </c>
      <c r="S37" s="283" t="str">
        <f t="array" ref="S37">INDEX('CONTENT STATS'!M:M, AV37)
</f>
        <v/>
      </c>
      <c r="T37" s="283" t="str">
        <f t="array" ref="T37">INDEX('CONTENT STATS'!M:M, AW37)
</f>
        <v/>
      </c>
      <c r="U37" s="283" t="str">
        <f t="array" ref="U37">INDEX('CONTENT STATS'!M:M, AX37)
</f>
        <v/>
      </c>
      <c r="V37" s="283" t="str">
        <f t="array" ref="V37">INDEX('CONTENT STATS'!O:O, AV37)
</f>
        <v/>
      </c>
      <c r="W37" s="283" t="str">
        <f t="array" ref="W37">INDEX('CONTENT STATS'!P:P, AV37)
</f>
        <v/>
      </c>
      <c r="X37" s="283" t="str">
        <f t="array" ref="X37">INDEX('CONTENT STATS'!P:P, AW37)
</f>
        <v/>
      </c>
      <c r="Y37" s="283" t="str">
        <f t="array" ref="Y37">INDEX('CONTENT STATS'!P:P, AX37)
</f>
        <v/>
      </c>
      <c r="Z37" s="283" t="str">
        <f t="array" ref="Z37">INDEX('CONTENT STATS'!R:R, AV37)
</f>
        <v/>
      </c>
      <c r="AA37" s="283" t="str">
        <f t="array" ref="AA37">INDEX('CONTENT STATS'!R:R, AW37)
</f>
        <v/>
      </c>
      <c r="AB37" s="283" t="str">
        <f t="array" ref="AB37">INDEX('CONTENT STATS'!R:R, AX37)
</f>
        <v/>
      </c>
      <c r="AC37" s="283" t="str">
        <f t="array" ref="AC37">INDEX('CONTENT STATS'!R:R, AY37)
</f>
        <v/>
      </c>
      <c r="AD37" s="283" t="str">
        <f t="array" ref="AD37">INDEX(RANK!O:O, AV37)
</f>
        <v/>
      </c>
      <c r="AE37" s="283" t="str">
        <f t="array" ref="AE37">INDEX(RANK!O:O, AW37)
</f>
        <v/>
      </c>
      <c r="AF37" s="283" t="str">
        <f t="array" ref="AF37">INDEX(RANK!O:O, AX37)
</f>
        <v/>
      </c>
      <c r="AG37" s="283" t="str">
        <f t="array" ref="AG37">INDEX(RANK!O:O, AY37)
</f>
        <v/>
      </c>
      <c r="AH37" s="283" t="str">
        <f t="array" ref="AH37">INDEX(RANK!O:O, AZ37)
</f>
        <v/>
      </c>
      <c r="AI37" s="283" t="str">
        <f t="array" ref="AI37">INDEX(RANK!O:O, BA37)
</f>
        <v/>
      </c>
      <c r="AJ37" s="283" t="str">
        <f t="array" ref="AJ37">INDEX(RANK!O:O, BB37)
</f>
        <v/>
      </c>
      <c r="AK37" s="283" t="str">
        <f t="array" ref="AK37">INDEX(RANK!P:P, AV37)
</f>
        <v/>
      </c>
      <c r="AL37" s="283" t="str">
        <f t="array" ref="AL37">INDEX(RANK!P:P, AW37)
</f>
        <v/>
      </c>
      <c r="AM37" s="283" t="str">
        <f t="array" ref="AM37">INDEX(RANK!P:P, AX37)
</f>
        <v/>
      </c>
      <c r="AN37" s="283" t="str">
        <f t="array" ref="AN37">INDEX(RANK!P:P, AY37)
</f>
        <v/>
      </c>
      <c r="AO37" s="283" t="str">
        <f t="array" ref="AO37">INDEX(RANK!P:P, AZ37)
</f>
        <v/>
      </c>
      <c r="AP37" s="283" t="str">
        <f t="array" ref="AP37">INDEX(RANK!Q:Q, AV37)
</f>
        <v/>
      </c>
      <c r="AQ37" s="283" t="str">
        <f t="array" ref="AQ37">INDEX(RANK!Q:Q, AW37)
</f>
        <v/>
      </c>
      <c r="AR37" s="283" t="str">
        <f t="array" ref="AR37">INDEX(RANK!Q:Q, AX37)
</f>
        <v/>
      </c>
      <c r="AS37" s="283" t="str">
        <f t="array" ref="AS37">INDEX(RANK!R:R, AV37)
</f>
        <v/>
      </c>
      <c r="AT37" s="283" t="str">
        <f t="array" ref="AT37">INDEX(RANK!R:R, AW37)
</f>
        <v/>
      </c>
      <c r="AU37" s="283" t="str">
        <f t="array" ref="AU37">INDEX(RANK!R:R, AX37)
</f>
        <v/>
      </c>
      <c r="AV37" s="123">
        <f t="shared" si="1"/>
        <v>222</v>
      </c>
      <c r="AW37" s="123">
        <f t="shared" si="2"/>
        <v>223</v>
      </c>
      <c r="AX37" s="123">
        <f t="shared" si="3"/>
        <v>224</v>
      </c>
      <c r="AY37" s="123">
        <f t="shared" si="4"/>
        <v>225</v>
      </c>
      <c r="AZ37" s="123">
        <f t="shared" si="5"/>
        <v>226</v>
      </c>
      <c r="BA37" s="123">
        <f t="shared" si="6"/>
        <v>227</v>
      </c>
      <c r="BB37" s="123">
        <f t="shared" si="7"/>
        <v>228</v>
      </c>
      <c r="BC37" s="284"/>
    </row>
    <row r="38" ht="14.25" customHeight="1">
      <c r="A38" s="123" t="str">
        <f t="array" ref="A38">INDEX('CONTENT STATS'!A:A, AV38)
</f>
        <v/>
      </c>
      <c r="B38" s="283" t="str">
        <f t="array" ref="B38">INDEX('CONTENT STATS'!F:F, AV38)
</f>
        <v/>
      </c>
      <c r="C38" s="123"/>
      <c r="D38" s="460"/>
      <c r="E38" s="283" t="str">
        <f t="array" ref="E38">INDEX('CONTENT STATS'!G:G, AV38)
</f>
        <v/>
      </c>
      <c r="F38" s="283" t="str">
        <f t="array" ref="F38">INDEX('CONTENT STATS'!G:G, AW38)
</f>
        <v/>
      </c>
      <c r="G38" s="283" t="str">
        <f t="array" ref="G38">INDEX('CONTENT STATS'!G:G, AX38)
</f>
        <v/>
      </c>
      <c r="H38" s="283" t="str">
        <f t="array" ref="H38">INDEX('CONTENT STATS'!G:G, AY38)
</f>
        <v/>
      </c>
      <c r="I38" s="283" t="str">
        <f t="array" ref="I38">INDEX('CONTENT STATS'!G:G, AZ38)
</f>
        <v/>
      </c>
      <c r="J38" s="283" t="str">
        <f t="array" ref="J38">INDEX('CONTENT STATS'!G:G, BA38)
</f>
        <v/>
      </c>
      <c r="K38" s="283" t="str">
        <f t="array" ref="K38">INDEX('CONTENT STATS'!G:G, BB38)
</f>
        <v/>
      </c>
      <c r="L38" s="283" t="str">
        <f t="array" ref="L38">INDEX('CONTENT STATS'!I:I, AV38)
</f>
        <v/>
      </c>
      <c r="M38" s="283" t="str">
        <f t="array" ref="M38">INDEX('CONTENT STATS'!J:J, AV38)
</f>
        <v/>
      </c>
      <c r="N38" s="283" t="str">
        <f t="array" ref="N38">INDEX('CONTENT STATS'!J:J, AW38)
</f>
        <v/>
      </c>
      <c r="O38" s="283" t="str">
        <f t="array" ref="O38">INDEX('CONTENT STATS'!J:J, AX38)
</f>
        <v/>
      </c>
      <c r="P38" s="283" t="str">
        <f t="array" ref="P38">INDEX('CONTENT STATS'!J:J, AY38)
</f>
        <v/>
      </c>
      <c r="Q38" s="283" t="str">
        <f t="array" ref="Q38">INDEX('CONTENT STATS'!J:J, AZ38)
</f>
        <v/>
      </c>
      <c r="R38" s="283" t="str">
        <f t="array" ref="R38">INDEX('CONTENT STATS'!L:L, AV38)
</f>
        <v/>
      </c>
      <c r="S38" s="283" t="str">
        <f t="array" ref="S38">INDEX('CONTENT STATS'!M:M, AV38)
</f>
        <v/>
      </c>
      <c r="T38" s="283" t="str">
        <f t="array" ref="T38">INDEX('CONTENT STATS'!M:M, AW38)
</f>
        <v/>
      </c>
      <c r="U38" s="283" t="str">
        <f t="array" ref="U38">INDEX('CONTENT STATS'!M:M, AX38)
</f>
        <v/>
      </c>
      <c r="V38" s="283" t="str">
        <f t="array" ref="V38">INDEX('CONTENT STATS'!O:O, AV38)
</f>
        <v/>
      </c>
      <c r="W38" s="283" t="str">
        <f t="array" ref="W38">INDEX('CONTENT STATS'!P:P, AV38)
</f>
        <v/>
      </c>
      <c r="X38" s="283" t="str">
        <f t="array" ref="X38">INDEX('CONTENT STATS'!P:P, AW38)
</f>
        <v/>
      </c>
      <c r="Y38" s="283" t="str">
        <f t="array" ref="Y38">INDEX('CONTENT STATS'!P:P, AX38)
</f>
        <v/>
      </c>
      <c r="Z38" s="283" t="str">
        <f t="array" ref="Z38">INDEX('CONTENT STATS'!R:R, AV38)
</f>
        <v/>
      </c>
      <c r="AA38" s="283" t="str">
        <f t="array" ref="AA38">INDEX('CONTENT STATS'!R:R, AW38)
</f>
        <v/>
      </c>
      <c r="AB38" s="283" t="str">
        <f t="array" ref="AB38">INDEX('CONTENT STATS'!R:R, AX38)
</f>
        <v/>
      </c>
      <c r="AC38" s="283" t="str">
        <f t="array" ref="AC38">INDEX('CONTENT STATS'!R:R, AY38)
</f>
        <v/>
      </c>
      <c r="AD38" s="283" t="str">
        <f t="array" ref="AD38">INDEX(RANK!O:O, AV38)
</f>
        <v/>
      </c>
      <c r="AE38" s="283" t="str">
        <f t="array" ref="AE38">INDEX(RANK!O:O, AW38)
</f>
        <v/>
      </c>
      <c r="AF38" s="283" t="str">
        <f t="array" ref="AF38">INDEX(RANK!O:O, AX38)
</f>
        <v/>
      </c>
      <c r="AG38" s="283" t="str">
        <f t="array" ref="AG38">INDEX(RANK!O:O, AY38)
</f>
        <v/>
      </c>
      <c r="AH38" s="283" t="str">
        <f t="array" ref="AH38">INDEX(RANK!O:O, AZ38)
</f>
        <v/>
      </c>
      <c r="AI38" s="283" t="str">
        <f t="array" ref="AI38">INDEX(RANK!O:O, BA38)
</f>
        <v/>
      </c>
      <c r="AJ38" s="283" t="str">
        <f t="array" ref="AJ38">INDEX(RANK!O:O, BB38)
</f>
        <v/>
      </c>
      <c r="AK38" s="283" t="str">
        <f t="array" ref="AK38">INDEX(RANK!P:P, AV38)
</f>
        <v/>
      </c>
      <c r="AL38" s="283" t="str">
        <f t="array" ref="AL38">INDEX(RANK!P:P, AW38)
</f>
        <v/>
      </c>
      <c r="AM38" s="283" t="str">
        <f t="array" ref="AM38">INDEX(RANK!P:P, AX38)
</f>
        <v/>
      </c>
      <c r="AN38" s="283" t="str">
        <f t="array" ref="AN38">INDEX(RANK!P:P, AY38)
</f>
        <v/>
      </c>
      <c r="AO38" s="283" t="str">
        <f t="array" ref="AO38">INDEX(RANK!P:P, AZ38)
</f>
        <v/>
      </c>
      <c r="AP38" s="283" t="str">
        <f t="array" ref="AP38">INDEX(RANK!Q:Q, AV38)
</f>
        <v/>
      </c>
      <c r="AQ38" s="283" t="str">
        <f t="array" ref="AQ38">INDEX(RANK!Q:Q, AW38)
</f>
        <v/>
      </c>
      <c r="AR38" s="283" t="str">
        <f t="array" ref="AR38">INDEX(RANK!Q:Q, AX38)
</f>
        <v/>
      </c>
      <c r="AS38" s="283" t="str">
        <f t="array" ref="AS38">INDEX(RANK!R:R, AV38)
</f>
        <v/>
      </c>
      <c r="AT38" s="283" t="str">
        <f t="array" ref="AT38">INDEX(RANK!R:R, AW38)
</f>
        <v/>
      </c>
      <c r="AU38" s="283" t="str">
        <f t="array" ref="AU38">INDEX(RANK!R:R, AX38)
</f>
        <v/>
      </c>
      <c r="AV38" s="123">
        <f t="shared" si="1"/>
        <v>229</v>
      </c>
      <c r="AW38" s="123">
        <f t="shared" si="2"/>
        <v>230</v>
      </c>
      <c r="AX38" s="123">
        <f t="shared" si="3"/>
        <v>231</v>
      </c>
      <c r="AY38" s="123">
        <f t="shared" si="4"/>
        <v>232</v>
      </c>
      <c r="AZ38" s="123">
        <f t="shared" si="5"/>
        <v>233</v>
      </c>
      <c r="BA38" s="123">
        <f t="shared" si="6"/>
        <v>234</v>
      </c>
      <c r="BB38" s="123">
        <f t="shared" si="7"/>
        <v>235</v>
      </c>
      <c r="BC38" s="284"/>
    </row>
    <row r="39" ht="14.25" customHeight="1">
      <c r="A39" s="123" t="str">
        <f t="array" ref="A39">INDEX('CONTENT STATS'!A:A, AV39)
</f>
        <v/>
      </c>
      <c r="B39" s="283" t="str">
        <f t="array" ref="B39">INDEX('CONTENT STATS'!F:F, AV39)
</f>
        <v/>
      </c>
      <c r="C39" s="123"/>
      <c r="D39" s="460"/>
      <c r="E39" s="283" t="str">
        <f t="array" ref="E39">INDEX('CONTENT STATS'!G:G, AV39)
</f>
        <v/>
      </c>
      <c r="F39" s="283" t="str">
        <f t="array" ref="F39">INDEX('CONTENT STATS'!G:G, AW39)
</f>
        <v/>
      </c>
      <c r="G39" s="283" t="str">
        <f t="array" ref="G39">INDEX('CONTENT STATS'!G:G, AX39)
</f>
        <v/>
      </c>
      <c r="H39" s="283" t="str">
        <f t="array" ref="H39">INDEX('CONTENT STATS'!G:G, AY39)
</f>
        <v/>
      </c>
      <c r="I39" s="283" t="str">
        <f t="array" ref="I39">INDEX('CONTENT STATS'!G:G, AZ39)
</f>
        <v/>
      </c>
      <c r="J39" s="283" t="str">
        <f t="array" ref="J39">INDEX('CONTENT STATS'!G:G, BA39)
</f>
        <v/>
      </c>
      <c r="K39" s="283" t="str">
        <f t="array" ref="K39">INDEX('CONTENT STATS'!G:G, BB39)
</f>
        <v/>
      </c>
      <c r="L39" s="283" t="str">
        <f t="array" ref="L39">INDEX('CONTENT STATS'!I:I, AV39)
</f>
        <v/>
      </c>
      <c r="M39" s="283" t="str">
        <f t="array" ref="M39">INDEX('CONTENT STATS'!J:J, AV39)
</f>
        <v/>
      </c>
      <c r="N39" s="283" t="str">
        <f t="array" ref="N39">INDEX('CONTENT STATS'!J:J, AW39)
</f>
        <v/>
      </c>
      <c r="O39" s="283" t="str">
        <f t="array" ref="O39">INDEX('CONTENT STATS'!J:J, AX39)
</f>
        <v/>
      </c>
      <c r="P39" s="283" t="str">
        <f t="array" ref="P39">INDEX('CONTENT STATS'!J:J, AY39)
</f>
        <v/>
      </c>
      <c r="Q39" s="283" t="str">
        <f t="array" ref="Q39">INDEX('CONTENT STATS'!J:J, AZ39)
</f>
        <v/>
      </c>
      <c r="R39" s="283" t="str">
        <f t="array" ref="R39">INDEX('CONTENT STATS'!L:L, AV39)
</f>
        <v/>
      </c>
      <c r="S39" s="283" t="str">
        <f t="array" ref="S39">INDEX('CONTENT STATS'!M:M, AV39)
</f>
        <v/>
      </c>
      <c r="T39" s="283" t="str">
        <f t="array" ref="T39">INDEX('CONTENT STATS'!M:M, AW39)
</f>
        <v/>
      </c>
      <c r="U39" s="283" t="str">
        <f t="array" ref="U39">INDEX('CONTENT STATS'!M:M, AX39)
</f>
        <v/>
      </c>
      <c r="V39" s="283" t="str">
        <f t="array" ref="V39">INDEX('CONTENT STATS'!O:O, AV39)
</f>
        <v/>
      </c>
      <c r="W39" s="283" t="str">
        <f t="array" ref="W39">INDEX('CONTENT STATS'!P:P, AV39)
</f>
        <v/>
      </c>
      <c r="X39" s="283" t="str">
        <f t="array" ref="X39">INDEX('CONTENT STATS'!P:P, AW39)
</f>
        <v/>
      </c>
      <c r="Y39" s="283" t="str">
        <f t="array" ref="Y39">INDEX('CONTENT STATS'!P:P, AX39)
</f>
        <v/>
      </c>
      <c r="Z39" s="283" t="str">
        <f t="array" ref="Z39">INDEX('CONTENT STATS'!R:R, AV39)
</f>
        <v/>
      </c>
      <c r="AA39" s="283" t="str">
        <f t="array" ref="AA39">INDEX('CONTENT STATS'!R:R, AW39)
</f>
        <v/>
      </c>
      <c r="AB39" s="283" t="str">
        <f t="array" ref="AB39">INDEX('CONTENT STATS'!R:R, AX39)
</f>
        <v/>
      </c>
      <c r="AC39" s="283" t="str">
        <f t="array" ref="AC39">INDEX('CONTENT STATS'!R:R, AY39)
</f>
        <v/>
      </c>
      <c r="AD39" s="283" t="str">
        <f t="array" ref="AD39">INDEX(RANK!O:O, AV39)
</f>
        <v/>
      </c>
      <c r="AE39" s="283" t="str">
        <f t="array" ref="AE39">INDEX(RANK!O:O, AW39)
</f>
        <v/>
      </c>
      <c r="AF39" s="283" t="str">
        <f t="array" ref="AF39">INDEX(RANK!O:O, AX39)
</f>
        <v/>
      </c>
      <c r="AG39" s="283" t="str">
        <f t="array" ref="AG39">INDEX(RANK!O:O, AY39)
</f>
        <v/>
      </c>
      <c r="AH39" s="283" t="str">
        <f t="array" ref="AH39">INDEX(RANK!O:O, AZ39)
</f>
        <v/>
      </c>
      <c r="AI39" s="283" t="str">
        <f t="array" ref="AI39">INDEX(RANK!O:O, BA39)
</f>
        <v/>
      </c>
      <c r="AJ39" s="283" t="str">
        <f t="array" ref="AJ39">INDEX(RANK!O:O, BB39)
</f>
        <v/>
      </c>
      <c r="AK39" s="283" t="str">
        <f t="array" ref="AK39">INDEX(RANK!P:P, AV39)
</f>
        <v/>
      </c>
      <c r="AL39" s="283" t="str">
        <f t="array" ref="AL39">INDEX(RANK!P:P, AW39)
</f>
        <v/>
      </c>
      <c r="AM39" s="283" t="str">
        <f t="array" ref="AM39">INDEX(RANK!P:P, AX39)
</f>
        <v/>
      </c>
      <c r="AN39" s="283" t="str">
        <f t="array" ref="AN39">INDEX(RANK!P:P, AY39)
</f>
        <v/>
      </c>
      <c r="AO39" s="283" t="str">
        <f t="array" ref="AO39">INDEX(RANK!P:P, AZ39)
</f>
        <v/>
      </c>
      <c r="AP39" s="283" t="str">
        <f t="array" ref="AP39">INDEX(RANK!Q:Q, AV39)
</f>
        <v/>
      </c>
      <c r="AQ39" s="283" t="str">
        <f t="array" ref="AQ39">INDEX(RANK!Q:Q, AW39)
</f>
        <v/>
      </c>
      <c r="AR39" s="283" t="str">
        <f t="array" ref="AR39">INDEX(RANK!Q:Q, AX39)
</f>
        <v/>
      </c>
      <c r="AS39" s="283" t="str">
        <f t="array" ref="AS39">INDEX(RANK!R:R, AV39)
</f>
        <v/>
      </c>
      <c r="AT39" s="283" t="str">
        <f t="array" ref="AT39">INDEX(RANK!R:R, AW39)
</f>
        <v/>
      </c>
      <c r="AU39" s="283" t="str">
        <f t="array" ref="AU39">INDEX(RANK!R:R, AX39)
</f>
        <v/>
      </c>
      <c r="AV39" s="123">
        <f t="shared" si="1"/>
        <v>236</v>
      </c>
      <c r="AW39" s="123">
        <f t="shared" si="2"/>
        <v>237</v>
      </c>
      <c r="AX39" s="123">
        <f t="shared" si="3"/>
        <v>238</v>
      </c>
      <c r="AY39" s="123">
        <f t="shared" si="4"/>
        <v>239</v>
      </c>
      <c r="AZ39" s="123">
        <f t="shared" si="5"/>
        <v>240</v>
      </c>
      <c r="BA39" s="123">
        <f t="shared" si="6"/>
        <v>241</v>
      </c>
      <c r="BB39" s="123">
        <f t="shared" si="7"/>
        <v>242</v>
      </c>
      <c r="BC39" s="284"/>
    </row>
    <row r="40" ht="14.25" customHeight="1">
      <c r="A40" s="123" t="str">
        <f t="array" ref="A40">INDEX('CONTENT STATS'!A:A, AV40)
</f>
        <v/>
      </c>
      <c r="B40" s="283" t="str">
        <f t="array" ref="B40">INDEX('CONTENT STATS'!F:F, AV40)
</f>
        <v/>
      </c>
      <c r="C40" s="123"/>
      <c r="D40" s="460"/>
      <c r="E40" s="283" t="str">
        <f t="array" ref="E40">INDEX('CONTENT STATS'!G:G, AV40)
</f>
        <v/>
      </c>
      <c r="F40" s="283" t="str">
        <f t="array" ref="F40">INDEX('CONTENT STATS'!G:G, AW40)
</f>
        <v/>
      </c>
      <c r="G40" s="283" t="str">
        <f t="array" ref="G40">INDEX('CONTENT STATS'!G:G, AX40)
</f>
        <v/>
      </c>
      <c r="H40" s="283" t="str">
        <f t="array" ref="H40">INDEX('CONTENT STATS'!G:G, AY40)
</f>
        <v/>
      </c>
      <c r="I40" s="283" t="str">
        <f t="array" ref="I40">INDEX('CONTENT STATS'!G:G, AZ40)
</f>
        <v/>
      </c>
      <c r="J40" s="283" t="str">
        <f t="array" ref="J40">INDEX('CONTENT STATS'!G:G, BA40)
</f>
        <v/>
      </c>
      <c r="K40" s="283" t="str">
        <f t="array" ref="K40">INDEX('CONTENT STATS'!G:G, BB40)
</f>
        <v/>
      </c>
      <c r="L40" s="283" t="str">
        <f t="array" ref="L40">INDEX('CONTENT STATS'!I:I, AV40)
</f>
        <v/>
      </c>
      <c r="M40" s="283" t="str">
        <f t="array" ref="M40">INDEX('CONTENT STATS'!J:J, AV40)
</f>
        <v/>
      </c>
      <c r="N40" s="283" t="str">
        <f t="array" ref="N40">INDEX('CONTENT STATS'!J:J, AW40)
</f>
        <v/>
      </c>
      <c r="O40" s="283" t="str">
        <f t="array" ref="O40">INDEX('CONTENT STATS'!J:J, AX40)
</f>
        <v/>
      </c>
      <c r="P40" s="283" t="str">
        <f t="array" ref="P40">INDEX('CONTENT STATS'!J:J, AY40)
</f>
        <v/>
      </c>
      <c r="Q40" s="283" t="str">
        <f t="array" ref="Q40">INDEX('CONTENT STATS'!J:J, AZ40)
</f>
        <v/>
      </c>
      <c r="R40" s="283" t="str">
        <f t="array" ref="R40">INDEX('CONTENT STATS'!L:L, AV40)
</f>
        <v/>
      </c>
      <c r="S40" s="283" t="str">
        <f t="array" ref="S40">INDEX('CONTENT STATS'!M:M, AV40)
</f>
        <v/>
      </c>
      <c r="T40" s="283" t="str">
        <f t="array" ref="T40">INDEX('CONTENT STATS'!M:M, AW40)
</f>
        <v/>
      </c>
      <c r="U40" s="283" t="str">
        <f t="array" ref="U40">INDEX('CONTENT STATS'!M:M, AX40)
</f>
        <v/>
      </c>
      <c r="V40" s="283" t="str">
        <f t="array" ref="V40">INDEX('CONTENT STATS'!O:O, AV40)
</f>
        <v/>
      </c>
      <c r="W40" s="283" t="str">
        <f t="array" ref="W40">INDEX('CONTENT STATS'!P:P, AV40)
</f>
        <v/>
      </c>
      <c r="X40" s="283" t="str">
        <f t="array" ref="X40">INDEX('CONTENT STATS'!P:P, AW40)
</f>
        <v/>
      </c>
      <c r="Y40" s="283" t="str">
        <f t="array" ref="Y40">INDEX('CONTENT STATS'!P:P, AX40)
</f>
        <v/>
      </c>
      <c r="Z40" s="283" t="str">
        <f t="array" ref="Z40">INDEX('CONTENT STATS'!R:R, AV40)
</f>
        <v/>
      </c>
      <c r="AA40" s="283" t="str">
        <f t="array" ref="AA40">INDEX('CONTENT STATS'!R:R, AW40)
</f>
        <v/>
      </c>
      <c r="AB40" s="283" t="str">
        <f t="array" ref="AB40">INDEX('CONTENT STATS'!R:R, AX40)
</f>
        <v/>
      </c>
      <c r="AC40" s="283" t="str">
        <f t="array" ref="AC40">INDEX('CONTENT STATS'!R:R, AY40)
</f>
        <v/>
      </c>
      <c r="AD40" s="283" t="str">
        <f t="array" ref="AD40">INDEX(RANK!O:O, AV40)
</f>
        <v/>
      </c>
      <c r="AE40" s="283" t="str">
        <f t="array" ref="AE40">INDEX(RANK!O:O, AW40)
</f>
        <v/>
      </c>
      <c r="AF40" s="283" t="str">
        <f t="array" ref="AF40">INDEX(RANK!O:O, AX40)
</f>
        <v/>
      </c>
      <c r="AG40" s="283" t="str">
        <f t="array" ref="AG40">INDEX(RANK!O:O, AY40)
</f>
        <v/>
      </c>
      <c r="AH40" s="283" t="str">
        <f t="array" ref="AH40">INDEX(RANK!O:O, AZ40)
</f>
        <v/>
      </c>
      <c r="AI40" s="283" t="str">
        <f t="array" ref="AI40">INDEX(RANK!O:O, BA40)
</f>
        <v/>
      </c>
      <c r="AJ40" s="283" t="str">
        <f t="array" ref="AJ40">INDEX(RANK!O:O, BB40)
</f>
        <v/>
      </c>
      <c r="AK40" s="283" t="str">
        <f t="array" ref="AK40">INDEX(RANK!P:P, AV40)
</f>
        <v/>
      </c>
      <c r="AL40" s="283" t="str">
        <f t="array" ref="AL40">INDEX(RANK!P:P, AW40)
</f>
        <v/>
      </c>
      <c r="AM40" s="283" t="str">
        <f t="array" ref="AM40">INDEX(RANK!P:P, AX40)
</f>
        <v/>
      </c>
      <c r="AN40" s="283" t="str">
        <f t="array" ref="AN40">INDEX(RANK!P:P, AY40)
</f>
        <v/>
      </c>
      <c r="AO40" s="283" t="str">
        <f t="array" ref="AO40">INDEX(RANK!P:P, AZ40)
</f>
        <v/>
      </c>
      <c r="AP40" s="283" t="str">
        <f t="array" ref="AP40">INDEX(RANK!Q:Q, AV40)
</f>
        <v/>
      </c>
      <c r="AQ40" s="283" t="str">
        <f t="array" ref="AQ40">INDEX(RANK!Q:Q, AW40)
</f>
        <v/>
      </c>
      <c r="AR40" s="283" t="str">
        <f t="array" ref="AR40">INDEX(RANK!Q:Q, AX40)
</f>
        <v/>
      </c>
      <c r="AS40" s="283" t="str">
        <f t="array" ref="AS40">INDEX(RANK!R:R, AV40)
</f>
        <v/>
      </c>
      <c r="AT40" s="283" t="str">
        <f t="array" ref="AT40">INDEX(RANK!R:R, AW40)
</f>
        <v/>
      </c>
      <c r="AU40" s="283" t="str">
        <f t="array" ref="AU40">INDEX(RANK!R:R, AX40)
</f>
        <v/>
      </c>
      <c r="AV40" s="123">
        <f t="shared" si="1"/>
        <v>243</v>
      </c>
      <c r="AW40" s="123">
        <f t="shared" si="2"/>
        <v>244</v>
      </c>
      <c r="AX40" s="123">
        <f t="shared" si="3"/>
        <v>245</v>
      </c>
      <c r="AY40" s="123">
        <f t="shared" si="4"/>
        <v>246</v>
      </c>
      <c r="AZ40" s="123">
        <f t="shared" si="5"/>
        <v>247</v>
      </c>
      <c r="BA40" s="123">
        <f t="shared" si="6"/>
        <v>248</v>
      </c>
      <c r="BB40" s="123">
        <f t="shared" si="7"/>
        <v>249</v>
      </c>
      <c r="BC40" s="284"/>
    </row>
    <row r="41" ht="14.25" customHeight="1">
      <c r="A41" s="123" t="str">
        <f t="array" ref="A41">INDEX('CONTENT STATS'!A:A, AV41)
</f>
        <v/>
      </c>
      <c r="B41" s="283" t="str">
        <f t="array" ref="B41">INDEX('CONTENT STATS'!F:F, AV41)
</f>
        <v/>
      </c>
      <c r="C41" s="123"/>
      <c r="D41" s="460"/>
      <c r="E41" s="283" t="str">
        <f t="array" ref="E41">INDEX('CONTENT STATS'!G:G, AV41)
</f>
        <v/>
      </c>
      <c r="F41" s="283" t="str">
        <f t="array" ref="F41">INDEX('CONTENT STATS'!G:G, AW41)
</f>
        <v/>
      </c>
      <c r="G41" s="283" t="str">
        <f t="array" ref="G41">INDEX('CONTENT STATS'!G:G, AX41)
</f>
        <v/>
      </c>
      <c r="H41" s="283" t="str">
        <f t="array" ref="H41">INDEX('CONTENT STATS'!G:G, AY41)
</f>
        <v/>
      </c>
      <c r="I41" s="283" t="str">
        <f t="array" ref="I41">INDEX('CONTENT STATS'!G:G, AZ41)
</f>
        <v/>
      </c>
      <c r="J41" s="283" t="str">
        <f t="array" ref="J41">INDEX('CONTENT STATS'!G:G, BA41)
</f>
        <v/>
      </c>
      <c r="K41" s="283" t="str">
        <f t="array" ref="K41">INDEX('CONTENT STATS'!G:G, BB41)
</f>
        <v/>
      </c>
      <c r="L41" s="283" t="str">
        <f t="array" ref="L41">INDEX('CONTENT STATS'!I:I, AV41)
</f>
        <v/>
      </c>
      <c r="M41" s="283" t="str">
        <f t="array" ref="M41">INDEX('CONTENT STATS'!J:J, AV41)
</f>
        <v/>
      </c>
      <c r="N41" s="283" t="str">
        <f t="array" ref="N41">INDEX('CONTENT STATS'!J:J, AW41)
</f>
        <v/>
      </c>
      <c r="O41" s="283" t="str">
        <f t="array" ref="O41">INDEX('CONTENT STATS'!J:J, AX41)
</f>
        <v/>
      </c>
      <c r="P41" s="283" t="str">
        <f t="array" ref="P41">INDEX('CONTENT STATS'!J:J, AY41)
</f>
        <v/>
      </c>
      <c r="Q41" s="283" t="str">
        <f t="array" ref="Q41">INDEX('CONTENT STATS'!J:J, AZ41)
</f>
        <v/>
      </c>
      <c r="R41" s="283" t="str">
        <f t="array" ref="R41">INDEX('CONTENT STATS'!L:L, AV41)
</f>
        <v/>
      </c>
      <c r="S41" s="283" t="str">
        <f t="array" ref="S41">INDEX('CONTENT STATS'!M:M, AV41)
</f>
        <v/>
      </c>
      <c r="T41" s="283" t="str">
        <f t="array" ref="T41">INDEX('CONTENT STATS'!M:M, AW41)
</f>
        <v/>
      </c>
      <c r="U41" s="283" t="str">
        <f t="array" ref="U41">INDEX('CONTENT STATS'!M:M, AX41)
</f>
        <v/>
      </c>
      <c r="V41" s="283" t="str">
        <f t="array" ref="V41">INDEX('CONTENT STATS'!O:O, AV41)
</f>
        <v/>
      </c>
      <c r="W41" s="283" t="str">
        <f t="array" ref="W41">INDEX('CONTENT STATS'!P:P, AV41)
</f>
        <v/>
      </c>
      <c r="X41" s="283" t="str">
        <f t="array" ref="X41">INDEX('CONTENT STATS'!P:P, AW41)
</f>
        <v/>
      </c>
      <c r="Y41" s="283" t="str">
        <f t="array" ref="Y41">INDEX('CONTENT STATS'!P:P, AX41)
</f>
        <v/>
      </c>
      <c r="Z41" s="283" t="str">
        <f t="array" ref="Z41">INDEX('CONTENT STATS'!R:R, AV41)
</f>
        <v/>
      </c>
      <c r="AA41" s="283" t="str">
        <f t="array" ref="AA41">INDEX('CONTENT STATS'!R:R, AW41)
</f>
        <v/>
      </c>
      <c r="AB41" s="283" t="str">
        <f t="array" ref="AB41">INDEX('CONTENT STATS'!R:R, AX41)
</f>
        <v/>
      </c>
      <c r="AC41" s="283" t="str">
        <f t="array" ref="AC41">INDEX('CONTENT STATS'!R:R, AY41)
</f>
        <v/>
      </c>
      <c r="AD41" s="283" t="str">
        <f t="array" ref="AD41">INDEX(RANK!O:O, AV41)
</f>
        <v/>
      </c>
      <c r="AE41" s="283" t="str">
        <f t="array" ref="AE41">INDEX(RANK!O:O, AW41)
</f>
        <v/>
      </c>
      <c r="AF41" s="283" t="str">
        <f t="array" ref="AF41">INDEX(RANK!O:O, AX41)
</f>
        <v/>
      </c>
      <c r="AG41" s="283" t="str">
        <f t="array" ref="AG41">INDEX(RANK!O:O, AY41)
</f>
        <v/>
      </c>
      <c r="AH41" s="283" t="str">
        <f t="array" ref="AH41">INDEX(RANK!O:O, AZ41)
</f>
        <v/>
      </c>
      <c r="AI41" s="283" t="str">
        <f t="array" ref="AI41">INDEX(RANK!O:O, BA41)
</f>
        <v/>
      </c>
      <c r="AJ41" s="283" t="str">
        <f t="array" ref="AJ41">INDEX(RANK!O:O, BB41)
</f>
        <v/>
      </c>
      <c r="AK41" s="283" t="str">
        <f t="array" ref="AK41">INDEX(RANK!P:P, AV41)
</f>
        <v/>
      </c>
      <c r="AL41" s="283" t="str">
        <f t="array" ref="AL41">INDEX(RANK!P:P, AW41)
</f>
        <v/>
      </c>
      <c r="AM41" s="283" t="str">
        <f t="array" ref="AM41">INDEX(RANK!P:P, AX41)
</f>
        <v/>
      </c>
      <c r="AN41" s="283" t="str">
        <f t="array" ref="AN41">INDEX(RANK!P:P, AY41)
</f>
        <v/>
      </c>
      <c r="AO41" s="283" t="str">
        <f t="array" ref="AO41">INDEX(RANK!P:P, AZ41)
</f>
        <v/>
      </c>
      <c r="AP41" s="283" t="str">
        <f t="array" ref="AP41">INDEX(RANK!Q:Q, AV41)
</f>
        <v/>
      </c>
      <c r="AQ41" s="283" t="str">
        <f t="array" ref="AQ41">INDEX(RANK!Q:Q, AW41)
</f>
        <v/>
      </c>
      <c r="AR41" s="283" t="str">
        <f t="array" ref="AR41">INDEX(RANK!Q:Q, AX41)
</f>
        <v/>
      </c>
      <c r="AS41" s="283" t="str">
        <f t="array" ref="AS41">INDEX(RANK!R:R, AV41)
</f>
        <v/>
      </c>
      <c r="AT41" s="283" t="str">
        <f t="array" ref="AT41">INDEX(RANK!R:R, AW41)
</f>
        <v/>
      </c>
      <c r="AU41" s="283" t="str">
        <f t="array" ref="AU41">INDEX(RANK!R:R, AX41)
</f>
        <v/>
      </c>
      <c r="AV41" s="123">
        <f t="shared" si="1"/>
        <v>250</v>
      </c>
      <c r="AW41" s="123">
        <f t="shared" si="2"/>
        <v>251</v>
      </c>
      <c r="AX41" s="123">
        <f t="shared" si="3"/>
        <v>252</v>
      </c>
      <c r="AY41" s="123">
        <f t="shared" si="4"/>
        <v>253</v>
      </c>
      <c r="AZ41" s="123">
        <f t="shared" si="5"/>
        <v>254</v>
      </c>
      <c r="BA41" s="123">
        <f t="shared" si="6"/>
        <v>255</v>
      </c>
      <c r="BB41" s="123">
        <f t="shared" si="7"/>
        <v>256</v>
      </c>
      <c r="BC41" s="284"/>
    </row>
    <row r="42" ht="14.25" customHeight="1">
      <c r="A42" s="123" t="str">
        <f t="array" ref="A42">INDEX('CONTENT STATS'!A:A, AV42)
</f>
        <v/>
      </c>
      <c r="B42" s="283" t="str">
        <f t="array" ref="B42">INDEX('CONTENT STATS'!F:F, AV42)
</f>
        <v/>
      </c>
      <c r="C42" s="123"/>
      <c r="D42" s="460"/>
      <c r="E42" s="283" t="str">
        <f t="array" ref="E42">INDEX('CONTENT STATS'!G:G, AV42)
</f>
        <v/>
      </c>
      <c r="F42" s="283" t="str">
        <f t="array" ref="F42">INDEX('CONTENT STATS'!G:G, AW42)
</f>
        <v/>
      </c>
      <c r="G42" s="283" t="str">
        <f t="array" ref="G42">INDEX('CONTENT STATS'!G:G, AX42)
</f>
        <v/>
      </c>
      <c r="H42" s="283" t="str">
        <f t="array" ref="H42">INDEX('CONTENT STATS'!G:G, AY42)
</f>
        <v/>
      </c>
      <c r="I42" s="283" t="str">
        <f t="array" ref="I42">INDEX('CONTENT STATS'!G:G, AZ42)
</f>
        <v/>
      </c>
      <c r="J42" s="283" t="str">
        <f t="array" ref="J42">INDEX('CONTENT STATS'!G:G, BA42)
</f>
        <v/>
      </c>
      <c r="K42" s="283" t="str">
        <f t="array" ref="K42">INDEX('CONTENT STATS'!G:G, BB42)
</f>
        <v/>
      </c>
      <c r="L42" s="283" t="str">
        <f t="array" ref="L42">INDEX('CONTENT STATS'!I:I, AV42)
</f>
        <v/>
      </c>
      <c r="M42" s="283" t="str">
        <f t="array" ref="M42">INDEX('CONTENT STATS'!J:J, AV42)
</f>
        <v/>
      </c>
      <c r="N42" s="283" t="str">
        <f t="array" ref="N42">INDEX('CONTENT STATS'!J:J, AW42)
</f>
        <v/>
      </c>
      <c r="O42" s="283" t="str">
        <f t="array" ref="O42">INDEX('CONTENT STATS'!J:J, AX42)
</f>
        <v/>
      </c>
      <c r="P42" s="283" t="str">
        <f t="array" ref="P42">INDEX('CONTENT STATS'!J:J, AY42)
</f>
        <v/>
      </c>
      <c r="Q42" s="283" t="str">
        <f t="array" ref="Q42">INDEX('CONTENT STATS'!J:J, AZ42)
</f>
        <v/>
      </c>
      <c r="R42" s="283" t="str">
        <f t="array" ref="R42">INDEX('CONTENT STATS'!L:L, AV42)
</f>
        <v/>
      </c>
      <c r="S42" s="283" t="str">
        <f t="array" ref="S42">INDEX('CONTENT STATS'!M:M, AV42)
</f>
        <v/>
      </c>
      <c r="T42" s="283" t="str">
        <f t="array" ref="T42">INDEX('CONTENT STATS'!M:M, AW42)
</f>
        <v/>
      </c>
      <c r="U42" s="283" t="str">
        <f t="array" ref="U42">INDEX('CONTENT STATS'!M:M, AX42)
</f>
        <v/>
      </c>
      <c r="V42" s="283" t="str">
        <f t="array" ref="V42">INDEX('CONTENT STATS'!O:O, AV42)
</f>
        <v/>
      </c>
      <c r="W42" s="283" t="str">
        <f t="array" ref="W42">INDEX('CONTENT STATS'!P:P, AV42)
</f>
        <v/>
      </c>
      <c r="X42" s="283" t="str">
        <f t="array" ref="X42">INDEX('CONTENT STATS'!P:P, AW42)
</f>
        <v/>
      </c>
      <c r="Y42" s="283" t="str">
        <f t="array" ref="Y42">INDEX('CONTENT STATS'!P:P, AX42)
</f>
        <v/>
      </c>
      <c r="Z42" s="283" t="str">
        <f t="array" ref="Z42">INDEX('CONTENT STATS'!R:R, AV42)
</f>
        <v/>
      </c>
      <c r="AA42" s="283" t="str">
        <f t="array" ref="AA42">INDEX('CONTENT STATS'!R:R, AW42)
</f>
        <v/>
      </c>
      <c r="AB42" s="283" t="str">
        <f t="array" ref="AB42">INDEX('CONTENT STATS'!R:R, AX42)
</f>
        <v/>
      </c>
      <c r="AC42" s="283" t="str">
        <f t="array" ref="AC42">INDEX('CONTENT STATS'!R:R, AY42)
</f>
        <v/>
      </c>
      <c r="AD42" s="283" t="str">
        <f t="array" ref="AD42">INDEX(RANK!O:O, AV42)
</f>
        <v/>
      </c>
      <c r="AE42" s="283" t="str">
        <f t="array" ref="AE42">INDEX(RANK!O:O, AW42)
</f>
        <v/>
      </c>
      <c r="AF42" s="283" t="str">
        <f t="array" ref="AF42">INDEX(RANK!O:O, AX42)
</f>
        <v/>
      </c>
      <c r="AG42" s="283" t="str">
        <f t="array" ref="AG42">INDEX(RANK!O:O, AY42)
</f>
        <v/>
      </c>
      <c r="AH42" s="283" t="str">
        <f t="array" ref="AH42">INDEX(RANK!O:O, AZ42)
</f>
        <v/>
      </c>
      <c r="AI42" s="283" t="str">
        <f t="array" ref="AI42">INDEX(RANK!O:O, BA42)
</f>
        <v/>
      </c>
      <c r="AJ42" s="283" t="str">
        <f t="array" ref="AJ42">INDEX(RANK!O:O, BB42)
</f>
        <v/>
      </c>
      <c r="AK42" s="283" t="str">
        <f t="array" ref="AK42">INDEX(RANK!P:P, AV42)
</f>
        <v/>
      </c>
      <c r="AL42" s="283" t="str">
        <f t="array" ref="AL42">INDEX(RANK!P:P, AW42)
</f>
        <v/>
      </c>
      <c r="AM42" s="283" t="str">
        <f t="array" ref="AM42">INDEX(RANK!P:P, AX42)
</f>
        <v/>
      </c>
      <c r="AN42" s="283" t="str">
        <f t="array" ref="AN42">INDEX(RANK!P:P, AY42)
</f>
        <v/>
      </c>
      <c r="AO42" s="283" t="str">
        <f t="array" ref="AO42">INDEX(RANK!P:P, AZ42)
</f>
        <v/>
      </c>
      <c r="AP42" s="283" t="str">
        <f t="array" ref="AP42">INDEX(RANK!Q:Q, AV42)
</f>
        <v/>
      </c>
      <c r="AQ42" s="283" t="str">
        <f t="array" ref="AQ42">INDEX(RANK!Q:Q, AW42)
</f>
        <v/>
      </c>
      <c r="AR42" s="283" t="str">
        <f t="array" ref="AR42">INDEX(RANK!Q:Q, AX42)
</f>
        <v/>
      </c>
      <c r="AS42" s="283" t="str">
        <f t="array" ref="AS42">INDEX(RANK!R:R, AV42)
</f>
        <v/>
      </c>
      <c r="AT42" s="283" t="str">
        <f t="array" ref="AT42">INDEX(RANK!R:R, AW42)
</f>
        <v/>
      </c>
      <c r="AU42" s="283" t="str">
        <f t="array" ref="AU42">INDEX(RANK!R:R, AX42)
</f>
        <v/>
      </c>
      <c r="AV42" s="123">
        <f t="shared" si="1"/>
        <v>257</v>
      </c>
      <c r="AW42" s="123">
        <f t="shared" si="2"/>
        <v>258</v>
      </c>
      <c r="AX42" s="123">
        <f t="shared" si="3"/>
        <v>259</v>
      </c>
      <c r="AY42" s="123">
        <f t="shared" si="4"/>
        <v>260</v>
      </c>
      <c r="AZ42" s="123">
        <f t="shared" si="5"/>
        <v>261</v>
      </c>
      <c r="BA42" s="123">
        <f t="shared" si="6"/>
        <v>262</v>
      </c>
      <c r="BB42" s="123">
        <f t="shared" si="7"/>
        <v>263</v>
      </c>
      <c r="BC42" s="284"/>
    </row>
    <row r="43" ht="14.25" customHeight="1">
      <c r="A43" s="123" t="str">
        <f t="array" ref="A43">INDEX('CONTENT STATS'!A:A, AV43)
</f>
        <v/>
      </c>
      <c r="B43" s="283" t="str">
        <f t="array" ref="B43">INDEX('CONTENT STATS'!F:F, AV43)
</f>
        <v/>
      </c>
      <c r="C43" s="123"/>
      <c r="D43" s="460"/>
      <c r="E43" s="283" t="str">
        <f t="array" ref="E43">INDEX('CONTENT STATS'!G:G, AV43)
</f>
        <v/>
      </c>
      <c r="F43" s="283" t="str">
        <f t="array" ref="F43">INDEX('CONTENT STATS'!G:G, AW43)
</f>
        <v/>
      </c>
      <c r="G43" s="283" t="str">
        <f t="array" ref="G43">INDEX('CONTENT STATS'!G:G, AX43)
</f>
        <v/>
      </c>
      <c r="H43" s="283" t="str">
        <f t="array" ref="H43">INDEX('CONTENT STATS'!G:G, AY43)
</f>
        <v/>
      </c>
      <c r="I43" s="283" t="str">
        <f t="array" ref="I43">INDEX('CONTENT STATS'!G:G, AZ43)
</f>
        <v/>
      </c>
      <c r="J43" s="283" t="str">
        <f t="array" ref="J43">INDEX('CONTENT STATS'!G:G, BA43)
</f>
        <v/>
      </c>
      <c r="K43" s="283" t="str">
        <f t="array" ref="K43">INDEX('CONTENT STATS'!G:G, BB43)
</f>
        <v/>
      </c>
      <c r="L43" s="283" t="str">
        <f t="array" ref="L43">INDEX('CONTENT STATS'!I:I, AV43)
</f>
        <v/>
      </c>
      <c r="M43" s="283" t="str">
        <f t="array" ref="M43">INDEX('CONTENT STATS'!J:J, AV43)
</f>
        <v/>
      </c>
      <c r="N43" s="283" t="str">
        <f t="array" ref="N43">INDEX('CONTENT STATS'!J:J, AW43)
</f>
        <v/>
      </c>
      <c r="O43" s="283" t="str">
        <f t="array" ref="O43">INDEX('CONTENT STATS'!J:J, AX43)
</f>
        <v/>
      </c>
      <c r="P43" s="283" t="str">
        <f t="array" ref="P43">INDEX('CONTENT STATS'!J:J, AY43)
</f>
        <v/>
      </c>
      <c r="Q43" s="283" t="str">
        <f t="array" ref="Q43">INDEX('CONTENT STATS'!J:J, AZ43)
</f>
        <v/>
      </c>
      <c r="R43" s="283" t="str">
        <f t="array" ref="R43">INDEX('CONTENT STATS'!L:L, AV43)
</f>
        <v/>
      </c>
      <c r="S43" s="283" t="str">
        <f t="array" ref="S43">INDEX('CONTENT STATS'!M:M, AV43)
</f>
        <v/>
      </c>
      <c r="T43" s="283" t="str">
        <f t="array" ref="T43">INDEX('CONTENT STATS'!M:M, AW43)
</f>
        <v/>
      </c>
      <c r="U43" s="283" t="str">
        <f t="array" ref="U43">INDEX('CONTENT STATS'!M:M, AX43)
</f>
        <v/>
      </c>
      <c r="V43" s="283" t="str">
        <f t="array" ref="V43">INDEX('CONTENT STATS'!O:O, AV43)
</f>
        <v/>
      </c>
      <c r="W43" s="283" t="str">
        <f t="array" ref="W43">INDEX('CONTENT STATS'!P:P, AV43)
</f>
        <v/>
      </c>
      <c r="X43" s="283" t="str">
        <f t="array" ref="X43">INDEX('CONTENT STATS'!P:P, AW43)
</f>
        <v/>
      </c>
      <c r="Y43" s="283" t="str">
        <f t="array" ref="Y43">INDEX('CONTENT STATS'!P:P, AX43)
</f>
        <v/>
      </c>
      <c r="Z43" s="283" t="str">
        <f t="array" ref="Z43">INDEX('CONTENT STATS'!R:R, AV43)
</f>
        <v/>
      </c>
      <c r="AA43" s="283" t="str">
        <f t="array" ref="AA43">INDEX('CONTENT STATS'!R:R, AW43)
</f>
        <v/>
      </c>
      <c r="AB43" s="283" t="str">
        <f t="array" ref="AB43">INDEX('CONTENT STATS'!R:R, AX43)
</f>
        <v/>
      </c>
      <c r="AC43" s="283" t="str">
        <f t="array" ref="AC43">INDEX('CONTENT STATS'!R:R, AY43)
</f>
        <v/>
      </c>
      <c r="AD43" s="283" t="str">
        <f t="array" ref="AD43">INDEX(RANK!O:O, AV43)
</f>
        <v/>
      </c>
      <c r="AE43" s="283" t="str">
        <f t="array" ref="AE43">INDEX(RANK!O:O, AW43)
</f>
        <v/>
      </c>
      <c r="AF43" s="283" t="str">
        <f t="array" ref="AF43">INDEX(RANK!O:O, AX43)
</f>
        <v/>
      </c>
      <c r="AG43" s="283" t="str">
        <f t="array" ref="AG43">INDEX(RANK!O:O, AY43)
</f>
        <v/>
      </c>
      <c r="AH43" s="283" t="str">
        <f t="array" ref="AH43">INDEX(RANK!O:O, AZ43)
</f>
        <v/>
      </c>
      <c r="AI43" s="283" t="str">
        <f t="array" ref="AI43">INDEX(RANK!O:O, BA43)
</f>
        <v/>
      </c>
      <c r="AJ43" s="283" t="str">
        <f t="array" ref="AJ43">INDEX(RANK!O:O, BB43)
</f>
        <v/>
      </c>
      <c r="AK43" s="283" t="str">
        <f t="array" ref="AK43">INDEX(RANK!P:P, AV43)
</f>
        <v/>
      </c>
      <c r="AL43" s="283" t="str">
        <f t="array" ref="AL43">INDEX(RANK!P:P, AW43)
</f>
        <v/>
      </c>
      <c r="AM43" s="283" t="str">
        <f t="array" ref="AM43">INDEX(RANK!P:P, AX43)
</f>
        <v/>
      </c>
      <c r="AN43" s="283" t="str">
        <f t="array" ref="AN43">INDEX(RANK!P:P, AY43)
</f>
        <v/>
      </c>
      <c r="AO43" s="283" t="str">
        <f t="array" ref="AO43">INDEX(RANK!P:P, AZ43)
</f>
        <v/>
      </c>
      <c r="AP43" s="283" t="str">
        <f t="array" ref="AP43">INDEX(RANK!Q:Q, AV43)
</f>
        <v/>
      </c>
      <c r="AQ43" s="283" t="str">
        <f t="array" ref="AQ43">INDEX(RANK!Q:Q, AW43)
</f>
        <v/>
      </c>
      <c r="AR43" s="283" t="str">
        <f t="array" ref="AR43">INDEX(RANK!Q:Q, AX43)
</f>
        <v/>
      </c>
      <c r="AS43" s="283" t="str">
        <f t="array" ref="AS43">INDEX(RANK!R:R, AV43)
</f>
        <v/>
      </c>
      <c r="AT43" s="283" t="str">
        <f t="array" ref="AT43">INDEX(RANK!R:R, AW43)
</f>
        <v/>
      </c>
      <c r="AU43" s="283" t="str">
        <f t="array" ref="AU43">INDEX(RANK!R:R, AX43)
</f>
        <v/>
      </c>
      <c r="AV43" s="123">
        <f t="shared" si="1"/>
        <v>264</v>
      </c>
      <c r="AW43" s="123">
        <f t="shared" si="2"/>
        <v>265</v>
      </c>
      <c r="AX43" s="123">
        <f t="shared" si="3"/>
        <v>266</v>
      </c>
      <c r="AY43" s="123">
        <f t="shared" si="4"/>
        <v>267</v>
      </c>
      <c r="AZ43" s="123">
        <f t="shared" si="5"/>
        <v>268</v>
      </c>
      <c r="BA43" s="123">
        <f t="shared" si="6"/>
        <v>269</v>
      </c>
      <c r="BB43" s="123">
        <f t="shared" si="7"/>
        <v>270</v>
      </c>
      <c r="BC43" s="284"/>
    </row>
    <row r="44" ht="14.25" customHeight="1">
      <c r="A44" s="123" t="str">
        <f t="array" ref="A44">INDEX('CONTENT STATS'!A:A, AV44)
</f>
        <v/>
      </c>
      <c r="B44" s="283" t="str">
        <f t="array" ref="B44">INDEX('CONTENT STATS'!F:F, AV44)
</f>
        <v/>
      </c>
      <c r="C44" s="123"/>
      <c r="D44" s="460"/>
      <c r="E44" s="283" t="str">
        <f t="array" ref="E44">INDEX('CONTENT STATS'!G:G, AV44)
</f>
        <v/>
      </c>
      <c r="F44" s="283" t="str">
        <f t="array" ref="F44">INDEX('CONTENT STATS'!G:G, AW44)
</f>
        <v/>
      </c>
      <c r="G44" s="283" t="str">
        <f t="array" ref="G44">INDEX('CONTENT STATS'!G:G, AX44)
</f>
        <v/>
      </c>
      <c r="H44" s="283" t="str">
        <f t="array" ref="H44">INDEX('CONTENT STATS'!G:G, AY44)
</f>
        <v/>
      </c>
      <c r="I44" s="283" t="str">
        <f t="array" ref="I44">INDEX('CONTENT STATS'!G:G, AZ44)
</f>
        <v/>
      </c>
      <c r="J44" s="283" t="str">
        <f t="array" ref="J44">INDEX('CONTENT STATS'!G:G, BA44)
</f>
        <v/>
      </c>
      <c r="K44" s="283" t="str">
        <f t="array" ref="K44">INDEX('CONTENT STATS'!G:G, BB44)
</f>
        <v/>
      </c>
      <c r="L44" s="283" t="str">
        <f t="array" ref="L44">INDEX('CONTENT STATS'!I:I, AV44)
</f>
        <v/>
      </c>
      <c r="M44" s="283" t="str">
        <f t="array" ref="M44">INDEX('CONTENT STATS'!J:J, AV44)
</f>
        <v/>
      </c>
      <c r="N44" s="283" t="str">
        <f t="array" ref="N44">INDEX('CONTENT STATS'!J:J, AW44)
</f>
        <v/>
      </c>
      <c r="O44" s="283" t="str">
        <f t="array" ref="O44">INDEX('CONTENT STATS'!J:J, AX44)
</f>
        <v/>
      </c>
      <c r="P44" s="283" t="str">
        <f t="array" ref="P44">INDEX('CONTENT STATS'!J:J, AY44)
</f>
        <v/>
      </c>
      <c r="Q44" s="283" t="str">
        <f t="array" ref="Q44">INDEX('CONTENT STATS'!J:J, AZ44)
</f>
        <v/>
      </c>
      <c r="R44" s="283" t="str">
        <f t="array" ref="R44">INDEX('CONTENT STATS'!L:L, AV44)
</f>
        <v/>
      </c>
      <c r="S44" s="283" t="str">
        <f t="array" ref="S44">INDEX('CONTENT STATS'!M:M, AV44)
</f>
        <v/>
      </c>
      <c r="T44" s="283" t="str">
        <f t="array" ref="T44">INDEX('CONTENT STATS'!M:M, AW44)
</f>
        <v/>
      </c>
      <c r="U44" s="283" t="str">
        <f t="array" ref="U44">INDEX('CONTENT STATS'!M:M, AX44)
</f>
        <v/>
      </c>
      <c r="V44" s="283" t="str">
        <f t="array" ref="V44">INDEX('CONTENT STATS'!O:O, AV44)
</f>
        <v/>
      </c>
      <c r="W44" s="283" t="str">
        <f t="array" ref="W44">INDEX('CONTENT STATS'!P:P, AV44)
</f>
        <v/>
      </c>
      <c r="X44" s="283" t="str">
        <f t="array" ref="X44">INDEX('CONTENT STATS'!P:P, AW44)
</f>
        <v/>
      </c>
      <c r="Y44" s="283" t="str">
        <f t="array" ref="Y44">INDEX('CONTENT STATS'!P:P, AX44)
</f>
        <v/>
      </c>
      <c r="Z44" s="283" t="str">
        <f t="array" ref="Z44">INDEX('CONTENT STATS'!R:R, AV44)
</f>
        <v/>
      </c>
      <c r="AA44" s="283" t="str">
        <f t="array" ref="AA44">INDEX('CONTENT STATS'!R:R, AW44)
</f>
        <v/>
      </c>
      <c r="AB44" s="283" t="str">
        <f t="array" ref="AB44">INDEX('CONTENT STATS'!R:R, AX44)
</f>
        <v/>
      </c>
      <c r="AC44" s="283" t="str">
        <f t="array" ref="AC44">INDEX('CONTENT STATS'!R:R, AY44)
</f>
        <v/>
      </c>
      <c r="AD44" s="283" t="str">
        <f t="array" ref="AD44">INDEX(RANK!O:O, AV44)
</f>
        <v/>
      </c>
      <c r="AE44" s="283" t="str">
        <f t="array" ref="AE44">INDEX(RANK!O:O, AW44)
</f>
        <v/>
      </c>
      <c r="AF44" s="283" t="str">
        <f t="array" ref="AF44">INDEX(RANK!O:O, AX44)
</f>
        <v/>
      </c>
      <c r="AG44" s="283" t="str">
        <f t="array" ref="AG44">INDEX(RANK!O:O, AY44)
</f>
        <v/>
      </c>
      <c r="AH44" s="283" t="str">
        <f t="array" ref="AH44">INDEX(RANK!O:O, AZ44)
</f>
        <v/>
      </c>
      <c r="AI44" s="283" t="str">
        <f t="array" ref="AI44">INDEX(RANK!O:O, BA44)
</f>
        <v/>
      </c>
      <c r="AJ44" s="283" t="str">
        <f t="array" ref="AJ44">INDEX(RANK!O:O, BB44)
</f>
        <v/>
      </c>
      <c r="AK44" s="283" t="str">
        <f t="array" ref="AK44">INDEX(RANK!P:P, AV44)
</f>
        <v/>
      </c>
      <c r="AL44" s="283" t="str">
        <f t="array" ref="AL44">INDEX(RANK!P:P, AW44)
</f>
        <v/>
      </c>
      <c r="AM44" s="283" t="str">
        <f t="array" ref="AM44">INDEX(RANK!P:P, AX44)
</f>
        <v/>
      </c>
      <c r="AN44" s="283" t="str">
        <f t="array" ref="AN44">INDEX(RANK!P:P, AY44)
</f>
        <v/>
      </c>
      <c r="AO44" s="283" t="str">
        <f t="array" ref="AO44">INDEX(RANK!P:P, AZ44)
</f>
        <v/>
      </c>
      <c r="AP44" s="283" t="str">
        <f t="array" ref="AP44">INDEX(RANK!Q:Q, AV44)
</f>
        <v/>
      </c>
      <c r="AQ44" s="283" t="str">
        <f t="array" ref="AQ44">INDEX(RANK!Q:Q, AW44)
</f>
        <v/>
      </c>
      <c r="AR44" s="283" t="str">
        <f t="array" ref="AR44">INDEX(RANK!Q:Q, AX44)
</f>
        <v/>
      </c>
      <c r="AS44" s="283" t="str">
        <f t="array" ref="AS44">INDEX(RANK!R:R, AV44)
</f>
        <v/>
      </c>
      <c r="AT44" s="283" t="str">
        <f t="array" ref="AT44">INDEX(RANK!R:R, AW44)
</f>
        <v/>
      </c>
      <c r="AU44" s="283" t="str">
        <f t="array" ref="AU44">INDEX(RANK!R:R, AX44)
</f>
        <v/>
      </c>
      <c r="AV44" s="123">
        <f t="shared" si="1"/>
        <v>271</v>
      </c>
      <c r="AW44" s="123">
        <f t="shared" si="2"/>
        <v>272</v>
      </c>
      <c r="AX44" s="123">
        <f t="shared" si="3"/>
        <v>273</v>
      </c>
      <c r="AY44" s="123">
        <f t="shared" si="4"/>
        <v>274</v>
      </c>
      <c r="AZ44" s="123">
        <f t="shared" si="5"/>
        <v>275</v>
      </c>
      <c r="BA44" s="123">
        <f t="shared" si="6"/>
        <v>276</v>
      </c>
      <c r="BB44" s="123">
        <f t="shared" si="7"/>
        <v>277</v>
      </c>
      <c r="BC44" s="284"/>
    </row>
    <row r="45" ht="14.25" customHeight="1">
      <c r="A45" s="123" t="str">
        <f t="array" ref="A45">INDEX('CONTENT STATS'!A:A, AV45)
</f>
        <v/>
      </c>
      <c r="B45" s="283" t="str">
        <f t="array" ref="B45">INDEX('CONTENT STATS'!F:F, AV45)
</f>
        <v/>
      </c>
      <c r="C45" s="123"/>
      <c r="D45" s="460"/>
      <c r="E45" s="283" t="str">
        <f t="array" ref="E45">INDEX('CONTENT STATS'!G:G, AV45)
</f>
        <v/>
      </c>
      <c r="F45" s="283" t="str">
        <f t="array" ref="F45">INDEX('CONTENT STATS'!G:G, AW45)
</f>
        <v/>
      </c>
      <c r="G45" s="283" t="str">
        <f t="array" ref="G45">INDEX('CONTENT STATS'!G:G, AX45)
</f>
        <v/>
      </c>
      <c r="H45" s="283" t="str">
        <f t="array" ref="H45">INDEX('CONTENT STATS'!G:G, AY45)
</f>
        <v/>
      </c>
      <c r="I45" s="283" t="str">
        <f t="array" ref="I45">INDEX('CONTENT STATS'!G:G, AZ45)
</f>
        <v/>
      </c>
      <c r="J45" s="283" t="str">
        <f t="array" ref="J45">INDEX('CONTENT STATS'!G:G, BA45)
</f>
        <v/>
      </c>
      <c r="K45" s="283" t="str">
        <f t="array" ref="K45">INDEX('CONTENT STATS'!G:G, BB45)
</f>
        <v/>
      </c>
      <c r="L45" s="283" t="str">
        <f t="array" ref="L45">INDEX('CONTENT STATS'!I:I, AV45)
</f>
        <v/>
      </c>
      <c r="M45" s="283" t="str">
        <f t="array" ref="M45">INDEX('CONTENT STATS'!J:J, AV45)
</f>
        <v/>
      </c>
      <c r="N45" s="283" t="str">
        <f t="array" ref="N45">INDEX('CONTENT STATS'!J:J, AW45)
</f>
        <v/>
      </c>
      <c r="O45" s="283" t="str">
        <f t="array" ref="O45">INDEX('CONTENT STATS'!J:J, AX45)
</f>
        <v/>
      </c>
      <c r="P45" s="283" t="str">
        <f t="array" ref="P45">INDEX('CONTENT STATS'!J:J, AY45)
</f>
        <v/>
      </c>
      <c r="Q45" s="283" t="str">
        <f t="array" ref="Q45">INDEX('CONTENT STATS'!J:J, AZ45)
</f>
        <v/>
      </c>
      <c r="R45" s="283" t="str">
        <f t="array" ref="R45">INDEX('CONTENT STATS'!L:L, AV45)
</f>
        <v/>
      </c>
      <c r="S45" s="283" t="str">
        <f t="array" ref="S45">INDEX('CONTENT STATS'!M:M, AV45)
</f>
        <v/>
      </c>
      <c r="T45" s="283" t="str">
        <f t="array" ref="T45">INDEX('CONTENT STATS'!M:M, AW45)
</f>
        <v/>
      </c>
      <c r="U45" s="283" t="str">
        <f t="array" ref="U45">INDEX('CONTENT STATS'!M:M, AX45)
</f>
        <v/>
      </c>
      <c r="V45" s="283" t="str">
        <f t="array" ref="V45">INDEX('CONTENT STATS'!O:O, AV45)
</f>
        <v/>
      </c>
      <c r="W45" s="283" t="str">
        <f t="array" ref="W45">INDEX('CONTENT STATS'!P:P, AV45)
</f>
        <v/>
      </c>
      <c r="X45" s="283" t="str">
        <f t="array" ref="X45">INDEX('CONTENT STATS'!P:P, AW45)
</f>
        <v/>
      </c>
      <c r="Y45" s="283" t="str">
        <f t="array" ref="Y45">INDEX('CONTENT STATS'!P:P, AX45)
</f>
        <v/>
      </c>
      <c r="Z45" s="283" t="str">
        <f t="array" ref="Z45">INDEX('CONTENT STATS'!R:R, AV45)
</f>
        <v/>
      </c>
      <c r="AA45" s="283" t="str">
        <f t="array" ref="AA45">INDEX('CONTENT STATS'!R:R, AW45)
</f>
        <v/>
      </c>
      <c r="AB45" s="283" t="str">
        <f t="array" ref="AB45">INDEX('CONTENT STATS'!R:R, AX45)
</f>
        <v/>
      </c>
      <c r="AC45" s="283" t="str">
        <f t="array" ref="AC45">INDEX('CONTENT STATS'!R:R, AY45)
</f>
        <v/>
      </c>
      <c r="AD45" s="283" t="str">
        <f t="array" ref="AD45">INDEX(RANK!O:O, AV45)
</f>
        <v/>
      </c>
      <c r="AE45" s="283" t="str">
        <f t="array" ref="AE45">INDEX(RANK!O:O, AW45)
</f>
        <v/>
      </c>
      <c r="AF45" s="283" t="str">
        <f t="array" ref="AF45">INDEX(RANK!O:O, AX45)
</f>
        <v/>
      </c>
      <c r="AG45" s="283" t="str">
        <f t="array" ref="AG45">INDEX(RANK!O:O, AY45)
</f>
        <v/>
      </c>
      <c r="AH45" s="283" t="str">
        <f t="array" ref="AH45">INDEX(RANK!O:O, AZ45)
</f>
        <v/>
      </c>
      <c r="AI45" s="283" t="str">
        <f t="array" ref="AI45">INDEX(RANK!O:O, BA45)
</f>
        <v/>
      </c>
      <c r="AJ45" s="283" t="str">
        <f t="array" ref="AJ45">INDEX(RANK!O:O, BB45)
</f>
        <v/>
      </c>
      <c r="AK45" s="283" t="str">
        <f t="array" ref="AK45">INDEX(RANK!P:P, AV45)
</f>
        <v/>
      </c>
      <c r="AL45" s="283" t="str">
        <f t="array" ref="AL45">INDEX(RANK!P:P, AW45)
</f>
        <v/>
      </c>
      <c r="AM45" s="283" t="str">
        <f t="array" ref="AM45">INDEX(RANK!P:P, AX45)
</f>
        <v/>
      </c>
      <c r="AN45" s="283" t="str">
        <f t="array" ref="AN45">INDEX(RANK!P:P, AY45)
</f>
        <v/>
      </c>
      <c r="AO45" s="283" t="str">
        <f t="array" ref="AO45">INDEX(RANK!P:P, AZ45)
</f>
        <v/>
      </c>
      <c r="AP45" s="283" t="str">
        <f t="array" ref="AP45">INDEX(RANK!Q:Q, AV45)
</f>
        <v/>
      </c>
      <c r="AQ45" s="283" t="str">
        <f t="array" ref="AQ45">INDEX(RANK!Q:Q, AW45)
</f>
        <v/>
      </c>
      <c r="AR45" s="283" t="str">
        <f t="array" ref="AR45">INDEX(RANK!Q:Q, AX45)
</f>
        <v/>
      </c>
      <c r="AS45" s="283" t="str">
        <f t="array" ref="AS45">INDEX(RANK!R:R, AV45)
</f>
        <v/>
      </c>
      <c r="AT45" s="283" t="str">
        <f t="array" ref="AT45">INDEX(RANK!R:R, AW45)
</f>
        <v/>
      </c>
      <c r="AU45" s="283" t="str">
        <f t="array" ref="AU45">INDEX(RANK!R:R, AX45)
</f>
        <v/>
      </c>
      <c r="AV45" s="123">
        <f t="shared" si="1"/>
        <v>278</v>
      </c>
      <c r="AW45" s="123">
        <f t="shared" si="2"/>
        <v>279</v>
      </c>
      <c r="AX45" s="123">
        <f t="shared" si="3"/>
        <v>280</v>
      </c>
      <c r="AY45" s="123">
        <f t="shared" si="4"/>
        <v>281</v>
      </c>
      <c r="AZ45" s="123">
        <f t="shared" si="5"/>
        <v>282</v>
      </c>
      <c r="BA45" s="123">
        <f t="shared" si="6"/>
        <v>283</v>
      </c>
      <c r="BB45" s="123">
        <f t="shared" si="7"/>
        <v>284</v>
      </c>
      <c r="BC45" s="284"/>
    </row>
    <row r="46" ht="14.25" customHeight="1">
      <c r="A46" s="123" t="str">
        <f t="array" ref="A46">INDEX('CONTENT STATS'!A:A, AV46)
</f>
        <v/>
      </c>
      <c r="B46" s="283" t="str">
        <f t="array" ref="B46">INDEX('CONTENT STATS'!F:F, AV46)
</f>
        <v/>
      </c>
      <c r="C46" s="123"/>
      <c r="D46" s="460"/>
      <c r="E46" s="283" t="str">
        <f t="array" ref="E46">INDEX('CONTENT STATS'!G:G, AV46)
</f>
        <v/>
      </c>
      <c r="F46" s="283" t="str">
        <f t="array" ref="F46">INDEX('CONTENT STATS'!G:G, AW46)
</f>
        <v/>
      </c>
      <c r="G46" s="283" t="str">
        <f t="array" ref="G46">INDEX('CONTENT STATS'!G:G, AX46)
</f>
        <v/>
      </c>
      <c r="H46" s="283" t="str">
        <f t="array" ref="H46">INDEX('CONTENT STATS'!G:G, AY46)
</f>
        <v/>
      </c>
      <c r="I46" s="283" t="str">
        <f t="array" ref="I46">INDEX('CONTENT STATS'!G:G, AZ46)
</f>
        <v/>
      </c>
      <c r="J46" s="283" t="str">
        <f t="array" ref="J46">INDEX('CONTENT STATS'!G:G, BA46)
</f>
        <v/>
      </c>
      <c r="K46" s="283" t="str">
        <f t="array" ref="K46">INDEX('CONTENT STATS'!G:G, BB46)
</f>
        <v/>
      </c>
      <c r="L46" s="283" t="str">
        <f t="array" ref="L46">INDEX('CONTENT STATS'!I:I, AV46)
</f>
        <v/>
      </c>
      <c r="M46" s="283" t="str">
        <f t="array" ref="M46">INDEX('CONTENT STATS'!J:J, AV46)
</f>
        <v/>
      </c>
      <c r="N46" s="283" t="str">
        <f t="array" ref="N46">INDEX('CONTENT STATS'!J:J, AW46)
</f>
        <v/>
      </c>
      <c r="O46" s="283" t="str">
        <f t="array" ref="O46">INDEX('CONTENT STATS'!J:J, AX46)
</f>
        <v/>
      </c>
      <c r="P46" s="283" t="str">
        <f t="array" ref="P46">INDEX('CONTENT STATS'!J:J, AY46)
</f>
        <v/>
      </c>
      <c r="Q46" s="283" t="str">
        <f t="array" ref="Q46">INDEX('CONTENT STATS'!J:J, AZ46)
</f>
        <v/>
      </c>
      <c r="R46" s="283" t="str">
        <f t="array" ref="R46">INDEX('CONTENT STATS'!L:L, AV46)
</f>
        <v/>
      </c>
      <c r="S46" s="283" t="str">
        <f t="array" ref="S46">INDEX('CONTENT STATS'!M:M, AV46)
</f>
        <v/>
      </c>
      <c r="T46" s="283" t="str">
        <f t="array" ref="T46">INDEX('CONTENT STATS'!M:M, AW46)
</f>
        <v/>
      </c>
      <c r="U46" s="283" t="str">
        <f t="array" ref="U46">INDEX('CONTENT STATS'!M:M, AX46)
</f>
        <v/>
      </c>
      <c r="V46" s="283" t="str">
        <f t="array" ref="V46">INDEX('CONTENT STATS'!O:O, AV46)
</f>
        <v/>
      </c>
      <c r="W46" s="283" t="str">
        <f t="array" ref="W46">INDEX('CONTENT STATS'!P:P, AV46)
</f>
        <v/>
      </c>
      <c r="X46" s="283" t="str">
        <f t="array" ref="X46">INDEX('CONTENT STATS'!P:P, AW46)
</f>
        <v/>
      </c>
      <c r="Y46" s="283" t="str">
        <f t="array" ref="Y46">INDEX('CONTENT STATS'!P:P, AX46)
</f>
        <v/>
      </c>
      <c r="Z46" s="283" t="str">
        <f t="array" ref="Z46">INDEX('CONTENT STATS'!R:R, AV46)
</f>
        <v/>
      </c>
      <c r="AA46" s="283" t="str">
        <f t="array" ref="AA46">INDEX('CONTENT STATS'!R:R, AW46)
</f>
        <v/>
      </c>
      <c r="AB46" s="283" t="str">
        <f t="array" ref="AB46">INDEX('CONTENT STATS'!R:R, AX46)
</f>
        <v/>
      </c>
      <c r="AC46" s="283" t="str">
        <f t="array" ref="AC46">INDEX('CONTENT STATS'!R:R, AY46)
</f>
        <v/>
      </c>
      <c r="AD46" s="283" t="str">
        <f t="array" ref="AD46">INDEX(RANK!O:O, AV46)
</f>
        <v/>
      </c>
      <c r="AE46" s="283" t="str">
        <f t="array" ref="AE46">INDEX(RANK!O:O, AW46)
</f>
        <v/>
      </c>
      <c r="AF46" s="283" t="str">
        <f t="array" ref="AF46">INDEX(RANK!O:O, AX46)
</f>
        <v/>
      </c>
      <c r="AG46" s="283" t="str">
        <f t="array" ref="AG46">INDEX(RANK!O:O, AY46)
</f>
        <v/>
      </c>
      <c r="AH46" s="283" t="str">
        <f t="array" ref="AH46">INDEX(RANK!O:O, AZ46)
</f>
        <v/>
      </c>
      <c r="AI46" s="283" t="str">
        <f t="array" ref="AI46">INDEX(RANK!O:O, BA46)
</f>
        <v/>
      </c>
      <c r="AJ46" s="283" t="str">
        <f t="array" ref="AJ46">INDEX(RANK!O:O, BB46)
</f>
        <v/>
      </c>
      <c r="AK46" s="283" t="str">
        <f t="array" ref="AK46">INDEX(RANK!P:P, AV46)
</f>
        <v/>
      </c>
      <c r="AL46" s="283" t="str">
        <f t="array" ref="AL46">INDEX(RANK!P:P, AW46)
</f>
        <v/>
      </c>
      <c r="AM46" s="283" t="str">
        <f t="array" ref="AM46">INDEX(RANK!P:P, AX46)
</f>
        <v/>
      </c>
      <c r="AN46" s="283" t="str">
        <f t="array" ref="AN46">INDEX(RANK!P:P, AY46)
</f>
        <v/>
      </c>
      <c r="AO46" s="283" t="str">
        <f t="array" ref="AO46">INDEX(RANK!P:P, AZ46)
</f>
        <v/>
      </c>
      <c r="AP46" s="283" t="str">
        <f t="array" ref="AP46">INDEX(RANK!Q:Q, AV46)
</f>
        <v/>
      </c>
      <c r="AQ46" s="283" t="str">
        <f t="array" ref="AQ46">INDEX(RANK!Q:Q, AW46)
</f>
        <v/>
      </c>
      <c r="AR46" s="283" t="str">
        <f t="array" ref="AR46">INDEX(RANK!Q:Q, AX46)
</f>
        <v/>
      </c>
      <c r="AS46" s="283" t="str">
        <f t="array" ref="AS46">INDEX(RANK!R:R, AV46)
</f>
        <v/>
      </c>
      <c r="AT46" s="283" t="str">
        <f t="array" ref="AT46">INDEX(RANK!R:R, AW46)
</f>
        <v/>
      </c>
      <c r="AU46" s="283" t="str">
        <f t="array" ref="AU46">INDEX(RANK!R:R, AX46)
</f>
        <v/>
      </c>
      <c r="AV46" s="123">
        <f t="shared" si="1"/>
        <v>285</v>
      </c>
      <c r="AW46" s="123">
        <f t="shared" si="2"/>
        <v>286</v>
      </c>
      <c r="AX46" s="123">
        <f t="shared" si="3"/>
        <v>287</v>
      </c>
      <c r="AY46" s="123">
        <f t="shared" si="4"/>
        <v>288</v>
      </c>
      <c r="AZ46" s="123">
        <f t="shared" si="5"/>
        <v>289</v>
      </c>
      <c r="BA46" s="123">
        <f t="shared" si="6"/>
        <v>290</v>
      </c>
      <c r="BB46" s="123">
        <f t="shared" si="7"/>
        <v>291</v>
      </c>
      <c r="BC46" s="284"/>
    </row>
    <row r="47" ht="14.25" customHeight="1">
      <c r="A47" s="123" t="str">
        <f t="array" ref="A47">INDEX('CONTENT STATS'!A:A, AV47)
</f>
        <v/>
      </c>
      <c r="B47" s="283" t="str">
        <f t="array" ref="B47">INDEX('CONTENT STATS'!F:F, AV47)
</f>
        <v/>
      </c>
      <c r="C47" s="123"/>
      <c r="D47" s="460"/>
      <c r="E47" s="283" t="str">
        <f t="array" ref="E47">INDEX('CONTENT STATS'!G:G, AV47)
</f>
        <v/>
      </c>
      <c r="F47" s="283" t="str">
        <f t="array" ref="F47">INDEX('CONTENT STATS'!G:G, AW47)
</f>
        <v/>
      </c>
      <c r="G47" s="283" t="str">
        <f t="array" ref="G47">INDEX('CONTENT STATS'!G:G, AX47)
</f>
        <v/>
      </c>
      <c r="H47" s="283" t="str">
        <f t="array" ref="H47">INDEX('CONTENT STATS'!G:G, AY47)
</f>
        <v/>
      </c>
      <c r="I47" s="283" t="str">
        <f t="array" ref="I47">INDEX('CONTENT STATS'!G:G, AZ47)
</f>
        <v/>
      </c>
      <c r="J47" s="283" t="str">
        <f t="array" ref="J47">INDEX('CONTENT STATS'!G:G, BA47)
</f>
        <v/>
      </c>
      <c r="K47" s="283" t="str">
        <f t="array" ref="K47">INDEX('CONTENT STATS'!G:G, BB47)
</f>
        <v/>
      </c>
      <c r="L47" s="283" t="str">
        <f t="array" ref="L47">INDEX('CONTENT STATS'!I:I, AV47)
</f>
        <v/>
      </c>
      <c r="M47" s="283" t="str">
        <f t="array" ref="M47">INDEX('CONTENT STATS'!J:J, AV47)
</f>
        <v/>
      </c>
      <c r="N47" s="283" t="str">
        <f t="array" ref="N47">INDEX('CONTENT STATS'!J:J, AW47)
</f>
        <v/>
      </c>
      <c r="O47" s="283" t="str">
        <f t="array" ref="O47">INDEX('CONTENT STATS'!J:J, AX47)
</f>
        <v/>
      </c>
      <c r="P47" s="283" t="str">
        <f t="array" ref="P47">INDEX('CONTENT STATS'!J:J, AY47)
</f>
        <v/>
      </c>
      <c r="Q47" s="283" t="str">
        <f t="array" ref="Q47">INDEX('CONTENT STATS'!J:J, AZ47)
</f>
        <v/>
      </c>
      <c r="R47" s="283" t="str">
        <f t="array" ref="R47">INDEX('CONTENT STATS'!L:L, AV47)
</f>
        <v/>
      </c>
      <c r="S47" s="283" t="str">
        <f t="array" ref="S47">INDEX('CONTENT STATS'!M:M, AV47)
</f>
        <v/>
      </c>
      <c r="T47" s="283" t="str">
        <f t="array" ref="T47">INDEX('CONTENT STATS'!M:M, AW47)
</f>
        <v/>
      </c>
      <c r="U47" s="283" t="str">
        <f t="array" ref="U47">INDEX('CONTENT STATS'!M:M, AX47)
</f>
        <v/>
      </c>
      <c r="V47" s="283" t="str">
        <f t="array" ref="V47">INDEX('CONTENT STATS'!O:O, AV47)
</f>
        <v/>
      </c>
      <c r="W47" s="283" t="str">
        <f t="array" ref="W47">INDEX('CONTENT STATS'!P:P, AV47)
</f>
        <v/>
      </c>
      <c r="X47" s="283" t="str">
        <f t="array" ref="X47">INDEX('CONTENT STATS'!P:P, AW47)
</f>
        <v/>
      </c>
      <c r="Y47" s="283" t="str">
        <f t="array" ref="Y47">INDEX('CONTENT STATS'!P:P, AX47)
</f>
        <v/>
      </c>
      <c r="Z47" s="283" t="str">
        <f t="array" ref="Z47">INDEX('CONTENT STATS'!R:R, AV47)
</f>
        <v/>
      </c>
      <c r="AA47" s="283" t="str">
        <f t="array" ref="AA47">INDEX('CONTENT STATS'!R:R, AW47)
</f>
        <v/>
      </c>
      <c r="AB47" s="283" t="str">
        <f t="array" ref="AB47">INDEX('CONTENT STATS'!R:R, AX47)
</f>
        <v/>
      </c>
      <c r="AC47" s="283" t="str">
        <f t="array" ref="AC47">INDEX('CONTENT STATS'!R:R, AY47)
</f>
        <v/>
      </c>
      <c r="AD47" s="283" t="str">
        <f t="array" ref="AD47">INDEX(RANK!O:O, AV47)
</f>
        <v/>
      </c>
      <c r="AE47" s="283" t="str">
        <f t="array" ref="AE47">INDEX(RANK!O:O, AW47)
</f>
        <v/>
      </c>
      <c r="AF47" s="283" t="str">
        <f t="array" ref="AF47">INDEX(RANK!O:O, AX47)
</f>
        <v/>
      </c>
      <c r="AG47" s="283" t="str">
        <f t="array" ref="AG47">INDEX(RANK!O:O, AY47)
</f>
        <v/>
      </c>
      <c r="AH47" s="283" t="str">
        <f t="array" ref="AH47">INDEX(RANK!O:O, AZ47)
</f>
        <v/>
      </c>
      <c r="AI47" s="283" t="str">
        <f t="array" ref="AI47">INDEX(RANK!O:O, BA47)
</f>
        <v/>
      </c>
      <c r="AJ47" s="283" t="str">
        <f t="array" ref="AJ47">INDEX(RANK!O:O, BB47)
</f>
        <v/>
      </c>
      <c r="AK47" s="283" t="str">
        <f t="array" ref="AK47">INDEX(RANK!P:P, AV47)
</f>
        <v/>
      </c>
      <c r="AL47" s="283" t="str">
        <f t="array" ref="AL47">INDEX(RANK!P:P, AW47)
</f>
        <v/>
      </c>
      <c r="AM47" s="283" t="str">
        <f t="array" ref="AM47">INDEX(RANK!P:P, AX47)
</f>
        <v/>
      </c>
      <c r="AN47" s="283" t="str">
        <f t="array" ref="AN47">INDEX(RANK!P:P, AY47)
</f>
        <v/>
      </c>
      <c r="AO47" s="283" t="str">
        <f t="array" ref="AO47">INDEX(RANK!P:P, AZ47)
</f>
        <v/>
      </c>
      <c r="AP47" s="283" t="str">
        <f t="array" ref="AP47">INDEX(RANK!Q:Q, AV47)
</f>
        <v/>
      </c>
      <c r="AQ47" s="283" t="str">
        <f t="array" ref="AQ47">INDEX(RANK!Q:Q, AW47)
</f>
        <v/>
      </c>
      <c r="AR47" s="283" t="str">
        <f t="array" ref="AR47">INDEX(RANK!Q:Q, AX47)
</f>
        <v/>
      </c>
      <c r="AS47" s="283" t="str">
        <f t="array" ref="AS47">INDEX(RANK!R:R, AV47)
</f>
        <v/>
      </c>
      <c r="AT47" s="283" t="str">
        <f t="array" ref="AT47">INDEX(RANK!R:R, AW47)
</f>
        <v/>
      </c>
      <c r="AU47" s="283" t="str">
        <f t="array" ref="AU47">INDEX(RANK!R:R, AX47)
</f>
        <v/>
      </c>
      <c r="AV47" s="123">
        <f t="shared" si="1"/>
        <v>292</v>
      </c>
      <c r="AW47" s="123">
        <f t="shared" si="2"/>
        <v>293</v>
      </c>
      <c r="AX47" s="123">
        <f t="shared" si="3"/>
        <v>294</v>
      </c>
      <c r="AY47" s="123">
        <f t="shared" si="4"/>
        <v>295</v>
      </c>
      <c r="AZ47" s="123">
        <f t="shared" si="5"/>
        <v>296</v>
      </c>
      <c r="BA47" s="123">
        <f t="shared" si="6"/>
        <v>297</v>
      </c>
      <c r="BB47" s="123">
        <f t="shared" si="7"/>
        <v>298</v>
      </c>
      <c r="BC47" s="284"/>
    </row>
    <row r="48" ht="14.25" customHeight="1">
      <c r="A48" s="123" t="str">
        <f t="array" ref="A48">INDEX('CONTENT STATS'!A:A, AV48)
</f>
        <v/>
      </c>
      <c r="B48" s="283" t="str">
        <f t="array" ref="B48">INDEX('CONTENT STATS'!F:F, AV48)
</f>
        <v/>
      </c>
      <c r="C48" s="123"/>
      <c r="D48" s="460"/>
      <c r="E48" s="283" t="str">
        <f t="array" ref="E48">INDEX('CONTENT STATS'!G:G, AV48)
</f>
        <v/>
      </c>
      <c r="F48" s="283" t="str">
        <f t="array" ref="F48">INDEX('CONTENT STATS'!G:G, AW48)
</f>
        <v/>
      </c>
      <c r="G48" s="283" t="str">
        <f t="array" ref="G48">INDEX('CONTENT STATS'!G:G, AX48)
</f>
        <v/>
      </c>
      <c r="H48" s="283" t="str">
        <f t="array" ref="H48">INDEX('CONTENT STATS'!G:G, AY48)
</f>
        <v/>
      </c>
      <c r="I48" s="283" t="str">
        <f t="array" ref="I48">INDEX('CONTENT STATS'!G:G, AZ48)
</f>
        <v/>
      </c>
      <c r="J48" s="283" t="str">
        <f t="array" ref="J48">INDEX('CONTENT STATS'!G:G, BA48)
</f>
        <v/>
      </c>
      <c r="K48" s="283" t="str">
        <f t="array" ref="K48">INDEX('CONTENT STATS'!G:G, BB48)
</f>
        <v/>
      </c>
      <c r="L48" s="283" t="str">
        <f t="array" ref="L48">INDEX('CONTENT STATS'!I:I, AV48)
</f>
        <v/>
      </c>
      <c r="M48" s="283" t="str">
        <f t="array" ref="M48">INDEX('CONTENT STATS'!J:J, AV48)
</f>
        <v/>
      </c>
      <c r="N48" s="283" t="str">
        <f t="array" ref="N48">INDEX('CONTENT STATS'!J:J, AW48)
</f>
        <v/>
      </c>
      <c r="O48" s="283" t="str">
        <f t="array" ref="O48">INDEX('CONTENT STATS'!J:J, AX48)
</f>
        <v/>
      </c>
      <c r="P48" s="283" t="str">
        <f t="array" ref="P48">INDEX('CONTENT STATS'!J:J, AY48)
</f>
        <v/>
      </c>
      <c r="Q48" s="283" t="str">
        <f t="array" ref="Q48">INDEX('CONTENT STATS'!J:J, AZ48)
</f>
        <v/>
      </c>
      <c r="R48" s="283" t="str">
        <f t="array" ref="R48">INDEX('CONTENT STATS'!L:L, AV48)
</f>
        <v/>
      </c>
      <c r="S48" s="283" t="str">
        <f t="array" ref="S48">INDEX('CONTENT STATS'!M:M, AV48)
</f>
        <v/>
      </c>
      <c r="T48" s="283" t="str">
        <f t="array" ref="T48">INDEX('CONTENT STATS'!M:M, AW48)
</f>
        <v/>
      </c>
      <c r="U48" s="283" t="str">
        <f t="array" ref="U48">INDEX('CONTENT STATS'!M:M, AX48)
</f>
        <v/>
      </c>
      <c r="V48" s="283" t="str">
        <f t="array" ref="V48">INDEX('CONTENT STATS'!O:O, AV48)
</f>
        <v/>
      </c>
      <c r="W48" s="283" t="str">
        <f t="array" ref="W48">INDEX('CONTENT STATS'!P:P, AV48)
</f>
        <v/>
      </c>
      <c r="X48" s="283" t="str">
        <f t="array" ref="X48">INDEX('CONTENT STATS'!P:P, AW48)
</f>
        <v/>
      </c>
      <c r="Y48" s="283" t="str">
        <f t="array" ref="Y48">INDEX('CONTENT STATS'!P:P, AX48)
</f>
        <v/>
      </c>
      <c r="Z48" s="283" t="str">
        <f t="array" ref="Z48">INDEX('CONTENT STATS'!R:R, AV48)
</f>
        <v/>
      </c>
      <c r="AA48" s="283" t="str">
        <f t="array" ref="AA48">INDEX('CONTENT STATS'!R:R, AW48)
</f>
        <v/>
      </c>
      <c r="AB48" s="283" t="str">
        <f t="array" ref="AB48">INDEX('CONTENT STATS'!R:R, AX48)
</f>
        <v/>
      </c>
      <c r="AC48" s="283" t="str">
        <f t="array" ref="AC48">INDEX('CONTENT STATS'!R:R, AY48)
</f>
        <v/>
      </c>
      <c r="AD48" s="283" t="str">
        <f t="array" ref="AD48">INDEX(RANK!O:O, AV48)
</f>
        <v/>
      </c>
      <c r="AE48" s="283" t="str">
        <f t="array" ref="AE48">INDEX(RANK!O:O, AW48)
</f>
        <v/>
      </c>
      <c r="AF48" s="283" t="str">
        <f t="array" ref="AF48">INDEX(RANK!O:O, AX48)
</f>
        <v/>
      </c>
      <c r="AG48" s="283" t="str">
        <f t="array" ref="AG48">INDEX(RANK!O:O, AY48)
</f>
        <v/>
      </c>
      <c r="AH48" s="283" t="str">
        <f t="array" ref="AH48">INDEX(RANK!O:O, AZ48)
</f>
        <v/>
      </c>
      <c r="AI48" s="283" t="str">
        <f t="array" ref="AI48">INDEX(RANK!O:O, BA48)
</f>
        <v/>
      </c>
      <c r="AJ48" s="283" t="str">
        <f t="array" ref="AJ48">INDEX(RANK!O:O, BB48)
</f>
        <v/>
      </c>
      <c r="AK48" s="283" t="str">
        <f t="array" ref="AK48">INDEX(RANK!P:P, AV48)
</f>
        <v/>
      </c>
      <c r="AL48" s="283" t="str">
        <f t="array" ref="AL48">INDEX(RANK!P:P, AW48)
</f>
        <v/>
      </c>
      <c r="AM48" s="283" t="str">
        <f t="array" ref="AM48">INDEX(RANK!P:P, AX48)
</f>
        <v/>
      </c>
      <c r="AN48" s="283" t="str">
        <f t="array" ref="AN48">INDEX(RANK!P:P, AY48)
</f>
        <v/>
      </c>
      <c r="AO48" s="283" t="str">
        <f t="array" ref="AO48">INDEX(RANK!P:P, AZ48)
</f>
        <v/>
      </c>
      <c r="AP48" s="283" t="str">
        <f t="array" ref="AP48">INDEX(RANK!Q:Q, AV48)
</f>
        <v/>
      </c>
      <c r="AQ48" s="283" t="str">
        <f t="array" ref="AQ48">INDEX(RANK!Q:Q, AW48)
</f>
        <v/>
      </c>
      <c r="AR48" s="283" t="str">
        <f t="array" ref="AR48">INDEX(RANK!Q:Q, AX48)
</f>
        <v/>
      </c>
      <c r="AS48" s="283" t="str">
        <f t="array" ref="AS48">INDEX(RANK!R:R, AV48)
</f>
        <v/>
      </c>
      <c r="AT48" s="283" t="str">
        <f t="array" ref="AT48">INDEX(RANK!R:R, AW48)
</f>
        <v/>
      </c>
      <c r="AU48" s="283" t="str">
        <f t="array" ref="AU48">INDEX(RANK!R:R, AX48)
</f>
        <v/>
      </c>
      <c r="AV48" s="123">
        <f t="shared" si="1"/>
        <v>299</v>
      </c>
      <c r="AW48" s="123">
        <f t="shared" si="2"/>
        <v>300</v>
      </c>
      <c r="AX48" s="123">
        <f t="shared" si="3"/>
        <v>301</v>
      </c>
      <c r="AY48" s="123">
        <f t="shared" si="4"/>
        <v>302</v>
      </c>
      <c r="AZ48" s="123">
        <f t="shared" si="5"/>
        <v>303</v>
      </c>
      <c r="BA48" s="123">
        <f t="shared" si="6"/>
        <v>304</v>
      </c>
      <c r="BB48" s="123">
        <f t="shared" si="7"/>
        <v>305</v>
      </c>
      <c r="BC48" s="284"/>
    </row>
    <row r="49" ht="14.25" customHeight="1">
      <c r="A49" s="123" t="str">
        <f t="array" ref="A49">INDEX('CONTENT STATS'!A:A, AV49)
</f>
        <v/>
      </c>
      <c r="B49" s="283" t="str">
        <f t="array" ref="B49">INDEX('CONTENT STATS'!F:F, AV49)
</f>
        <v/>
      </c>
      <c r="C49" s="123"/>
      <c r="D49" s="460"/>
      <c r="E49" s="283" t="str">
        <f t="array" ref="E49">INDEX('CONTENT STATS'!G:G, AV49)
</f>
        <v/>
      </c>
      <c r="F49" s="283" t="str">
        <f t="array" ref="F49">INDEX('CONTENT STATS'!G:G, AW49)
</f>
        <v/>
      </c>
      <c r="G49" s="283" t="str">
        <f t="array" ref="G49">INDEX('CONTENT STATS'!G:G, AX49)
</f>
        <v/>
      </c>
      <c r="H49" s="283" t="str">
        <f t="array" ref="H49">INDEX('CONTENT STATS'!G:G, AY49)
</f>
        <v/>
      </c>
      <c r="I49" s="283" t="str">
        <f t="array" ref="I49">INDEX('CONTENT STATS'!G:G, AZ49)
</f>
        <v/>
      </c>
      <c r="J49" s="283" t="str">
        <f t="array" ref="J49">INDEX('CONTENT STATS'!G:G, BA49)
</f>
        <v/>
      </c>
      <c r="K49" s="283" t="str">
        <f t="array" ref="K49">INDEX('CONTENT STATS'!G:G, BB49)
</f>
        <v/>
      </c>
      <c r="L49" s="283" t="str">
        <f t="array" ref="L49">INDEX('CONTENT STATS'!I:I, AV49)
</f>
        <v/>
      </c>
      <c r="M49" s="283" t="str">
        <f t="array" ref="M49">INDEX('CONTENT STATS'!J:J, AV49)
</f>
        <v/>
      </c>
      <c r="N49" s="283" t="str">
        <f t="array" ref="N49">INDEX('CONTENT STATS'!J:J, AW49)
</f>
        <v/>
      </c>
      <c r="O49" s="283" t="str">
        <f t="array" ref="O49">INDEX('CONTENT STATS'!J:J, AX49)
</f>
        <v/>
      </c>
      <c r="P49" s="283" t="str">
        <f t="array" ref="P49">INDEX('CONTENT STATS'!J:J, AY49)
</f>
        <v/>
      </c>
      <c r="Q49" s="283" t="str">
        <f t="array" ref="Q49">INDEX('CONTENT STATS'!J:J, AZ49)
</f>
        <v/>
      </c>
      <c r="R49" s="283" t="str">
        <f t="array" ref="R49">INDEX('CONTENT STATS'!L:L, AV49)
</f>
        <v/>
      </c>
      <c r="S49" s="283" t="str">
        <f t="array" ref="S49">INDEX('CONTENT STATS'!M:M, AV49)
</f>
        <v/>
      </c>
      <c r="T49" s="283" t="str">
        <f t="array" ref="T49">INDEX('CONTENT STATS'!M:M, AW49)
</f>
        <v/>
      </c>
      <c r="U49" s="283" t="str">
        <f t="array" ref="U49">INDEX('CONTENT STATS'!M:M, AX49)
</f>
        <v/>
      </c>
      <c r="V49" s="283" t="str">
        <f t="array" ref="V49">INDEX('CONTENT STATS'!O:O, AV49)
</f>
        <v/>
      </c>
      <c r="W49" s="283" t="str">
        <f t="array" ref="W49">INDEX('CONTENT STATS'!P:P, AV49)
</f>
        <v/>
      </c>
      <c r="X49" s="283" t="str">
        <f t="array" ref="X49">INDEX('CONTENT STATS'!P:P, AW49)
</f>
        <v/>
      </c>
      <c r="Y49" s="283" t="str">
        <f t="array" ref="Y49">INDEX('CONTENT STATS'!P:P, AX49)
</f>
        <v/>
      </c>
      <c r="Z49" s="283" t="str">
        <f t="array" ref="Z49">INDEX('CONTENT STATS'!R:R, AV49)
</f>
        <v/>
      </c>
      <c r="AA49" s="283" t="str">
        <f t="array" ref="AA49">INDEX('CONTENT STATS'!R:R, AW49)
</f>
        <v/>
      </c>
      <c r="AB49" s="283" t="str">
        <f t="array" ref="AB49">INDEX('CONTENT STATS'!R:R, AX49)
</f>
        <v/>
      </c>
      <c r="AC49" s="283" t="str">
        <f t="array" ref="AC49">INDEX('CONTENT STATS'!R:R, AY49)
</f>
        <v/>
      </c>
      <c r="AD49" s="283" t="str">
        <f t="array" ref="AD49">INDEX(RANK!O:O, AV49)
</f>
        <v/>
      </c>
      <c r="AE49" s="283" t="str">
        <f t="array" ref="AE49">INDEX(RANK!O:O, AW49)
</f>
        <v/>
      </c>
      <c r="AF49" s="283" t="str">
        <f t="array" ref="AF49">INDEX(RANK!O:O, AX49)
</f>
        <v/>
      </c>
      <c r="AG49" s="283" t="str">
        <f t="array" ref="AG49">INDEX(RANK!O:O, AY49)
</f>
        <v/>
      </c>
      <c r="AH49" s="283" t="str">
        <f t="array" ref="AH49">INDEX(RANK!O:O, AZ49)
</f>
        <v/>
      </c>
      <c r="AI49" s="283" t="str">
        <f t="array" ref="AI49">INDEX(RANK!O:O, BA49)
</f>
        <v/>
      </c>
      <c r="AJ49" s="283" t="str">
        <f t="array" ref="AJ49">INDEX(RANK!O:O, BB49)
</f>
        <v/>
      </c>
      <c r="AK49" s="283" t="str">
        <f t="array" ref="AK49">INDEX(RANK!P:P, AV49)
</f>
        <v/>
      </c>
      <c r="AL49" s="283" t="str">
        <f t="array" ref="AL49">INDEX(RANK!P:P, AW49)
</f>
        <v/>
      </c>
      <c r="AM49" s="283" t="str">
        <f t="array" ref="AM49">INDEX(RANK!P:P, AX49)
</f>
        <v/>
      </c>
      <c r="AN49" s="283" t="str">
        <f t="array" ref="AN49">INDEX(RANK!P:P, AY49)
</f>
        <v/>
      </c>
      <c r="AO49" s="283" t="str">
        <f t="array" ref="AO49">INDEX(RANK!P:P, AZ49)
</f>
        <v/>
      </c>
      <c r="AP49" s="283" t="str">
        <f t="array" ref="AP49">INDEX(RANK!Q:Q, AV49)
</f>
        <v/>
      </c>
      <c r="AQ49" s="283" t="str">
        <f t="array" ref="AQ49">INDEX(RANK!Q:Q, AW49)
</f>
        <v/>
      </c>
      <c r="AR49" s="283" t="str">
        <f t="array" ref="AR49">INDEX(RANK!Q:Q, AX49)
</f>
        <v/>
      </c>
      <c r="AS49" s="283" t="str">
        <f t="array" ref="AS49">INDEX(RANK!R:R, AV49)
</f>
        <v/>
      </c>
      <c r="AT49" s="283" t="str">
        <f t="array" ref="AT49">INDEX(RANK!R:R, AW49)
</f>
        <v/>
      </c>
      <c r="AU49" s="283" t="str">
        <f t="array" ref="AU49">INDEX(RANK!R:R, AX49)
</f>
        <v/>
      </c>
      <c r="AV49" s="123">
        <f t="shared" si="1"/>
        <v>306</v>
      </c>
      <c r="AW49" s="123">
        <f t="shared" si="2"/>
        <v>307</v>
      </c>
      <c r="AX49" s="123">
        <f t="shared" si="3"/>
        <v>308</v>
      </c>
      <c r="AY49" s="123">
        <f t="shared" si="4"/>
        <v>309</v>
      </c>
      <c r="AZ49" s="123">
        <f t="shared" si="5"/>
        <v>310</v>
      </c>
      <c r="BA49" s="123">
        <f t="shared" si="6"/>
        <v>311</v>
      </c>
      <c r="BB49" s="123">
        <f t="shared" si="7"/>
        <v>312</v>
      </c>
      <c r="BC49" s="284"/>
    </row>
    <row r="50" ht="14.25" customHeight="1">
      <c r="A50" s="123" t="str">
        <f t="array" ref="A50">INDEX('CONTENT STATS'!A:A, AV50)
</f>
        <v/>
      </c>
      <c r="B50" s="283" t="str">
        <f t="array" ref="B50">INDEX('CONTENT STATS'!F:F, AV50)
</f>
        <v/>
      </c>
      <c r="C50" s="123"/>
      <c r="D50" s="460"/>
      <c r="E50" s="283" t="str">
        <f t="array" ref="E50">INDEX('CONTENT STATS'!G:G, AV50)
</f>
        <v/>
      </c>
      <c r="F50" s="283" t="str">
        <f t="array" ref="F50">INDEX('CONTENT STATS'!G:G, AW50)
</f>
        <v/>
      </c>
      <c r="G50" s="283" t="str">
        <f t="array" ref="G50">INDEX('CONTENT STATS'!G:G, AX50)
</f>
        <v/>
      </c>
      <c r="H50" s="283" t="str">
        <f t="array" ref="H50">INDEX('CONTENT STATS'!G:G, AY50)
</f>
        <v/>
      </c>
      <c r="I50" s="283" t="str">
        <f t="array" ref="I50">INDEX('CONTENT STATS'!G:G, AZ50)
</f>
        <v/>
      </c>
      <c r="J50" s="283" t="str">
        <f t="array" ref="J50">INDEX('CONTENT STATS'!G:G, BA50)
</f>
        <v/>
      </c>
      <c r="K50" s="283" t="str">
        <f t="array" ref="K50">INDEX('CONTENT STATS'!G:G, BB50)
</f>
        <v/>
      </c>
      <c r="L50" s="283" t="str">
        <f t="array" ref="L50">INDEX('CONTENT STATS'!I:I, AV50)
</f>
        <v/>
      </c>
      <c r="M50" s="283" t="str">
        <f t="array" ref="M50">INDEX('CONTENT STATS'!J:J, AV50)
</f>
        <v/>
      </c>
      <c r="N50" s="283" t="str">
        <f t="array" ref="N50">INDEX('CONTENT STATS'!J:J, AW50)
</f>
        <v/>
      </c>
      <c r="O50" s="283" t="str">
        <f t="array" ref="O50">INDEX('CONTENT STATS'!J:J, AX50)
</f>
        <v/>
      </c>
      <c r="P50" s="283" t="str">
        <f t="array" ref="P50">INDEX('CONTENT STATS'!J:J, AY50)
</f>
        <v/>
      </c>
      <c r="Q50" s="283" t="str">
        <f t="array" ref="Q50">INDEX('CONTENT STATS'!J:J, AZ50)
</f>
        <v/>
      </c>
      <c r="R50" s="283" t="str">
        <f t="array" ref="R50">INDEX('CONTENT STATS'!L:L, AV50)
</f>
        <v/>
      </c>
      <c r="S50" s="283" t="str">
        <f t="array" ref="S50">INDEX('CONTENT STATS'!M:M, AV50)
</f>
        <v/>
      </c>
      <c r="T50" s="283" t="str">
        <f t="array" ref="T50">INDEX('CONTENT STATS'!M:M, AW50)
</f>
        <v/>
      </c>
      <c r="U50" s="283" t="str">
        <f t="array" ref="U50">INDEX('CONTENT STATS'!M:M, AX50)
</f>
        <v/>
      </c>
      <c r="V50" s="283" t="str">
        <f t="array" ref="V50">INDEX('CONTENT STATS'!O:O, AV50)
</f>
        <v/>
      </c>
      <c r="W50" s="283" t="str">
        <f t="array" ref="W50">INDEX('CONTENT STATS'!P:P, AV50)
</f>
        <v/>
      </c>
      <c r="X50" s="283" t="str">
        <f t="array" ref="X50">INDEX('CONTENT STATS'!P:P, AW50)
</f>
        <v/>
      </c>
      <c r="Y50" s="283" t="str">
        <f t="array" ref="Y50">INDEX('CONTENT STATS'!P:P, AX50)
</f>
        <v/>
      </c>
      <c r="Z50" s="283" t="str">
        <f t="array" ref="Z50">INDEX('CONTENT STATS'!R:R, AV50)
</f>
        <v/>
      </c>
      <c r="AA50" s="283" t="str">
        <f t="array" ref="AA50">INDEX('CONTENT STATS'!R:R, AW50)
</f>
        <v/>
      </c>
      <c r="AB50" s="283" t="str">
        <f t="array" ref="AB50">INDEX('CONTENT STATS'!R:R, AX50)
</f>
        <v/>
      </c>
      <c r="AC50" s="283" t="str">
        <f t="array" ref="AC50">INDEX('CONTENT STATS'!R:R, AY50)
</f>
        <v/>
      </c>
      <c r="AD50" s="283" t="str">
        <f t="array" ref="AD50">INDEX(RANK!O:O, AV50)
</f>
        <v/>
      </c>
      <c r="AE50" s="283" t="str">
        <f t="array" ref="AE50">INDEX(RANK!O:O, AW50)
</f>
        <v/>
      </c>
      <c r="AF50" s="283" t="str">
        <f t="array" ref="AF50">INDEX(RANK!O:O, AX50)
</f>
        <v/>
      </c>
      <c r="AG50" s="283" t="str">
        <f t="array" ref="AG50">INDEX(RANK!O:O, AY50)
</f>
        <v/>
      </c>
      <c r="AH50" s="283" t="str">
        <f t="array" ref="AH50">INDEX(RANK!O:O, AZ50)
</f>
        <v/>
      </c>
      <c r="AI50" s="283" t="str">
        <f t="array" ref="AI50">INDEX(RANK!O:O, BA50)
</f>
        <v/>
      </c>
      <c r="AJ50" s="283" t="str">
        <f t="array" ref="AJ50">INDEX(RANK!O:O, BB50)
</f>
        <v/>
      </c>
      <c r="AK50" s="283" t="str">
        <f t="array" ref="AK50">INDEX(RANK!P:P, AV50)
</f>
        <v/>
      </c>
      <c r="AL50" s="283" t="str">
        <f t="array" ref="AL50">INDEX(RANK!P:P, AW50)
</f>
        <v/>
      </c>
      <c r="AM50" s="283" t="str">
        <f t="array" ref="AM50">INDEX(RANK!P:P, AX50)
</f>
        <v/>
      </c>
      <c r="AN50" s="283" t="str">
        <f t="array" ref="AN50">INDEX(RANK!P:P, AY50)
</f>
        <v/>
      </c>
      <c r="AO50" s="283" t="str">
        <f t="array" ref="AO50">INDEX(RANK!P:P, AZ50)
</f>
        <v/>
      </c>
      <c r="AP50" s="283" t="str">
        <f t="array" ref="AP50">INDEX(RANK!Q:Q, AV50)
</f>
        <v/>
      </c>
      <c r="AQ50" s="283" t="str">
        <f t="array" ref="AQ50">INDEX(RANK!Q:Q, AW50)
</f>
        <v/>
      </c>
      <c r="AR50" s="283" t="str">
        <f t="array" ref="AR50">INDEX(RANK!Q:Q, AX50)
</f>
        <v/>
      </c>
      <c r="AS50" s="283" t="str">
        <f t="array" ref="AS50">INDEX(RANK!R:R, AV50)
</f>
        <v/>
      </c>
      <c r="AT50" s="283" t="str">
        <f t="array" ref="AT50">INDEX(RANK!R:R, AW50)
</f>
        <v/>
      </c>
      <c r="AU50" s="283" t="str">
        <f t="array" ref="AU50">INDEX(RANK!R:R, AX50)
</f>
        <v/>
      </c>
      <c r="AV50" s="123">
        <f t="shared" si="1"/>
        <v>313</v>
      </c>
      <c r="AW50" s="123">
        <f t="shared" si="2"/>
        <v>314</v>
      </c>
      <c r="AX50" s="123">
        <f t="shared" si="3"/>
        <v>315</v>
      </c>
      <c r="AY50" s="123">
        <f t="shared" si="4"/>
        <v>316</v>
      </c>
      <c r="AZ50" s="123">
        <f t="shared" si="5"/>
        <v>317</v>
      </c>
      <c r="BA50" s="123">
        <f t="shared" si="6"/>
        <v>318</v>
      </c>
      <c r="BB50" s="123">
        <f t="shared" si="7"/>
        <v>319</v>
      </c>
      <c r="BC50" s="284"/>
    </row>
    <row r="51" ht="14.25" customHeight="1">
      <c r="A51" s="123" t="str">
        <f t="array" ref="A51">INDEX('CONTENT STATS'!A:A, AV51)
</f>
        <v/>
      </c>
      <c r="B51" s="283" t="str">
        <f t="array" ref="B51">INDEX('CONTENT STATS'!F:F, AV51)
</f>
        <v/>
      </c>
      <c r="C51" s="123"/>
      <c r="D51" s="460"/>
      <c r="E51" s="283" t="str">
        <f t="array" ref="E51">INDEX('CONTENT STATS'!G:G, AV51)
</f>
        <v/>
      </c>
      <c r="F51" s="283" t="str">
        <f t="array" ref="F51">INDEX('CONTENT STATS'!G:G, AW51)
</f>
        <v/>
      </c>
      <c r="G51" s="283" t="str">
        <f t="array" ref="G51">INDEX('CONTENT STATS'!G:G, AX51)
</f>
        <v/>
      </c>
      <c r="H51" s="283" t="str">
        <f t="array" ref="H51">INDEX('CONTENT STATS'!G:G, AY51)
</f>
        <v/>
      </c>
      <c r="I51" s="283" t="str">
        <f t="array" ref="I51">INDEX('CONTENT STATS'!G:G, AZ51)
</f>
        <v/>
      </c>
      <c r="J51" s="283" t="str">
        <f t="array" ref="J51">INDEX('CONTENT STATS'!G:G, BA51)
</f>
        <v/>
      </c>
      <c r="K51" s="283" t="str">
        <f t="array" ref="K51">INDEX('CONTENT STATS'!G:G, BB51)
</f>
        <v/>
      </c>
      <c r="L51" s="283" t="str">
        <f t="array" ref="L51">INDEX('CONTENT STATS'!I:I, AV51)
</f>
        <v/>
      </c>
      <c r="M51" s="283" t="str">
        <f t="array" ref="M51">INDEX('CONTENT STATS'!J:J, AV51)
</f>
        <v/>
      </c>
      <c r="N51" s="283" t="str">
        <f t="array" ref="N51">INDEX('CONTENT STATS'!J:J, AW51)
</f>
        <v/>
      </c>
      <c r="O51" s="283" t="str">
        <f t="array" ref="O51">INDEX('CONTENT STATS'!J:J, AX51)
</f>
        <v/>
      </c>
      <c r="P51" s="283" t="str">
        <f t="array" ref="P51">INDEX('CONTENT STATS'!J:J, AY51)
</f>
        <v/>
      </c>
      <c r="Q51" s="283" t="str">
        <f t="array" ref="Q51">INDEX('CONTENT STATS'!J:J, AZ51)
</f>
        <v/>
      </c>
      <c r="R51" s="283" t="str">
        <f t="array" ref="R51">INDEX('CONTENT STATS'!L:L, AV51)
</f>
        <v/>
      </c>
      <c r="S51" s="283" t="str">
        <f t="array" ref="S51">INDEX('CONTENT STATS'!M:M, AV51)
</f>
        <v/>
      </c>
      <c r="T51" s="283" t="str">
        <f t="array" ref="T51">INDEX('CONTENT STATS'!M:M, AW51)
</f>
        <v/>
      </c>
      <c r="U51" s="283" t="str">
        <f t="array" ref="U51">INDEX('CONTENT STATS'!M:M, AX51)
</f>
        <v/>
      </c>
      <c r="V51" s="283" t="str">
        <f t="array" ref="V51">INDEX('CONTENT STATS'!O:O, AV51)
</f>
        <v/>
      </c>
      <c r="W51" s="283" t="str">
        <f t="array" ref="W51">INDEX('CONTENT STATS'!P:P, AV51)
</f>
        <v/>
      </c>
      <c r="X51" s="283" t="str">
        <f t="array" ref="X51">INDEX('CONTENT STATS'!P:P, AW51)
</f>
        <v/>
      </c>
      <c r="Y51" s="283" t="str">
        <f t="array" ref="Y51">INDEX('CONTENT STATS'!P:P, AX51)
</f>
        <v/>
      </c>
      <c r="Z51" s="283" t="str">
        <f t="array" ref="Z51">INDEX('CONTENT STATS'!R:R, AV51)
</f>
        <v/>
      </c>
      <c r="AA51" s="283" t="str">
        <f t="array" ref="AA51">INDEX('CONTENT STATS'!R:R, AW51)
</f>
        <v/>
      </c>
      <c r="AB51" s="283" t="str">
        <f t="array" ref="AB51">INDEX('CONTENT STATS'!R:R, AX51)
</f>
        <v/>
      </c>
      <c r="AC51" s="283" t="str">
        <f t="array" ref="AC51">INDEX('CONTENT STATS'!R:R, AY51)
</f>
        <v/>
      </c>
      <c r="AD51" s="283" t="str">
        <f t="array" ref="AD51">INDEX(RANK!O:O, AV51)
</f>
        <v/>
      </c>
      <c r="AE51" s="283" t="str">
        <f t="array" ref="AE51">INDEX(RANK!O:O, AW51)
</f>
        <v/>
      </c>
      <c r="AF51" s="283" t="str">
        <f t="array" ref="AF51">INDEX(RANK!O:O, AX51)
</f>
        <v/>
      </c>
      <c r="AG51" s="283" t="str">
        <f t="array" ref="AG51">INDEX(RANK!O:O, AY51)
</f>
        <v/>
      </c>
      <c r="AH51" s="283" t="str">
        <f t="array" ref="AH51">INDEX(RANK!O:O, AZ51)
</f>
        <v/>
      </c>
      <c r="AI51" s="283" t="str">
        <f t="array" ref="AI51">INDEX(RANK!O:O, BA51)
</f>
        <v/>
      </c>
      <c r="AJ51" s="283" t="str">
        <f t="array" ref="AJ51">INDEX(RANK!O:O, BB51)
</f>
        <v/>
      </c>
      <c r="AK51" s="283" t="str">
        <f t="array" ref="AK51">INDEX(RANK!P:P, AV51)
</f>
        <v/>
      </c>
      <c r="AL51" s="283" t="str">
        <f t="array" ref="AL51">INDEX(RANK!P:P, AW51)
</f>
        <v/>
      </c>
      <c r="AM51" s="283" t="str">
        <f t="array" ref="AM51">INDEX(RANK!P:P, AX51)
</f>
        <v/>
      </c>
      <c r="AN51" s="283" t="str">
        <f t="array" ref="AN51">INDEX(RANK!P:P, AY51)
</f>
        <v/>
      </c>
      <c r="AO51" s="283" t="str">
        <f t="array" ref="AO51">INDEX(RANK!P:P, AZ51)
</f>
        <v/>
      </c>
      <c r="AP51" s="283" t="str">
        <f t="array" ref="AP51">INDEX(RANK!Q:Q, AV51)
</f>
        <v/>
      </c>
      <c r="AQ51" s="283" t="str">
        <f t="array" ref="AQ51">INDEX(RANK!Q:Q, AW51)
</f>
        <v/>
      </c>
      <c r="AR51" s="283" t="str">
        <f t="array" ref="AR51">INDEX(RANK!Q:Q, AX51)
</f>
        <v/>
      </c>
      <c r="AS51" s="283" t="str">
        <f t="array" ref="AS51">INDEX(RANK!R:R, AV51)
</f>
        <v/>
      </c>
      <c r="AT51" s="283" t="str">
        <f t="array" ref="AT51">INDEX(RANK!R:R, AW51)
</f>
        <v/>
      </c>
      <c r="AU51" s="283" t="str">
        <f t="array" ref="AU51">INDEX(RANK!R:R, AX51)
</f>
        <v/>
      </c>
      <c r="AV51" s="123">
        <f t="shared" si="1"/>
        <v>320</v>
      </c>
      <c r="AW51" s="123">
        <f t="shared" si="2"/>
        <v>321</v>
      </c>
      <c r="AX51" s="123">
        <f t="shared" si="3"/>
        <v>322</v>
      </c>
      <c r="AY51" s="123">
        <f t="shared" si="4"/>
        <v>323</v>
      </c>
      <c r="AZ51" s="123">
        <f t="shared" si="5"/>
        <v>324</v>
      </c>
      <c r="BA51" s="123">
        <f t="shared" si="6"/>
        <v>325</v>
      </c>
      <c r="BB51" s="123">
        <f t="shared" si="7"/>
        <v>326</v>
      </c>
      <c r="BC51" s="284"/>
    </row>
    <row r="52" ht="14.25" customHeight="1">
      <c r="A52" s="123" t="str">
        <f t="array" ref="A52">INDEX('CONTENT STATS'!A:A, AV52)
</f>
        <v/>
      </c>
      <c r="B52" s="283" t="str">
        <f t="array" ref="B52">INDEX('CONTENT STATS'!F:F, AV52)
</f>
        <v/>
      </c>
      <c r="C52" s="123"/>
      <c r="D52" s="460"/>
      <c r="E52" s="283" t="str">
        <f t="array" ref="E52">INDEX('CONTENT STATS'!G:G, AV52)
</f>
        <v/>
      </c>
      <c r="F52" s="283" t="str">
        <f t="array" ref="F52">INDEX('CONTENT STATS'!G:G, AW52)
</f>
        <v/>
      </c>
      <c r="G52" s="283" t="str">
        <f t="array" ref="G52">INDEX('CONTENT STATS'!G:G, AX52)
</f>
        <v/>
      </c>
      <c r="H52" s="283" t="str">
        <f t="array" ref="H52">INDEX('CONTENT STATS'!G:G, AY52)
</f>
        <v/>
      </c>
      <c r="I52" s="283" t="str">
        <f t="array" ref="I52">INDEX('CONTENT STATS'!G:G, AZ52)
</f>
        <v/>
      </c>
      <c r="J52" s="283" t="str">
        <f t="array" ref="J52">INDEX('CONTENT STATS'!G:G, BA52)
</f>
        <v/>
      </c>
      <c r="K52" s="283" t="str">
        <f t="array" ref="K52">INDEX('CONTENT STATS'!G:G, BB52)
</f>
        <v/>
      </c>
      <c r="L52" s="283" t="str">
        <f t="array" ref="L52">INDEX('CONTENT STATS'!I:I, AV52)
</f>
        <v/>
      </c>
      <c r="M52" s="283" t="str">
        <f t="array" ref="M52">INDEX('CONTENT STATS'!J:J, AV52)
</f>
        <v/>
      </c>
      <c r="N52" s="283" t="str">
        <f t="array" ref="N52">INDEX('CONTENT STATS'!J:J, AW52)
</f>
        <v/>
      </c>
      <c r="O52" s="283" t="str">
        <f t="array" ref="O52">INDEX('CONTENT STATS'!J:J, AX52)
</f>
        <v/>
      </c>
      <c r="P52" s="283" t="str">
        <f t="array" ref="P52">INDEX('CONTENT STATS'!J:J, AY52)
</f>
        <v/>
      </c>
      <c r="Q52" s="283" t="str">
        <f t="array" ref="Q52">INDEX('CONTENT STATS'!J:J, AZ52)
</f>
        <v/>
      </c>
      <c r="R52" s="283" t="str">
        <f t="array" ref="R52">INDEX('CONTENT STATS'!L:L, AV52)
</f>
        <v/>
      </c>
      <c r="S52" s="283" t="str">
        <f t="array" ref="S52">INDEX('CONTENT STATS'!M:M, AV52)
</f>
        <v/>
      </c>
      <c r="T52" s="283" t="str">
        <f t="array" ref="T52">INDEX('CONTENT STATS'!M:M, AW52)
</f>
        <v/>
      </c>
      <c r="U52" s="283" t="str">
        <f t="array" ref="U52">INDEX('CONTENT STATS'!M:M, AX52)
</f>
        <v/>
      </c>
      <c r="V52" s="283" t="str">
        <f t="array" ref="V52">INDEX('CONTENT STATS'!O:O, AV52)
</f>
        <v/>
      </c>
      <c r="W52" s="283" t="str">
        <f t="array" ref="W52">INDEX('CONTENT STATS'!P:P, AV52)
</f>
        <v/>
      </c>
      <c r="X52" s="283" t="str">
        <f t="array" ref="X52">INDEX('CONTENT STATS'!P:P, AW52)
</f>
        <v/>
      </c>
      <c r="Y52" s="283" t="str">
        <f t="array" ref="Y52">INDEX('CONTENT STATS'!P:P, AX52)
</f>
        <v/>
      </c>
      <c r="Z52" s="283" t="str">
        <f t="array" ref="Z52">INDEX('CONTENT STATS'!R:R, AV52)
</f>
        <v/>
      </c>
      <c r="AA52" s="283" t="str">
        <f t="array" ref="AA52">INDEX('CONTENT STATS'!R:R, AW52)
</f>
        <v/>
      </c>
      <c r="AB52" s="283" t="str">
        <f t="array" ref="AB52">INDEX('CONTENT STATS'!R:R, AX52)
</f>
        <v/>
      </c>
      <c r="AC52" s="283" t="str">
        <f t="array" ref="AC52">INDEX('CONTENT STATS'!R:R, AY52)
</f>
        <v/>
      </c>
      <c r="AD52" s="283" t="str">
        <f t="array" ref="AD52">INDEX(RANK!O:O, AV52)
</f>
        <v/>
      </c>
      <c r="AE52" s="283" t="str">
        <f t="array" ref="AE52">INDEX(RANK!O:O, AW52)
</f>
        <v/>
      </c>
      <c r="AF52" s="283" t="str">
        <f t="array" ref="AF52">INDEX(RANK!O:O, AX52)
</f>
        <v/>
      </c>
      <c r="AG52" s="283" t="str">
        <f t="array" ref="AG52">INDEX(RANK!O:O, AY52)
</f>
        <v/>
      </c>
      <c r="AH52" s="283" t="str">
        <f t="array" ref="AH52">INDEX(RANK!O:O, AZ52)
</f>
        <v/>
      </c>
      <c r="AI52" s="283" t="str">
        <f t="array" ref="AI52">INDEX(RANK!O:O, BA52)
</f>
        <v/>
      </c>
      <c r="AJ52" s="283" t="str">
        <f t="array" ref="AJ52">INDEX(RANK!O:O, BB52)
</f>
        <v/>
      </c>
      <c r="AK52" s="283" t="str">
        <f t="array" ref="AK52">INDEX(RANK!P:P, AV52)
</f>
        <v/>
      </c>
      <c r="AL52" s="283" t="str">
        <f t="array" ref="AL52">INDEX(RANK!P:P, AW52)
</f>
        <v/>
      </c>
      <c r="AM52" s="283" t="str">
        <f t="array" ref="AM52">INDEX(RANK!P:P, AX52)
</f>
        <v/>
      </c>
      <c r="AN52" s="283" t="str">
        <f t="array" ref="AN52">INDEX(RANK!P:P, AY52)
</f>
        <v/>
      </c>
      <c r="AO52" s="283" t="str">
        <f t="array" ref="AO52">INDEX(RANK!P:P, AZ52)
</f>
        <v/>
      </c>
      <c r="AP52" s="283" t="str">
        <f t="array" ref="AP52">INDEX(RANK!Q:Q, AV52)
</f>
        <v/>
      </c>
      <c r="AQ52" s="283" t="str">
        <f t="array" ref="AQ52">INDEX(RANK!Q:Q, AW52)
</f>
        <v/>
      </c>
      <c r="AR52" s="283" t="str">
        <f t="array" ref="AR52">INDEX(RANK!Q:Q, AX52)
</f>
        <v/>
      </c>
      <c r="AS52" s="283" t="str">
        <f t="array" ref="AS52">INDEX(RANK!R:R, AV52)
</f>
        <v/>
      </c>
      <c r="AT52" s="283" t="str">
        <f t="array" ref="AT52">INDEX(RANK!R:R, AW52)
</f>
        <v/>
      </c>
      <c r="AU52" s="283" t="str">
        <f t="array" ref="AU52">INDEX(RANK!R:R, AX52)
</f>
        <v/>
      </c>
      <c r="AV52" s="123">
        <f t="shared" si="1"/>
        <v>327</v>
      </c>
      <c r="AW52" s="123">
        <f t="shared" si="2"/>
        <v>328</v>
      </c>
      <c r="AX52" s="123">
        <f t="shared" si="3"/>
        <v>329</v>
      </c>
      <c r="AY52" s="123">
        <f t="shared" si="4"/>
        <v>330</v>
      </c>
      <c r="AZ52" s="123">
        <f t="shared" si="5"/>
        <v>331</v>
      </c>
      <c r="BA52" s="123">
        <f t="shared" si="6"/>
        <v>332</v>
      </c>
      <c r="BB52" s="123">
        <f t="shared" si="7"/>
        <v>333</v>
      </c>
      <c r="BC52" s="284"/>
    </row>
    <row r="53" ht="14.25" customHeight="1">
      <c r="A53" s="123" t="str">
        <f t="array" ref="A53">INDEX('CONTENT STATS'!A:A, AV53)
</f>
        <v/>
      </c>
      <c r="B53" s="283" t="str">
        <f t="array" ref="B53">INDEX('CONTENT STATS'!F:F, AV53)
</f>
        <v/>
      </c>
      <c r="C53" s="123"/>
      <c r="D53" s="460"/>
      <c r="E53" s="283" t="str">
        <f t="array" ref="E53">INDEX('CONTENT STATS'!G:G, AV53)
</f>
        <v/>
      </c>
      <c r="F53" s="283" t="str">
        <f t="array" ref="F53">INDEX('CONTENT STATS'!G:G, AW53)
</f>
        <v/>
      </c>
      <c r="G53" s="283" t="str">
        <f t="array" ref="G53">INDEX('CONTENT STATS'!G:G, AX53)
</f>
        <v/>
      </c>
      <c r="H53" s="283" t="str">
        <f t="array" ref="H53">INDEX('CONTENT STATS'!G:G, AY53)
</f>
        <v/>
      </c>
      <c r="I53" s="283" t="str">
        <f t="array" ref="I53">INDEX('CONTENT STATS'!G:G, AZ53)
</f>
        <v/>
      </c>
      <c r="J53" s="283" t="str">
        <f t="array" ref="J53">INDEX('CONTENT STATS'!G:G, BA53)
</f>
        <v/>
      </c>
      <c r="K53" s="283" t="str">
        <f t="array" ref="K53">INDEX('CONTENT STATS'!G:G, BB53)
</f>
        <v/>
      </c>
      <c r="L53" s="283" t="str">
        <f t="array" ref="L53">INDEX('CONTENT STATS'!I:I, AV53)
</f>
        <v/>
      </c>
      <c r="M53" s="283" t="str">
        <f t="array" ref="M53">INDEX('CONTENT STATS'!J:J, AV53)
</f>
        <v/>
      </c>
      <c r="N53" s="283" t="str">
        <f t="array" ref="N53">INDEX('CONTENT STATS'!J:J, AW53)
</f>
        <v/>
      </c>
      <c r="O53" s="283" t="str">
        <f t="array" ref="O53">INDEX('CONTENT STATS'!J:J, AX53)
</f>
        <v/>
      </c>
      <c r="P53" s="283" t="str">
        <f t="array" ref="P53">INDEX('CONTENT STATS'!J:J, AY53)
</f>
        <v/>
      </c>
      <c r="Q53" s="283" t="str">
        <f t="array" ref="Q53">INDEX('CONTENT STATS'!J:J, AZ53)
</f>
        <v/>
      </c>
      <c r="R53" s="283" t="str">
        <f t="array" ref="R53">INDEX('CONTENT STATS'!L:L, AV53)
</f>
        <v/>
      </c>
      <c r="S53" s="283" t="str">
        <f t="array" ref="S53">INDEX('CONTENT STATS'!M:M, AV53)
</f>
        <v/>
      </c>
      <c r="T53" s="283" t="str">
        <f t="array" ref="T53">INDEX('CONTENT STATS'!M:M, AW53)
</f>
        <v/>
      </c>
      <c r="U53" s="283" t="str">
        <f t="array" ref="U53">INDEX('CONTENT STATS'!M:M, AX53)
</f>
        <v/>
      </c>
      <c r="V53" s="283" t="str">
        <f t="array" ref="V53">INDEX('CONTENT STATS'!O:O, AV53)
</f>
        <v/>
      </c>
      <c r="W53" s="283" t="str">
        <f t="array" ref="W53">INDEX('CONTENT STATS'!P:P, AV53)
</f>
        <v/>
      </c>
      <c r="X53" s="283" t="str">
        <f t="array" ref="X53">INDEX('CONTENT STATS'!P:P, AW53)
</f>
        <v/>
      </c>
      <c r="Y53" s="283" t="str">
        <f t="array" ref="Y53">INDEX('CONTENT STATS'!P:P, AX53)
</f>
        <v/>
      </c>
      <c r="Z53" s="283" t="str">
        <f t="array" ref="Z53">INDEX('CONTENT STATS'!R:R, AV53)
</f>
        <v/>
      </c>
      <c r="AA53" s="283" t="str">
        <f t="array" ref="AA53">INDEX('CONTENT STATS'!R:R, AW53)
</f>
        <v/>
      </c>
      <c r="AB53" s="283" t="str">
        <f t="array" ref="AB53">INDEX('CONTENT STATS'!R:R, AX53)
</f>
        <v/>
      </c>
      <c r="AC53" s="283" t="str">
        <f t="array" ref="AC53">INDEX('CONTENT STATS'!R:R, AY53)
</f>
        <v/>
      </c>
      <c r="AD53" s="283" t="str">
        <f t="array" ref="AD53">INDEX(RANK!O:O, AV53)
</f>
        <v/>
      </c>
      <c r="AE53" s="283" t="str">
        <f t="array" ref="AE53">INDEX(RANK!O:O, AW53)
</f>
        <v/>
      </c>
      <c r="AF53" s="283" t="str">
        <f t="array" ref="AF53">INDEX(RANK!O:O, AX53)
</f>
        <v/>
      </c>
      <c r="AG53" s="283" t="str">
        <f t="array" ref="AG53">INDEX(RANK!O:O, AY53)
</f>
        <v/>
      </c>
      <c r="AH53" s="283" t="str">
        <f t="array" ref="AH53">INDEX(RANK!O:O, AZ53)
</f>
        <v/>
      </c>
      <c r="AI53" s="283" t="str">
        <f t="array" ref="AI53">INDEX(RANK!O:O, BA53)
</f>
        <v/>
      </c>
      <c r="AJ53" s="283" t="str">
        <f t="array" ref="AJ53">INDEX(RANK!O:O, BB53)
</f>
        <v/>
      </c>
      <c r="AK53" s="283" t="str">
        <f t="array" ref="AK53">INDEX(RANK!P:P, AV53)
</f>
        <v/>
      </c>
      <c r="AL53" s="283" t="str">
        <f t="array" ref="AL53">INDEX(RANK!P:P, AW53)
</f>
        <v/>
      </c>
      <c r="AM53" s="283" t="str">
        <f t="array" ref="AM53">INDEX(RANK!P:P, AX53)
</f>
        <v/>
      </c>
      <c r="AN53" s="283" t="str">
        <f t="array" ref="AN53">INDEX(RANK!P:P, AY53)
</f>
        <v/>
      </c>
      <c r="AO53" s="283" t="str">
        <f t="array" ref="AO53">INDEX(RANK!P:P, AZ53)
</f>
        <v/>
      </c>
      <c r="AP53" s="283" t="str">
        <f t="array" ref="AP53">INDEX(RANK!Q:Q, AV53)
</f>
        <v/>
      </c>
      <c r="AQ53" s="283" t="str">
        <f t="array" ref="AQ53">INDEX(RANK!Q:Q, AW53)
</f>
        <v/>
      </c>
      <c r="AR53" s="283" t="str">
        <f t="array" ref="AR53">INDEX(RANK!Q:Q, AX53)
</f>
        <v/>
      </c>
      <c r="AS53" s="283" t="str">
        <f t="array" ref="AS53">INDEX(RANK!R:R, AV53)
</f>
        <v/>
      </c>
      <c r="AT53" s="283" t="str">
        <f t="array" ref="AT53">INDEX(RANK!R:R, AW53)
</f>
        <v/>
      </c>
      <c r="AU53" s="283" t="str">
        <f t="array" ref="AU53">INDEX(RANK!R:R, AX53)
</f>
        <v/>
      </c>
      <c r="AV53" s="123">
        <f t="shared" si="1"/>
        <v>334</v>
      </c>
      <c r="AW53" s="123">
        <f t="shared" si="2"/>
        <v>335</v>
      </c>
      <c r="AX53" s="123">
        <f t="shared" si="3"/>
        <v>336</v>
      </c>
      <c r="AY53" s="123">
        <f t="shared" si="4"/>
        <v>337</v>
      </c>
      <c r="AZ53" s="123">
        <f t="shared" si="5"/>
        <v>338</v>
      </c>
      <c r="BA53" s="123">
        <f t="shared" si="6"/>
        <v>339</v>
      </c>
      <c r="BB53" s="123">
        <f t="shared" si="7"/>
        <v>340</v>
      </c>
      <c r="BC53" s="284"/>
    </row>
    <row r="54" ht="14.25" customHeight="1">
      <c r="A54" s="123" t="str">
        <f t="array" ref="A54">INDEX('CONTENT STATS'!A:A, AV54)
</f>
        <v/>
      </c>
      <c r="B54" s="283" t="str">
        <f t="array" ref="B54">INDEX('CONTENT STATS'!F:F, AV54)
</f>
        <v/>
      </c>
      <c r="C54" s="123"/>
      <c r="D54" s="460"/>
      <c r="E54" s="283" t="str">
        <f t="array" ref="E54">INDEX('CONTENT STATS'!G:G, AV54)
</f>
        <v/>
      </c>
      <c r="F54" s="283" t="str">
        <f t="array" ref="F54">INDEX('CONTENT STATS'!G:G, AW54)
</f>
        <v/>
      </c>
      <c r="G54" s="283" t="str">
        <f t="array" ref="G54">INDEX('CONTENT STATS'!G:G, AX54)
</f>
        <v/>
      </c>
      <c r="H54" s="283" t="str">
        <f t="array" ref="H54">INDEX('CONTENT STATS'!G:G, AY54)
</f>
        <v/>
      </c>
      <c r="I54" s="283" t="str">
        <f t="array" ref="I54">INDEX('CONTENT STATS'!G:G, AZ54)
</f>
        <v/>
      </c>
      <c r="J54" s="283" t="str">
        <f t="array" ref="J54">INDEX('CONTENT STATS'!G:G, BA54)
</f>
        <v/>
      </c>
      <c r="K54" s="283" t="str">
        <f t="array" ref="K54">INDEX('CONTENT STATS'!G:G, BB54)
</f>
        <v/>
      </c>
      <c r="L54" s="283" t="str">
        <f t="array" ref="L54">INDEX('CONTENT STATS'!I:I, AV54)
</f>
        <v/>
      </c>
      <c r="M54" s="283" t="str">
        <f t="array" ref="M54">INDEX('CONTENT STATS'!J:J, AV54)
</f>
        <v/>
      </c>
      <c r="N54" s="283" t="str">
        <f t="array" ref="N54">INDEX('CONTENT STATS'!J:J, AW54)
</f>
        <v/>
      </c>
      <c r="O54" s="283" t="str">
        <f t="array" ref="O54">INDEX('CONTENT STATS'!J:J, AX54)
</f>
        <v/>
      </c>
      <c r="P54" s="283" t="str">
        <f t="array" ref="P54">INDEX('CONTENT STATS'!J:J, AY54)
</f>
        <v/>
      </c>
      <c r="Q54" s="283" t="str">
        <f t="array" ref="Q54">INDEX('CONTENT STATS'!J:J, AZ54)
</f>
        <v/>
      </c>
      <c r="R54" s="283" t="str">
        <f t="array" ref="R54">INDEX('CONTENT STATS'!L:L, AV54)
</f>
        <v/>
      </c>
      <c r="S54" s="283" t="str">
        <f t="array" ref="S54">INDEX('CONTENT STATS'!M:M, AV54)
</f>
        <v/>
      </c>
      <c r="T54" s="283" t="str">
        <f t="array" ref="T54">INDEX('CONTENT STATS'!M:M, AW54)
</f>
        <v/>
      </c>
      <c r="U54" s="283" t="str">
        <f t="array" ref="U54">INDEX('CONTENT STATS'!M:M, AX54)
</f>
        <v/>
      </c>
      <c r="V54" s="283" t="str">
        <f t="array" ref="V54">INDEX('CONTENT STATS'!O:O, AV54)
</f>
        <v/>
      </c>
      <c r="W54" s="283" t="str">
        <f t="array" ref="W54">INDEX('CONTENT STATS'!P:P, AV54)
</f>
        <v/>
      </c>
      <c r="X54" s="283" t="str">
        <f t="array" ref="X54">INDEX('CONTENT STATS'!P:P, AW54)
</f>
        <v/>
      </c>
      <c r="Y54" s="283" t="str">
        <f t="array" ref="Y54">INDEX('CONTENT STATS'!P:P, AX54)
</f>
        <v/>
      </c>
      <c r="Z54" s="283" t="str">
        <f t="array" ref="Z54">INDEX('CONTENT STATS'!R:R, AV54)
</f>
        <v/>
      </c>
      <c r="AA54" s="283" t="str">
        <f t="array" ref="AA54">INDEX('CONTENT STATS'!R:R, AW54)
</f>
        <v/>
      </c>
      <c r="AB54" s="283" t="str">
        <f t="array" ref="AB54">INDEX('CONTENT STATS'!R:R, AX54)
</f>
        <v/>
      </c>
      <c r="AC54" s="283" t="str">
        <f t="array" ref="AC54">INDEX('CONTENT STATS'!R:R, AY54)
</f>
        <v/>
      </c>
      <c r="AD54" s="283" t="str">
        <f t="array" ref="AD54">INDEX(RANK!O:O, AV54)
</f>
        <v/>
      </c>
      <c r="AE54" s="283" t="str">
        <f t="array" ref="AE54">INDEX(RANK!O:O, AW54)
</f>
        <v/>
      </c>
      <c r="AF54" s="283" t="str">
        <f t="array" ref="AF54">INDEX(RANK!O:O, AX54)
</f>
        <v/>
      </c>
      <c r="AG54" s="283" t="str">
        <f t="array" ref="AG54">INDEX(RANK!O:O, AY54)
</f>
        <v/>
      </c>
      <c r="AH54" s="283" t="str">
        <f t="array" ref="AH54">INDEX(RANK!O:O, AZ54)
</f>
        <v/>
      </c>
      <c r="AI54" s="283" t="str">
        <f t="array" ref="AI54">INDEX(RANK!O:O, BA54)
</f>
        <v/>
      </c>
      <c r="AJ54" s="283" t="str">
        <f t="array" ref="AJ54">INDEX(RANK!O:O, BB54)
</f>
        <v/>
      </c>
      <c r="AK54" s="283" t="str">
        <f t="array" ref="AK54">INDEX(RANK!P:P, AV54)
</f>
        <v/>
      </c>
      <c r="AL54" s="283" t="str">
        <f t="array" ref="AL54">INDEX(RANK!P:P, AW54)
</f>
        <v/>
      </c>
      <c r="AM54" s="283" t="str">
        <f t="array" ref="AM54">INDEX(RANK!P:P, AX54)
</f>
        <v/>
      </c>
      <c r="AN54" s="283" t="str">
        <f t="array" ref="AN54">INDEX(RANK!P:P, AY54)
</f>
        <v/>
      </c>
      <c r="AO54" s="283" t="str">
        <f t="array" ref="AO54">INDEX(RANK!P:P, AZ54)
</f>
        <v/>
      </c>
      <c r="AP54" s="283" t="str">
        <f t="array" ref="AP54">INDEX(RANK!Q:Q, AV54)
</f>
        <v/>
      </c>
      <c r="AQ54" s="283" t="str">
        <f t="array" ref="AQ54">INDEX(RANK!Q:Q, AW54)
</f>
        <v/>
      </c>
      <c r="AR54" s="283" t="str">
        <f t="array" ref="AR54">INDEX(RANK!Q:Q, AX54)
</f>
        <v/>
      </c>
      <c r="AS54" s="283" t="str">
        <f t="array" ref="AS54">INDEX(RANK!R:R, AV54)
</f>
        <v/>
      </c>
      <c r="AT54" s="283" t="str">
        <f t="array" ref="AT54">INDEX(RANK!R:R, AW54)
</f>
        <v/>
      </c>
      <c r="AU54" s="283" t="str">
        <f t="array" ref="AU54">INDEX(RANK!R:R, AX54)
</f>
        <v/>
      </c>
      <c r="AV54" s="123">
        <f t="shared" si="1"/>
        <v>341</v>
      </c>
      <c r="AW54" s="123">
        <f t="shared" si="2"/>
        <v>342</v>
      </c>
      <c r="AX54" s="123">
        <f t="shared" si="3"/>
        <v>343</v>
      </c>
      <c r="AY54" s="123">
        <f t="shared" si="4"/>
        <v>344</v>
      </c>
      <c r="AZ54" s="123">
        <f t="shared" si="5"/>
        <v>345</v>
      </c>
      <c r="BA54" s="123">
        <f t="shared" si="6"/>
        <v>346</v>
      </c>
      <c r="BB54" s="123">
        <f t="shared" si="7"/>
        <v>347</v>
      </c>
      <c r="BC54" s="284"/>
    </row>
    <row r="55" ht="14.25" customHeight="1">
      <c r="A55" s="123" t="str">
        <f t="array" ref="A55">INDEX('CONTENT STATS'!A:A, AV55)
</f>
        <v/>
      </c>
      <c r="B55" s="283" t="str">
        <f t="array" ref="B55">INDEX('CONTENT STATS'!F:F, AV55)
</f>
        <v/>
      </c>
      <c r="C55" s="123"/>
      <c r="D55" s="460"/>
      <c r="E55" s="283" t="str">
        <f t="array" ref="E55">INDEX('CONTENT STATS'!G:G, AV55)
</f>
        <v/>
      </c>
      <c r="F55" s="283" t="str">
        <f t="array" ref="F55">INDEX('CONTENT STATS'!G:G, AW55)
</f>
        <v/>
      </c>
      <c r="G55" s="283" t="str">
        <f t="array" ref="G55">INDEX('CONTENT STATS'!G:G, AX55)
</f>
        <v/>
      </c>
      <c r="H55" s="283" t="str">
        <f t="array" ref="H55">INDEX('CONTENT STATS'!G:G, AY55)
</f>
        <v/>
      </c>
      <c r="I55" s="283" t="str">
        <f t="array" ref="I55">INDEX('CONTENT STATS'!G:G, AZ55)
</f>
        <v/>
      </c>
      <c r="J55" s="283" t="str">
        <f t="array" ref="J55">INDEX('CONTENT STATS'!G:G, BA55)
</f>
        <v/>
      </c>
      <c r="K55" s="283" t="str">
        <f t="array" ref="K55">INDEX('CONTENT STATS'!G:G, BB55)
</f>
        <v/>
      </c>
      <c r="L55" s="283" t="str">
        <f t="array" ref="L55">INDEX('CONTENT STATS'!I:I, AV55)
</f>
        <v/>
      </c>
      <c r="M55" s="283" t="str">
        <f t="array" ref="M55">INDEX('CONTENT STATS'!J:J, AV55)
</f>
        <v/>
      </c>
      <c r="N55" s="283" t="str">
        <f t="array" ref="N55">INDEX('CONTENT STATS'!J:J, AW55)
</f>
        <v/>
      </c>
      <c r="O55" s="283" t="str">
        <f t="array" ref="O55">INDEX('CONTENT STATS'!J:J, AX55)
</f>
        <v/>
      </c>
      <c r="P55" s="283" t="str">
        <f t="array" ref="P55">INDEX('CONTENT STATS'!J:J, AY55)
</f>
        <v/>
      </c>
      <c r="Q55" s="283" t="str">
        <f t="array" ref="Q55">INDEX('CONTENT STATS'!J:J, AZ55)
</f>
        <v/>
      </c>
      <c r="R55" s="283" t="str">
        <f t="array" ref="R55">INDEX('CONTENT STATS'!L:L, AV55)
</f>
        <v/>
      </c>
      <c r="S55" s="283" t="str">
        <f t="array" ref="S55">INDEX('CONTENT STATS'!M:M, AV55)
</f>
        <v/>
      </c>
      <c r="T55" s="283" t="str">
        <f t="array" ref="T55">INDEX('CONTENT STATS'!M:M, AW55)
</f>
        <v/>
      </c>
      <c r="U55" s="283" t="str">
        <f t="array" ref="U55">INDEX('CONTENT STATS'!M:M, AX55)
</f>
        <v/>
      </c>
      <c r="V55" s="283" t="str">
        <f t="array" ref="V55">INDEX('CONTENT STATS'!O:O, AV55)
</f>
        <v/>
      </c>
      <c r="W55" s="283" t="str">
        <f t="array" ref="W55">INDEX('CONTENT STATS'!P:P, AV55)
</f>
        <v/>
      </c>
      <c r="X55" s="283" t="str">
        <f t="array" ref="X55">INDEX('CONTENT STATS'!P:P, AW55)
</f>
        <v/>
      </c>
      <c r="Y55" s="283" t="str">
        <f t="array" ref="Y55">INDEX('CONTENT STATS'!P:P, AX55)
</f>
        <v/>
      </c>
      <c r="Z55" s="283" t="str">
        <f t="array" ref="Z55">INDEX('CONTENT STATS'!R:R, AV55)
</f>
        <v/>
      </c>
      <c r="AA55" s="283" t="str">
        <f t="array" ref="AA55">INDEX('CONTENT STATS'!R:R, AW55)
</f>
        <v/>
      </c>
      <c r="AB55" s="283" t="str">
        <f t="array" ref="AB55">INDEX('CONTENT STATS'!R:R, AX55)
</f>
        <v/>
      </c>
      <c r="AC55" s="283" t="str">
        <f t="array" ref="AC55">INDEX('CONTENT STATS'!R:R, AY55)
</f>
        <v/>
      </c>
      <c r="AD55" s="283" t="str">
        <f t="array" ref="AD55">INDEX(RANK!O:O, AV55)
</f>
        <v/>
      </c>
      <c r="AE55" s="283" t="str">
        <f t="array" ref="AE55">INDEX(RANK!O:O, AW55)
</f>
        <v/>
      </c>
      <c r="AF55" s="283" t="str">
        <f t="array" ref="AF55">INDEX(RANK!O:O, AX55)
</f>
        <v/>
      </c>
      <c r="AG55" s="283" t="str">
        <f t="array" ref="AG55">INDEX(RANK!O:O, AY55)
</f>
        <v/>
      </c>
      <c r="AH55" s="283" t="str">
        <f t="array" ref="AH55">INDEX(RANK!O:O, AZ55)
</f>
        <v/>
      </c>
      <c r="AI55" s="283" t="str">
        <f t="array" ref="AI55">INDEX(RANK!O:O, BA55)
</f>
        <v/>
      </c>
      <c r="AJ55" s="283" t="str">
        <f t="array" ref="AJ55">INDEX(RANK!O:O, BB55)
</f>
        <v/>
      </c>
      <c r="AK55" s="283" t="str">
        <f t="array" ref="AK55">INDEX(RANK!P:P, AV55)
</f>
        <v/>
      </c>
      <c r="AL55" s="283" t="str">
        <f t="array" ref="AL55">INDEX(RANK!P:P, AW55)
</f>
        <v/>
      </c>
      <c r="AM55" s="283" t="str">
        <f t="array" ref="AM55">INDEX(RANK!P:P, AX55)
</f>
        <v/>
      </c>
      <c r="AN55" s="283" t="str">
        <f t="array" ref="AN55">INDEX(RANK!P:P, AY55)
</f>
        <v/>
      </c>
      <c r="AO55" s="283" t="str">
        <f t="array" ref="AO55">INDEX(RANK!P:P, AZ55)
</f>
        <v/>
      </c>
      <c r="AP55" s="283" t="str">
        <f t="array" ref="AP55">INDEX(RANK!Q:Q, AV55)
</f>
        <v/>
      </c>
      <c r="AQ55" s="283" t="str">
        <f t="array" ref="AQ55">INDEX(RANK!Q:Q, AW55)
</f>
        <v/>
      </c>
      <c r="AR55" s="283" t="str">
        <f t="array" ref="AR55">INDEX(RANK!Q:Q, AX55)
</f>
        <v/>
      </c>
      <c r="AS55" s="283" t="str">
        <f t="array" ref="AS55">INDEX(RANK!R:R, AV55)
</f>
        <v/>
      </c>
      <c r="AT55" s="283" t="str">
        <f t="array" ref="AT55">INDEX(RANK!R:R, AW55)
</f>
        <v/>
      </c>
      <c r="AU55" s="283" t="str">
        <f t="array" ref="AU55">INDEX(RANK!R:R, AX55)
</f>
        <v/>
      </c>
      <c r="AV55" s="123">
        <f t="shared" si="1"/>
        <v>348</v>
      </c>
      <c r="AW55" s="123">
        <f t="shared" si="2"/>
        <v>349</v>
      </c>
      <c r="AX55" s="123">
        <f t="shared" si="3"/>
        <v>350</v>
      </c>
      <c r="AY55" s="123">
        <f t="shared" si="4"/>
        <v>351</v>
      </c>
      <c r="AZ55" s="123">
        <f t="shared" si="5"/>
        <v>352</v>
      </c>
      <c r="BA55" s="123">
        <f t="shared" si="6"/>
        <v>353</v>
      </c>
      <c r="BB55" s="123">
        <f t="shared" si="7"/>
        <v>354</v>
      </c>
      <c r="BC55" s="284"/>
    </row>
    <row r="56" ht="14.25" customHeight="1">
      <c r="A56" s="123" t="str">
        <f t="array" ref="A56">INDEX('CONTENT STATS'!A:A, AV56)
</f>
        <v/>
      </c>
      <c r="B56" s="283" t="str">
        <f t="array" ref="B56">INDEX('CONTENT STATS'!F:F, AV56)
</f>
        <v/>
      </c>
      <c r="C56" s="123"/>
      <c r="D56" s="460"/>
      <c r="E56" s="283" t="str">
        <f t="array" ref="E56">INDEX('CONTENT STATS'!G:G, AV56)
</f>
        <v/>
      </c>
      <c r="F56" s="283" t="str">
        <f t="array" ref="F56">INDEX('CONTENT STATS'!G:G, AW56)
</f>
        <v/>
      </c>
      <c r="G56" s="283" t="str">
        <f t="array" ref="G56">INDEX('CONTENT STATS'!G:G, AX56)
</f>
        <v/>
      </c>
      <c r="H56" s="283" t="str">
        <f t="array" ref="H56">INDEX('CONTENT STATS'!G:G, AY56)
</f>
        <v/>
      </c>
      <c r="I56" s="283" t="str">
        <f t="array" ref="I56">INDEX('CONTENT STATS'!G:G, AZ56)
</f>
        <v/>
      </c>
      <c r="J56" s="283" t="str">
        <f t="array" ref="J56">INDEX('CONTENT STATS'!G:G, BA56)
</f>
        <v/>
      </c>
      <c r="K56" s="283" t="str">
        <f t="array" ref="K56">INDEX('CONTENT STATS'!G:G, BB56)
</f>
        <v/>
      </c>
      <c r="L56" s="283" t="str">
        <f t="array" ref="L56">INDEX('CONTENT STATS'!I:I, AV56)
</f>
        <v/>
      </c>
      <c r="M56" s="283" t="str">
        <f t="array" ref="M56">INDEX('CONTENT STATS'!J:J, AV56)
</f>
        <v/>
      </c>
      <c r="N56" s="283" t="str">
        <f t="array" ref="N56">INDEX('CONTENT STATS'!J:J, AW56)
</f>
        <v/>
      </c>
      <c r="O56" s="283" t="str">
        <f t="array" ref="O56">INDEX('CONTENT STATS'!J:J, AX56)
</f>
        <v/>
      </c>
      <c r="P56" s="283" t="str">
        <f t="array" ref="P56">INDEX('CONTENT STATS'!J:J, AY56)
</f>
        <v/>
      </c>
      <c r="Q56" s="283" t="str">
        <f t="array" ref="Q56">INDEX('CONTENT STATS'!J:J, AZ56)
</f>
        <v/>
      </c>
      <c r="R56" s="283" t="str">
        <f t="array" ref="R56">INDEX('CONTENT STATS'!L:L, AV56)
</f>
        <v/>
      </c>
      <c r="S56" s="283" t="str">
        <f t="array" ref="S56">INDEX('CONTENT STATS'!M:M, AV56)
</f>
        <v/>
      </c>
      <c r="T56" s="283" t="str">
        <f t="array" ref="T56">INDEX('CONTENT STATS'!M:M, AW56)
</f>
        <v/>
      </c>
      <c r="U56" s="283" t="str">
        <f t="array" ref="U56">INDEX('CONTENT STATS'!M:M, AX56)
</f>
        <v/>
      </c>
      <c r="V56" s="283" t="str">
        <f t="array" ref="V56">INDEX('CONTENT STATS'!O:O, AV56)
</f>
        <v/>
      </c>
      <c r="W56" s="283" t="str">
        <f t="array" ref="W56">INDEX('CONTENT STATS'!P:P, AV56)
</f>
        <v/>
      </c>
      <c r="X56" s="283" t="str">
        <f t="array" ref="X56">INDEX('CONTENT STATS'!P:P, AW56)
</f>
        <v/>
      </c>
      <c r="Y56" s="283" t="str">
        <f t="array" ref="Y56">INDEX('CONTENT STATS'!P:P, AX56)
</f>
        <v/>
      </c>
      <c r="Z56" s="283" t="str">
        <f t="array" ref="Z56">INDEX('CONTENT STATS'!R:R, AV56)
</f>
        <v/>
      </c>
      <c r="AA56" s="283" t="str">
        <f t="array" ref="AA56">INDEX('CONTENT STATS'!R:R, AW56)
</f>
        <v/>
      </c>
      <c r="AB56" s="283" t="str">
        <f t="array" ref="AB56">INDEX('CONTENT STATS'!R:R, AX56)
</f>
        <v/>
      </c>
      <c r="AC56" s="283" t="str">
        <f t="array" ref="AC56">INDEX('CONTENT STATS'!R:R, AY56)
</f>
        <v/>
      </c>
      <c r="AD56" s="283" t="str">
        <f t="array" ref="AD56">INDEX(RANK!O:O, AV56)
</f>
        <v/>
      </c>
      <c r="AE56" s="283" t="str">
        <f t="array" ref="AE56">INDEX(RANK!O:O, AW56)
</f>
        <v/>
      </c>
      <c r="AF56" s="283" t="str">
        <f t="array" ref="AF56">INDEX(RANK!O:O, AX56)
</f>
        <v/>
      </c>
      <c r="AG56" s="283" t="str">
        <f t="array" ref="AG56">INDEX(RANK!O:O, AY56)
</f>
        <v/>
      </c>
      <c r="AH56" s="283" t="str">
        <f t="array" ref="AH56">INDEX(RANK!O:O, AZ56)
</f>
        <v/>
      </c>
      <c r="AI56" s="283" t="str">
        <f t="array" ref="AI56">INDEX(RANK!O:O, BA56)
</f>
        <v/>
      </c>
      <c r="AJ56" s="283" t="str">
        <f t="array" ref="AJ56">INDEX(RANK!O:O, BB56)
</f>
        <v/>
      </c>
      <c r="AK56" s="283" t="str">
        <f t="array" ref="AK56">INDEX(RANK!P:P, AV56)
</f>
        <v/>
      </c>
      <c r="AL56" s="283" t="str">
        <f t="array" ref="AL56">INDEX(RANK!P:P, AW56)
</f>
        <v/>
      </c>
      <c r="AM56" s="283" t="str">
        <f t="array" ref="AM56">INDEX(RANK!P:P, AX56)
</f>
        <v/>
      </c>
      <c r="AN56" s="283" t="str">
        <f t="array" ref="AN56">INDEX(RANK!P:P, AY56)
</f>
        <v/>
      </c>
      <c r="AO56" s="283" t="str">
        <f t="array" ref="AO56">INDEX(RANK!P:P, AZ56)
</f>
        <v/>
      </c>
      <c r="AP56" s="283" t="str">
        <f t="array" ref="AP56">INDEX(RANK!Q:Q, AV56)
</f>
        <v/>
      </c>
      <c r="AQ56" s="283" t="str">
        <f t="array" ref="AQ56">INDEX(RANK!Q:Q, AW56)
</f>
        <v/>
      </c>
      <c r="AR56" s="283" t="str">
        <f t="array" ref="AR56">INDEX(RANK!Q:Q, AX56)
</f>
        <v/>
      </c>
      <c r="AS56" s="283" t="str">
        <f t="array" ref="AS56">INDEX(RANK!R:R, AV56)
</f>
        <v/>
      </c>
      <c r="AT56" s="283" t="str">
        <f t="array" ref="AT56">INDEX(RANK!R:R, AW56)
</f>
        <v/>
      </c>
      <c r="AU56" s="283" t="str">
        <f t="array" ref="AU56">INDEX(RANK!R:R, AX56)
</f>
        <v/>
      </c>
      <c r="AV56" s="123">
        <f t="shared" si="1"/>
        <v>355</v>
      </c>
      <c r="AW56" s="123">
        <f t="shared" si="2"/>
        <v>356</v>
      </c>
      <c r="AX56" s="123">
        <f t="shared" si="3"/>
        <v>357</v>
      </c>
      <c r="AY56" s="123">
        <f t="shared" si="4"/>
        <v>358</v>
      </c>
      <c r="AZ56" s="123">
        <f t="shared" si="5"/>
        <v>359</v>
      </c>
      <c r="BA56" s="123">
        <f t="shared" si="6"/>
        <v>360</v>
      </c>
      <c r="BB56" s="123">
        <f t="shared" si="7"/>
        <v>361</v>
      </c>
      <c r="BC56" s="284"/>
    </row>
    <row r="57" ht="14.25" customHeight="1">
      <c r="A57" s="123" t="str">
        <f t="array" ref="A57">INDEX('CONTENT STATS'!A:A, AV57)
</f>
        <v/>
      </c>
      <c r="B57" s="283" t="str">
        <f t="array" ref="B57">INDEX('CONTENT STATS'!F:F, AV57)
</f>
        <v/>
      </c>
      <c r="C57" s="123"/>
      <c r="D57" s="460"/>
      <c r="E57" s="283" t="str">
        <f t="array" ref="E57">INDEX('CONTENT STATS'!G:G, AV57)
</f>
        <v/>
      </c>
      <c r="F57" s="283" t="str">
        <f t="array" ref="F57">INDEX('CONTENT STATS'!G:G, AW57)
</f>
        <v/>
      </c>
      <c r="G57" s="283" t="str">
        <f t="array" ref="G57">INDEX('CONTENT STATS'!G:G, AX57)
</f>
        <v/>
      </c>
      <c r="H57" s="283" t="str">
        <f t="array" ref="H57">INDEX('CONTENT STATS'!G:G, AY57)
</f>
        <v/>
      </c>
      <c r="I57" s="283" t="str">
        <f t="array" ref="I57">INDEX('CONTENT STATS'!G:G, AZ57)
</f>
        <v/>
      </c>
      <c r="J57" s="283" t="str">
        <f t="array" ref="J57">INDEX('CONTENT STATS'!G:G, BA57)
</f>
        <v/>
      </c>
      <c r="K57" s="283" t="str">
        <f t="array" ref="K57">INDEX('CONTENT STATS'!G:G, BB57)
</f>
        <v/>
      </c>
      <c r="L57" s="283" t="str">
        <f t="array" ref="L57">INDEX('CONTENT STATS'!I:I, AV57)
</f>
        <v/>
      </c>
      <c r="M57" s="283" t="str">
        <f t="array" ref="M57">INDEX('CONTENT STATS'!J:J, AV57)
</f>
        <v/>
      </c>
      <c r="N57" s="283" t="str">
        <f t="array" ref="N57">INDEX('CONTENT STATS'!J:J, AW57)
</f>
        <v/>
      </c>
      <c r="O57" s="283" t="str">
        <f t="array" ref="O57">INDEX('CONTENT STATS'!J:J, AX57)
</f>
        <v/>
      </c>
      <c r="P57" s="283" t="str">
        <f t="array" ref="P57">INDEX('CONTENT STATS'!J:J, AY57)
</f>
        <v/>
      </c>
      <c r="Q57" s="283" t="str">
        <f t="array" ref="Q57">INDEX('CONTENT STATS'!J:J, AZ57)
</f>
        <v/>
      </c>
      <c r="R57" s="283" t="str">
        <f t="array" ref="R57">INDEX('CONTENT STATS'!L:L, AV57)
</f>
        <v/>
      </c>
      <c r="S57" s="283" t="str">
        <f t="array" ref="S57">INDEX('CONTENT STATS'!M:M, AV57)
</f>
        <v/>
      </c>
      <c r="T57" s="283" t="str">
        <f t="array" ref="T57">INDEX('CONTENT STATS'!M:M, AW57)
</f>
        <v/>
      </c>
      <c r="U57" s="283" t="str">
        <f t="array" ref="U57">INDEX('CONTENT STATS'!M:M, AX57)
</f>
        <v/>
      </c>
      <c r="V57" s="283" t="str">
        <f t="array" ref="V57">INDEX('CONTENT STATS'!O:O, AV57)
</f>
        <v/>
      </c>
      <c r="W57" s="283" t="str">
        <f t="array" ref="W57">INDEX('CONTENT STATS'!P:P, AV57)
</f>
        <v/>
      </c>
      <c r="X57" s="283" t="str">
        <f t="array" ref="X57">INDEX('CONTENT STATS'!P:P, AW57)
</f>
        <v/>
      </c>
      <c r="Y57" s="283" t="str">
        <f t="array" ref="Y57">INDEX('CONTENT STATS'!P:P, AX57)
</f>
        <v/>
      </c>
      <c r="Z57" s="283" t="str">
        <f t="array" ref="Z57">INDEX('CONTENT STATS'!R:R, AV57)
</f>
        <v/>
      </c>
      <c r="AA57" s="283" t="str">
        <f t="array" ref="AA57">INDEX('CONTENT STATS'!R:R, AW57)
</f>
        <v/>
      </c>
      <c r="AB57" s="283" t="str">
        <f t="array" ref="AB57">INDEX('CONTENT STATS'!R:R, AX57)
</f>
        <v/>
      </c>
      <c r="AC57" s="283" t="str">
        <f t="array" ref="AC57">INDEX('CONTENT STATS'!R:R, AY57)
</f>
        <v/>
      </c>
      <c r="AD57" s="283" t="str">
        <f t="array" ref="AD57">INDEX(RANK!O:O, AV57)
</f>
        <v/>
      </c>
      <c r="AE57" s="283" t="str">
        <f t="array" ref="AE57">INDEX(RANK!O:O, AW57)
</f>
        <v/>
      </c>
      <c r="AF57" s="283" t="str">
        <f t="array" ref="AF57">INDEX(RANK!O:O, AX57)
</f>
        <v/>
      </c>
      <c r="AG57" s="283" t="str">
        <f t="array" ref="AG57">INDEX(RANK!O:O, AY57)
</f>
        <v/>
      </c>
      <c r="AH57" s="283" t="str">
        <f t="array" ref="AH57">INDEX(RANK!O:O, AZ57)
</f>
        <v/>
      </c>
      <c r="AI57" s="283" t="str">
        <f t="array" ref="AI57">INDEX(RANK!O:O, BA57)
</f>
        <v/>
      </c>
      <c r="AJ57" s="283" t="str">
        <f t="array" ref="AJ57">INDEX(RANK!O:O, BB57)
</f>
        <v/>
      </c>
      <c r="AK57" s="283" t="str">
        <f t="array" ref="AK57">INDEX(RANK!P:P, AV57)
</f>
        <v/>
      </c>
      <c r="AL57" s="283" t="str">
        <f t="array" ref="AL57">INDEX(RANK!P:P, AW57)
</f>
        <v/>
      </c>
      <c r="AM57" s="283" t="str">
        <f t="array" ref="AM57">INDEX(RANK!P:P, AX57)
</f>
        <v/>
      </c>
      <c r="AN57" s="283" t="str">
        <f t="array" ref="AN57">INDEX(RANK!P:P, AY57)
</f>
        <v/>
      </c>
      <c r="AO57" s="283" t="str">
        <f t="array" ref="AO57">INDEX(RANK!P:P, AZ57)
</f>
        <v/>
      </c>
      <c r="AP57" s="283" t="str">
        <f t="array" ref="AP57">INDEX(RANK!Q:Q, AV57)
</f>
        <v/>
      </c>
      <c r="AQ57" s="283" t="str">
        <f t="array" ref="AQ57">INDEX(RANK!Q:Q, AW57)
</f>
        <v/>
      </c>
      <c r="AR57" s="283" t="str">
        <f t="array" ref="AR57">INDEX(RANK!Q:Q, AX57)
</f>
        <v/>
      </c>
      <c r="AS57" s="283" t="str">
        <f t="array" ref="AS57">INDEX(RANK!R:R, AV57)
</f>
        <v/>
      </c>
      <c r="AT57" s="283" t="str">
        <f t="array" ref="AT57">INDEX(RANK!R:R, AW57)
</f>
        <v/>
      </c>
      <c r="AU57" s="283" t="str">
        <f t="array" ref="AU57">INDEX(RANK!R:R, AX57)
</f>
        <v/>
      </c>
      <c r="AV57" s="123">
        <f t="shared" si="1"/>
        <v>362</v>
      </c>
      <c r="AW57" s="123">
        <f t="shared" si="2"/>
        <v>363</v>
      </c>
      <c r="AX57" s="123">
        <f t="shared" si="3"/>
        <v>364</v>
      </c>
      <c r="AY57" s="123">
        <f t="shared" si="4"/>
        <v>365</v>
      </c>
      <c r="AZ57" s="123">
        <f t="shared" si="5"/>
        <v>366</v>
      </c>
      <c r="BA57" s="123">
        <f t="shared" si="6"/>
        <v>367</v>
      </c>
      <c r="BB57" s="123">
        <f t="shared" si="7"/>
        <v>368</v>
      </c>
      <c r="BC57" s="284"/>
    </row>
    <row r="58" ht="14.25" customHeight="1">
      <c r="A58" s="123" t="str">
        <f t="array" ref="A58">INDEX('CONTENT STATS'!A:A, AV58)
</f>
        <v/>
      </c>
      <c r="B58" s="283" t="str">
        <f t="array" ref="B58">INDEX('CONTENT STATS'!F:F, AV58)
</f>
        <v/>
      </c>
      <c r="C58" s="123"/>
      <c r="D58" s="460"/>
      <c r="E58" s="283" t="str">
        <f t="array" ref="E58">INDEX('CONTENT STATS'!G:G, AV58)
</f>
        <v/>
      </c>
      <c r="F58" s="283" t="str">
        <f t="array" ref="F58">INDEX('CONTENT STATS'!G:G, AW58)
</f>
        <v/>
      </c>
      <c r="G58" s="283" t="str">
        <f t="array" ref="G58">INDEX('CONTENT STATS'!G:G, AX58)
</f>
        <v/>
      </c>
      <c r="H58" s="283" t="str">
        <f t="array" ref="H58">INDEX('CONTENT STATS'!G:G, AY58)
</f>
        <v/>
      </c>
      <c r="I58" s="283" t="str">
        <f t="array" ref="I58">INDEX('CONTENT STATS'!G:G, AZ58)
</f>
        <v/>
      </c>
      <c r="J58" s="283" t="str">
        <f t="array" ref="J58">INDEX('CONTENT STATS'!G:G, BA58)
</f>
        <v/>
      </c>
      <c r="K58" s="283" t="str">
        <f t="array" ref="K58">INDEX('CONTENT STATS'!G:G, BB58)
</f>
        <v/>
      </c>
      <c r="L58" s="283" t="str">
        <f t="array" ref="L58">INDEX('CONTENT STATS'!I:I, AV58)
</f>
        <v/>
      </c>
      <c r="M58" s="283" t="str">
        <f t="array" ref="M58">INDEX('CONTENT STATS'!J:J, AV58)
</f>
        <v/>
      </c>
      <c r="N58" s="283" t="str">
        <f t="array" ref="N58">INDEX('CONTENT STATS'!J:J, AW58)
</f>
        <v/>
      </c>
      <c r="O58" s="283" t="str">
        <f t="array" ref="O58">INDEX('CONTENT STATS'!J:J, AX58)
</f>
        <v/>
      </c>
      <c r="P58" s="283" t="str">
        <f t="array" ref="P58">INDEX('CONTENT STATS'!J:J, AY58)
</f>
        <v/>
      </c>
      <c r="Q58" s="283" t="str">
        <f t="array" ref="Q58">INDEX('CONTENT STATS'!J:J, AZ58)
</f>
        <v/>
      </c>
      <c r="R58" s="283" t="str">
        <f t="array" ref="R58">INDEX('CONTENT STATS'!L:L, AV58)
</f>
        <v/>
      </c>
      <c r="S58" s="283" t="str">
        <f t="array" ref="S58">INDEX('CONTENT STATS'!M:M, AV58)
</f>
        <v/>
      </c>
      <c r="T58" s="283" t="str">
        <f t="array" ref="T58">INDEX('CONTENT STATS'!M:M, AW58)
</f>
        <v/>
      </c>
      <c r="U58" s="283" t="str">
        <f t="array" ref="U58">INDEX('CONTENT STATS'!M:M, AX58)
</f>
        <v/>
      </c>
      <c r="V58" s="283" t="str">
        <f t="array" ref="V58">INDEX('CONTENT STATS'!O:O, AV58)
</f>
        <v/>
      </c>
      <c r="W58" s="283" t="str">
        <f t="array" ref="W58">INDEX('CONTENT STATS'!P:P, AV58)
</f>
        <v/>
      </c>
      <c r="X58" s="283" t="str">
        <f t="array" ref="X58">INDEX('CONTENT STATS'!P:P, AW58)
</f>
        <v/>
      </c>
      <c r="Y58" s="283" t="str">
        <f t="array" ref="Y58">INDEX('CONTENT STATS'!P:P, AX58)
</f>
        <v/>
      </c>
      <c r="Z58" s="283" t="str">
        <f t="array" ref="Z58">INDEX('CONTENT STATS'!R:R, AV58)
</f>
        <v/>
      </c>
      <c r="AA58" s="283" t="str">
        <f t="array" ref="AA58">INDEX('CONTENT STATS'!R:R, AW58)
</f>
        <v/>
      </c>
      <c r="AB58" s="283" t="str">
        <f t="array" ref="AB58">INDEX('CONTENT STATS'!R:R, AX58)
</f>
        <v/>
      </c>
      <c r="AC58" s="283" t="str">
        <f t="array" ref="AC58">INDEX('CONTENT STATS'!R:R, AY58)
</f>
        <v/>
      </c>
      <c r="AD58" s="283" t="str">
        <f t="array" ref="AD58">INDEX(RANK!O:O, AV58)
</f>
        <v/>
      </c>
      <c r="AE58" s="283" t="str">
        <f t="array" ref="AE58">INDEX(RANK!O:O, AW58)
</f>
        <v/>
      </c>
      <c r="AF58" s="283" t="str">
        <f t="array" ref="AF58">INDEX(RANK!O:O, AX58)
</f>
        <v/>
      </c>
      <c r="AG58" s="283" t="str">
        <f t="array" ref="AG58">INDEX(RANK!O:O, AY58)
</f>
        <v/>
      </c>
      <c r="AH58" s="283" t="str">
        <f t="array" ref="AH58">INDEX(RANK!O:O, AZ58)
</f>
        <v/>
      </c>
      <c r="AI58" s="283" t="str">
        <f t="array" ref="AI58">INDEX(RANK!O:O, BA58)
</f>
        <v/>
      </c>
      <c r="AJ58" s="283" t="str">
        <f t="array" ref="AJ58">INDEX(RANK!O:O, BB58)
</f>
        <v/>
      </c>
      <c r="AK58" s="283" t="str">
        <f t="array" ref="AK58">INDEX(RANK!P:P, AV58)
</f>
        <v/>
      </c>
      <c r="AL58" s="283" t="str">
        <f t="array" ref="AL58">INDEX(RANK!P:P, AW58)
</f>
        <v/>
      </c>
      <c r="AM58" s="283" t="str">
        <f t="array" ref="AM58">INDEX(RANK!P:P, AX58)
</f>
        <v/>
      </c>
      <c r="AN58" s="283" t="str">
        <f t="array" ref="AN58">INDEX(RANK!P:P, AY58)
</f>
        <v/>
      </c>
      <c r="AO58" s="283" t="str">
        <f t="array" ref="AO58">INDEX(RANK!P:P, AZ58)
</f>
        <v/>
      </c>
      <c r="AP58" s="283" t="str">
        <f t="array" ref="AP58">INDEX(RANK!Q:Q, AV58)
</f>
        <v/>
      </c>
      <c r="AQ58" s="283" t="str">
        <f t="array" ref="AQ58">INDEX(RANK!Q:Q, AW58)
</f>
        <v/>
      </c>
      <c r="AR58" s="283" t="str">
        <f t="array" ref="AR58">INDEX(RANK!Q:Q, AX58)
</f>
        <v/>
      </c>
      <c r="AS58" s="283" t="str">
        <f t="array" ref="AS58">INDEX(RANK!R:R, AV58)
</f>
        <v/>
      </c>
      <c r="AT58" s="283" t="str">
        <f t="array" ref="AT58">INDEX(RANK!R:R, AW58)
</f>
        <v/>
      </c>
      <c r="AU58" s="283" t="str">
        <f t="array" ref="AU58">INDEX(RANK!R:R, AX58)
</f>
        <v/>
      </c>
      <c r="AV58" s="123">
        <f t="shared" si="1"/>
        <v>369</v>
      </c>
      <c r="AW58" s="123">
        <f t="shared" si="2"/>
        <v>370</v>
      </c>
      <c r="AX58" s="123">
        <f t="shared" si="3"/>
        <v>371</v>
      </c>
      <c r="AY58" s="123">
        <f t="shared" si="4"/>
        <v>372</v>
      </c>
      <c r="AZ58" s="123">
        <f t="shared" si="5"/>
        <v>373</v>
      </c>
      <c r="BA58" s="123">
        <f t="shared" si="6"/>
        <v>374</v>
      </c>
      <c r="BB58" s="123">
        <f t="shared" si="7"/>
        <v>375</v>
      </c>
      <c r="BC58" s="284"/>
    </row>
    <row r="59" ht="14.25" customHeight="1">
      <c r="A59" s="123" t="str">
        <f t="array" ref="A59">INDEX('CONTENT STATS'!A:A, AV59)
</f>
        <v/>
      </c>
      <c r="B59" s="283" t="str">
        <f t="array" ref="B59">INDEX('CONTENT STATS'!F:F, AV59)
</f>
        <v/>
      </c>
      <c r="C59" s="123"/>
      <c r="D59" s="460"/>
      <c r="E59" s="283" t="str">
        <f t="array" ref="E59">INDEX('CONTENT STATS'!G:G, AV59)
</f>
        <v/>
      </c>
      <c r="F59" s="283" t="str">
        <f t="array" ref="F59">INDEX('CONTENT STATS'!G:G, AW59)
</f>
        <v/>
      </c>
      <c r="G59" s="283" t="str">
        <f t="array" ref="G59">INDEX('CONTENT STATS'!G:G, AX59)
</f>
        <v/>
      </c>
      <c r="H59" s="283" t="str">
        <f t="array" ref="H59">INDEX('CONTENT STATS'!G:G, AY59)
</f>
        <v/>
      </c>
      <c r="I59" s="283" t="str">
        <f t="array" ref="I59">INDEX('CONTENT STATS'!G:G, AZ59)
</f>
        <v/>
      </c>
      <c r="J59" s="283" t="str">
        <f t="array" ref="J59">INDEX('CONTENT STATS'!G:G, BA59)
</f>
        <v/>
      </c>
      <c r="K59" s="283" t="str">
        <f t="array" ref="K59">INDEX('CONTENT STATS'!G:G, BB59)
</f>
        <v/>
      </c>
      <c r="L59" s="283" t="str">
        <f t="array" ref="L59">INDEX('CONTENT STATS'!I:I, AV59)
</f>
        <v/>
      </c>
      <c r="M59" s="283" t="str">
        <f t="array" ref="M59">INDEX('CONTENT STATS'!J:J, AV59)
</f>
        <v/>
      </c>
      <c r="N59" s="283" t="str">
        <f t="array" ref="N59">INDEX('CONTENT STATS'!J:J, AW59)
</f>
        <v/>
      </c>
      <c r="O59" s="283" t="str">
        <f t="array" ref="O59">INDEX('CONTENT STATS'!J:J, AX59)
</f>
        <v/>
      </c>
      <c r="P59" s="283" t="str">
        <f t="array" ref="P59">INDEX('CONTENT STATS'!J:J, AY59)
</f>
        <v/>
      </c>
      <c r="Q59" s="283" t="str">
        <f t="array" ref="Q59">INDEX('CONTENT STATS'!J:J, AZ59)
</f>
        <v/>
      </c>
      <c r="R59" s="283" t="str">
        <f t="array" ref="R59">INDEX('CONTENT STATS'!L:L, AV59)
</f>
        <v/>
      </c>
      <c r="S59" s="283" t="str">
        <f t="array" ref="S59">INDEX('CONTENT STATS'!M:M, AV59)
</f>
        <v/>
      </c>
      <c r="T59" s="283" t="str">
        <f t="array" ref="T59">INDEX('CONTENT STATS'!M:M, AW59)
</f>
        <v/>
      </c>
      <c r="U59" s="283" t="str">
        <f t="array" ref="U59">INDEX('CONTENT STATS'!M:M, AX59)
</f>
        <v/>
      </c>
      <c r="V59" s="283" t="str">
        <f t="array" ref="V59">INDEX('CONTENT STATS'!O:O, AV59)
</f>
        <v/>
      </c>
      <c r="W59" s="283" t="str">
        <f t="array" ref="W59">INDEX('CONTENT STATS'!P:P, AV59)
</f>
        <v/>
      </c>
      <c r="X59" s="283" t="str">
        <f t="array" ref="X59">INDEX('CONTENT STATS'!P:P, AW59)
</f>
        <v/>
      </c>
      <c r="Y59" s="283" t="str">
        <f t="array" ref="Y59">INDEX('CONTENT STATS'!P:P, AX59)
</f>
        <v/>
      </c>
      <c r="Z59" s="283" t="str">
        <f t="array" ref="Z59">INDEX('CONTENT STATS'!R:R, AV59)
</f>
        <v/>
      </c>
      <c r="AA59" s="283" t="str">
        <f t="array" ref="AA59">INDEX('CONTENT STATS'!R:R, AW59)
</f>
        <v/>
      </c>
      <c r="AB59" s="283" t="str">
        <f t="array" ref="AB59">INDEX('CONTENT STATS'!R:R, AX59)
</f>
        <v/>
      </c>
      <c r="AC59" s="283" t="str">
        <f t="array" ref="AC59">INDEX('CONTENT STATS'!R:R, AY59)
</f>
        <v/>
      </c>
      <c r="AD59" s="283" t="str">
        <f t="array" ref="AD59">INDEX(RANK!O:O, AV59)
</f>
        <v/>
      </c>
      <c r="AE59" s="283" t="str">
        <f t="array" ref="AE59">INDEX(RANK!O:O, AW59)
</f>
        <v/>
      </c>
      <c r="AF59" s="283" t="str">
        <f t="array" ref="AF59">INDEX(RANK!O:O, AX59)
</f>
        <v/>
      </c>
      <c r="AG59" s="283" t="str">
        <f t="array" ref="AG59">INDEX(RANK!O:O, AY59)
</f>
        <v/>
      </c>
      <c r="AH59" s="283" t="str">
        <f t="array" ref="AH59">INDEX(RANK!O:O, AZ59)
</f>
        <v/>
      </c>
      <c r="AI59" s="283" t="str">
        <f t="array" ref="AI59">INDEX(RANK!O:O, BA59)
</f>
        <v/>
      </c>
      <c r="AJ59" s="283" t="str">
        <f t="array" ref="AJ59">INDEX(RANK!O:O, BB59)
</f>
        <v/>
      </c>
      <c r="AK59" s="283" t="str">
        <f t="array" ref="AK59">INDEX(RANK!P:P, AV59)
</f>
        <v/>
      </c>
      <c r="AL59" s="283" t="str">
        <f t="array" ref="AL59">INDEX(RANK!P:P, AW59)
</f>
        <v/>
      </c>
      <c r="AM59" s="283" t="str">
        <f t="array" ref="AM59">INDEX(RANK!P:P, AX59)
</f>
        <v/>
      </c>
      <c r="AN59" s="283" t="str">
        <f t="array" ref="AN59">INDEX(RANK!P:P, AY59)
</f>
        <v/>
      </c>
      <c r="AO59" s="283" t="str">
        <f t="array" ref="AO59">INDEX(RANK!P:P, AZ59)
</f>
        <v/>
      </c>
      <c r="AP59" s="283" t="str">
        <f t="array" ref="AP59">INDEX(RANK!Q:Q, AV59)
</f>
        <v/>
      </c>
      <c r="AQ59" s="283" t="str">
        <f t="array" ref="AQ59">INDEX(RANK!Q:Q, AW59)
</f>
        <v/>
      </c>
      <c r="AR59" s="283" t="str">
        <f t="array" ref="AR59">INDEX(RANK!Q:Q, AX59)
</f>
        <v/>
      </c>
      <c r="AS59" s="283" t="str">
        <f t="array" ref="AS59">INDEX(RANK!R:R, AV59)
</f>
        <v/>
      </c>
      <c r="AT59" s="283" t="str">
        <f t="array" ref="AT59">INDEX(RANK!R:R, AW59)
</f>
        <v/>
      </c>
      <c r="AU59" s="283" t="str">
        <f t="array" ref="AU59">INDEX(RANK!R:R, AX59)
</f>
        <v/>
      </c>
      <c r="AV59" s="123">
        <f t="shared" si="1"/>
        <v>376</v>
      </c>
      <c r="AW59" s="123">
        <f t="shared" si="2"/>
        <v>377</v>
      </c>
      <c r="AX59" s="123">
        <f t="shared" si="3"/>
        <v>378</v>
      </c>
      <c r="AY59" s="123">
        <f t="shared" si="4"/>
        <v>379</v>
      </c>
      <c r="AZ59" s="123">
        <f t="shared" si="5"/>
        <v>380</v>
      </c>
      <c r="BA59" s="123">
        <f t="shared" si="6"/>
        <v>381</v>
      </c>
      <c r="BB59" s="123">
        <f t="shared" si="7"/>
        <v>382</v>
      </c>
      <c r="BC59" s="284"/>
    </row>
    <row r="60" ht="14.25" customHeight="1">
      <c r="A60" s="123" t="str">
        <f t="array" ref="A60">INDEX('CONTENT STATS'!A:A, AV60)
</f>
        <v/>
      </c>
      <c r="B60" s="283" t="str">
        <f t="array" ref="B60">INDEX('CONTENT STATS'!F:F, AV60)
</f>
        <v/>
      </c>
      <c r="C60" s="123"/>
      <c r="D60" s="460"/>
      <c r="E60" s="283" t="str">
        <f t="array" ref="E60">INDEX('CONTENT STATS'!G:G, AV60)
</f>
        <v/>
      </c>
      <c r="F60" s="283" t="str">
        <f t="array" ref="F60">INDEX('CONTENT STATS'!G:G, AW60)
</f>
        <v/>
      </c>
      <c r="G60" s="283" t="str">
        <f t="array" ref="G60">INDEX('CONTENT STATS'!G:G, AX60)
</f>
        <v/>
      </c>
      <c r="H60" s="283" t="str">
        <f t="array" ref="H60">INDEX('CONTENT STATS'!G:G, AY60)
</f>
        <v/>
      </c>
      <c r="I60" s="283" t="str">
        <f t="array" ref="I60">INDEX('CONTENT STATS'!G:G, AZ60)
</f>
        <v/>
      </c>
      <c r="J60" s="283" t="str">
        <f t="array" ref="J60">INDEX('CONTENT STATS'!G:G, BA60)
</f>
        <v/>
      </c>
      <c r="K60" s="283" t="str">
        <f t="array" ref="K60">INDEX('CONTENT STATS'!G:G, BB60)
</f>
        <v/>
      </c>
      <c r="L60" s="283" t="str">
        <f t="array" ref="L60">INDEX('CONTENT STATS'!I:I, AV60)
</f>
        <v/>
      </c>
      <c r="M60" s="283" t="str">
        <f t="array" ref="M60">INDEX('CONTENT STATS'!J:J, AV60)
</f>
        <v/>
      </c>
      <c r="N60" s="283" t="str">
        <f t="array" ref="N60">INDEX('CONTENT STATS'!J:J, AW60)
</f>
        <v/>
      </c>
      <c r="O60" s="283" t="str">
        <f t="array" ref="O60">INDEX('CONTENT STATS'!J:J, AX60)
</f>
        <v/>
      </c>
      <c r="P60" s="283" t="str">
        <f t="array" ref="P60">INDEX('CONTENT STATS'!J:J, AY60)
</f>
        <v/>
      </c>
      <c r="Q60" s="283" t="str">
        <f t="array" ref="Q60">INDEX('CONTENT STATS'!J:J, AZ60)
</f>
        <v/>
      </c>
      <c r="R60" s="283" t="str">
        <f t="array" ref="R60">INDEX('CONTENT STATS'!L:L, AV60)
</f>
        <v/>
      </c>
      <c r="S60" s="283" t="str">
        <f t="array" ref="S60">INDEX('CONTENT STATS'!M:M, AV60)
</f>
        <v/>
      </c>
      <c r="T60" s="283" t="str">
        <f t="array" ref="T60">INDEX('CONTENT STATS'!M:M, AW60)
</f>
        <v/>
      </c>
      <c r="U60" s="283" t="str">
        <f t="array" ref="U60">INDEX('CONTENT STATS'!M:M, AX60)
</f>
        <v/>
      </c>
      <c r="V60" s="283" t="str">
        <f t="array" ref="V60">INDEX('CONTENT STATS'!O:O, AV60)
</f>
        <v/>
      </c>
      <c r="W60" s="283" t="str">
        <f t="array" ref="W60">INDEX('CONTENT STATS'!P:P, AV60)
</f>
        <v/>
      </c>
      <c r="X60" s="283" t="str">
        <f t="array" ref="X60">INDEX('CONTENT STATS'!P:P, AW60)
</f>
        <v/>
      </c>
      <c r="Y60" s="283" t="str">
        <f t="array" ref="Y60">INDEX('CONTENT STATS'!P:P, AX60)
</f>
        <v/>
      </c>
      <c r="Z60" s="283" t="str">
        <f t="array" ref="Z60">INDEX('CONTENT STATS'!R:R, AV60)
</f>
        <v/>
      </c>
      <c r="AA60" s="283" t="str">
        <f t="array" ref="AA60">INDEX('CONTENT STATS'!R:R, AW60)
</f>
        <v/>
      </c>
      <c r="AB60" s="283" t="str">
        <f t="array" ref="AB60">INDEX('CONTENT STATS'!R:R, AX60)
</f>
        <v/>
      </c>
      <c r="AC60" s="283" t="str">
        <f t="array" ref="AC60">INDEX('CONTENT STATS'!R:R, AY60)
</f>
        <v/>
      </c>
      <c r="AD60" s="283" t="str">
        <f t="array" ref="AD60">INDEX(RANK!O:O, AV60)
</f>
        <v/>
      </c>
      <c r="AE60" s="283" t="str">
        <f t="array" ref="AE60">INDEX(RANK!O:O, AW60)
</f>
        <v/>
      </c>
      <c r="AF60" s="283" t="str">
        <f t="array" ref="AF60">INDEX(RANK!O:O, AX60)
</f>
        <v/>
      </c>
      <c r="AG60" s="283" t="str">
        <f t="array" ref="AG60">INDEX(RANK!O:O, AY60)
</f>
        <v/>
      </c>
      <c r="AH60" s="283" t="str">
        <f t="array" ref="AH60">INDEX(RANK!O:O, AZ60)
</f>
        <v/>
      </c>
      <c r="AI60" s="283" t="str">
        <f t="array" ref="AI60">INDEX(RANK!O:O, BA60)
</f>
        <v/>
      </c>
      <c r="AJ60" s="283" t="str">
        <f t="array" ref="AJ60">INDEX(RANK!O:O, BB60)
</f>
        <v/>
      </c>
      <c r="AK60" s="283" t="str">
        <f t="array" ref="AK60">INDEX(RANK!P:P, AV60)
</f>
        <v/>
      </c>
      <c r="AL60" s="283" t="str">
        <f t="array" ref="AL60">INDEX(RANK!P:P, AW60)
</f>
        <v/>
      </c>
      <c r="AM60" s="283" t="str">
        <f t="array" ref="AM60">INDEX(RANK!P:P, AX60)
</f>
        <v/>
      </c>
      <c r="AN60" s="283" t="str">
        <f t="array" ref="AN60">INDEX(RANK!P:P, AY60)
</f>
        <v/>
      </c>
      <c r="AO60" s="283" t="str">
        <f t="array" ref="AO60">INDEX(RANK!P:P, AZ60)
</f>
        <v/>
      </c>
      <c r="AP60" s="283" t="str">
        <f t="array" ref="AP60">INDEX(RANK!Q:Q, AV60)
</f>
        <v/>
      </c>
      <c r="AQ60" s="283" t="str">
        <f t="array" ref="AQ60">INDEX(RANK!Q:Q, AW60)
</f>
        <v/>
      </c>
      <c r="AR60" s="283" t="str">
        <f t="array" ref="AR60">INDEX(RANK!Q:Q, AX60)
</f>
        <v/>
      </c>
      <c r="AS60" s="283" t="str">
        <f t="array" ref="AS60">INDEX(RANK!R:R, AV60)
</f>
        <v/>
      </c>
      <c r="AT60" s="283" t="str">
        <f t="array" ref="AT60">INDEX(RANK!R:R, AW60)
</f>
        <v/>
      </c>
      <c r="AU60" s="283" t="str">
        <f t="array" ref="AU60">INDEX(RANK!R:R, AX60)
</f>
        <v/>
      </c>
      <c r="AV60" s="123">
        <f t="shared" si="1"/>
        <v>383</v>
      </c>
      <c r="AW60" s="123">
        <f t="shared" si="2"/>
        <v>384</v>
      </c>
      <c r="AX60" s="123">
        <f t="shared" si="3"/>
        <v>385</v>
      </c>
      <c r="AY60" s="123">
        <f t="shared" si="4"/>
        <v>386</v>
      </c>
      <c r="AZ60" s="123">
        <f t="shared" si="5"/>
        <v>387</v>
      </c>
      <c r="BA60" s="123">
        <f t="shared" si="6"/>
        <v>388</v>
      </c>
      <c r="BB60" s="123">
        <f t="shared" si="7"/>
        <v>389</v>
      </c>
      <c r="BC60" s="284"/>
    </row>
    <row r="61" ht="14.25" customHeight="1">
      <c r="A61" s="123" t="str">
        <f t="array" ref="A61">INDEX('CONTENT STATS'!A:A, AV61)
</f>
        <v/>
      </c>
      <c r="B61" s="283" t="str">
        <f t="array" ref="B61">INDEX('CONTENT STATS'!F:F, AV61)
</f>
        <v/>
      </c>
      <c r="C61" s="123"/>
      <c r="D61" s="460"/>
      <c r="E61" s="283" t="str">
        <f t="array" ref="E61">INDEX('CONTENT STATS'!G:G, AV61)
</f>
        <v/>
      </c>
      <c r="F61" s="283" t="str">
        <f t="array" ref="F61">INDEX('CONTENT STATS'!G:G, AW61)
</f>
        <v/>
      </c>
      <c r="G61" s="283" t="str">
        <f t="array" ref="G61">INDEX('CONTENT STATS'!G:G, AX61)
</f>
        <v/>
      </c>
      <c r="H61" s="283" t="str">
        <f t="array" ref="H61">INDEX('CONTENT STATS'!G:G, AY61)
</f>
        <v/>
      </c>
      <c r="I61" s="283" t="str">
        <f t="array" ref="I61">INDEX('CONTENT STATS'!G:G, AZ61)
</f>
        <v/>
      </c>
      <c r="J61" s="283" t="str">
        <f t="array" ref="J61">INDEX('CONTENT STATS'!G:G, BA61)
</f>
        <v/>
      </c>
      <c r="K61" s="283" t="str">
        <f t="array" ref="K61">INDEX('CONTENT STATS'!G:G, BB61)
</f>
        <v/>
      </c>
      <c r="L61" s="283" t="str">
        <f t="array" ref="L61">INDEX('CONTENT STATS'!I:I, AV61)
</f>
        <v/>
      </c>
      <c r="M61" s="283" t="str">
        <f t="array" ref="M61">INDEX('CONTENT STATS'!J:J, AV61)
</f>
        <v/>
      </c>
      <c r="N61" s="283" t="str">
        <f t="array" ref="N61">INDEX('CONTENT STATS'!J:J, AW61)
</f>
        <v/>
      </c>
      <c r="O61" s="283" t="str">
        <f t="array" ref="O61">INDEX('CONTENT STATS'!J:J, AX61)
</f>
        <v/>
      </c>
      <c r="P61" s="283" t="str">
        <f t="array" ref="P61">INDEX('CONTENT STATS'!J:J, AY61)
</f>
        <v/>
      </c>
      <c r="Q61" s="283" t="str">
        <f t="array" ref="Q61">INDEX('CONTENT STATS'!J:J, AZ61)
</f>
        <v/>
      </c>
      <c r="R61" s="283" t="str">
        <f t="array" ref="R61">INDEX('CONTENT STATS'!L:L, AV61)
</f>
        <v/>
      </c>
      <c r="S61" s="283" t="str">
        <f t="array" ref="S61">INDEX('CONTENT STATS'!M:M, AV61)
</f>
        <v/>
      </c>
      <c r="T61" s="283" t="str">
        <f t="array" ref="T61">INDEX('CONTENT STATS'!M:M, AW61)
</f>
        <v/>
      </c>
      <c r="U61" s="283" t="str">
        <f t="array" ref="U61">INDEX('CONTENT STATS'!M:M, AX61)
</f>
        <v/>
      </c>
      <c r="V61" s="283" t="str">
        <f t="array" ref="V61">INDEX('CONTENT STATS'!O:O, AV61)
</f>
        <v/>
      </c>
      <c r="W61" s="283" t="str">
        <f t="array" ref="W61">INDEX('CONTENT STATS'!P:P, AV61)
</f>
        <v/>
      </c>
      <c r="X61" s="283" t="str">
        <f t="array" ref="X61">INDEX('CONTENT STATS'!P:P, AW61)
</f>
        <v/>
      </c>
      <c r="Y61" s="283" t="str">
        <f t="array" ref="Y61">INDEX('CONTENT STATS'!P:P, AX61)
</f>
        <v/>
      </c>
      <c r="Z61" s="283" t="str">
        <f t="array" ref="Z61">INDEX('CONTENT STATS'!R:R, AV61)
</f>
        <v/>
      </c>
      <c r="AA61" s="283" t="str">
        <f t="array" ref="AA61">INDEX('CONTENT STATS'!R:R, AW61)
</f>
        <v/>
      </c>
      <c r="AB61" s="283" t="str">
        <f t="array" ref="AB61">INDEX('CONTENT STATS'!R:R, AX61)
</f>
        <v/>
      </c>
      <c r="AC61" s="283" t="str">
        <f t="array" ref="AC61">INDEX('CONTENT STATS'!R:R, AY61)
</f>
        <v/>
      </c>
      <c r="AD61" s="283" t="str">
        <f t="array" ref="AD61">INDEX(RANK!O:O, AV61)
</f>
        <v/>
      </c>
      <c r="AE61" s="283" t="str">
        <f t="array" ref="AE61">INDEX(RANK!O:O, AW61)
</f>
        <v/>
      </c>
      <c r="AF61" s="283" t="str">
        <f t="array" ref="AF61">INDEX(RANK!O:O, AX61)
</f>
        <v/>
      </c>
      <c r="AG61" s="283" t="str">
        <f t="array" ref="AG61">INDEX(RANK!O:O, AY61)
</f>
        <v/>
      </c>
      <c r="AH61" s="283" t="str">
        <f t="array" ref="AH61">INDEX(RANK!O:O, AZ61)
</f>
        <v/>
      </c>
      <c r="AI61" s="283" t="str">
        <f t="array" ref="AI61">INDEX(RANK!O:O, BA61)
</f>
        <v/>
      </c>
      <c r="AJ61" s="283" t="str">
        <f t="array" ref="AJ61">INDEX(RANK!O:O, BB61)
</f>
        <v/>
      </c>
      <c r="AK61" s="283" t="str">
        <f t="array" ref="AK61">INDEX(RANK!P:P, AV61)
</f>
        <v/>
      </c>
      <c r="AL61" s="283" t="str">
        <f t="array" ref="AL61">INDEX(RANK!P:P, AW61)
</f>
        <v/>
      </c>
      <c r="AM61" s="283" t="str">
        <f t="array" ref="AM61">INDEX(RANK!P:P, AX61)
</f>
        <v/>
      </c>
      <c r="AN61" s="283" t="str">
        <f t="array" ref="AN61">INDEX(RANK!P:P, AY61)
</f>
        <v/>
      </c>
      <c r="AO61" s="283" t="str">
        <f t="array" ref="AO61">INDEX(RANK!P:P, AZ61)
</f>
        <v/>
      </c>
      <c r="AP61" s="283" t="str">
        <f t="array" ref="AP61">INDEX(RANK!Q:Q, AV61)
</f>
        <v/>
      </c>
      <c r="AQ61" s="283" t="str">
        <f t="array" ref="AQ61">INDEX(RANK!Q:Q, AW61)
</f>
        <v/>
      </c>
      <c r="AR61" s="283" t="str">
        <f t="array" ref="AR61">INDEX(RANK!Q:Q, AX61)
</f>
        <v/>
      </c>
      <c r="AS61" s="283" t="str">
        <f t="array" ref="AS61">INDEX(RANK!R:R, AV61)
</f>
        <v/>
      </c>
      <c r="AT61" s="283" t="str">
        <f t="array" ref="AT61">INDEX(RANK!R:R, AW61)
</f>
        <v/>
      </c>
      <c r="AU61" s="283" t="str">
        <f t="array" ref="AU61">INDEX(RANK!R:R, AX61)
</f>
        <v/>
      </c>
      <c r="AV61" s="123">
        <f t="shared" si="1"/>
        <v>390</v>
      </c>
      <c r="AW61" s="123">
        <f t="shared" si="2"/>
        <v>391</v>
      </c>
      <c r="AX61" s="123">
        <f t="shared" si="3"/>
        <v>392</v>
      </c>
      <c r="AY61" s="123">
        <f t="shared" si="4"/>
        <v>393</v>
      </c>
      <c r="AZ61" s="123">
        <f t="shared" si="5"/>
        <v>394</v>
      </c>
      <c r="BA61" s="123">
        <f t="shared" si="6"/>
        <v>395</v>
      </c>
      <c r="BB61" s="123">
        <f t="shared" si="7"/>
        <v>396</v>
      </c>
      <c r="BC61" s="284"/>
    </row>
    <row r="62" ht="14.25" customHeight="1">
      <c r="A62" s="123" t="str">
        <f t="array" ref="A62">INDEX('CONTENT STATS'!A:A, AV62)
</f>
        <v/>
      </c>
      <c r="B62" s="283" t="str">
        <f t="array" ref="B62">INDEX('CONTENT STATS'!F:F, AV62)
</f>
        <v/>
      </c>
      <c r="C62" s="123"/>
      <c r="D62" s="460"/>
      <c r="E62" s="283" t="str">
        <f t="array" ref="E62">INDEX('CONTENT STATS'!G:G, AV62)
</f>
        <v/>
      </c>
      <c r="F62" s="283" t="str">
        <f t="array" ref="F62">INDEX('CONTENT STATS'!G:G, AW62)
</f>
        <v/>
      </c>
      <c r="G62" s="283" t="str">
        <f t="array" ref="G62">INDEX('CONTENT STATS'!G:G, AX62)
</f>
        <v/>
      </c>
      <c r="H62" s="283" t="str">
        <f t="array" ref="H62">INDEX('CONTENT STATS'!G:G, AY62)
</f>
        <v/>
      </c>
      <c r="I62" s="283" t="str">
        <f t="array" ref="I62">INDEX('CONTENT STATS'!G:G, AZ62)
</f>
        <v/>
      </c>
      <c r="J62" s="283" t="str">
        <f t="array" ref="J62">INDEX('CONTENT STATS'!G:G, BA62)
</f>
        <v/>
      </c>
      <c r="K62" s="283" t="str">
        <f t="array" ref="K62">INDEX('CONTENT STATS'!G:G, BB62)
</f>
        <v/>
      </c>
      <c r="L62" s="283" t="str">
        <f t="array" ref="L62">INDEX('CONTENT STATS'!I:I, AV62)
</f>
        <v/>
      </c>
      <c r="M62" s="283" t="str">
        <f t="array" ref="M62">INDEX('CONTENT STATS'!J:J, AV62)
</f>
        <v/>
      </c>
      <c r="N62" s="283" t="str">
        <f t="array" ref="N62">INDEX('CONTENT STATS'!J:J, AW62)
</f>
        <v/>
      </c>
      <c r="O62" s="283" t="str">
        <f t="array" ref="O62">INDEX('CONTENT STATS'!J:J, AX62)
</f>
        <v/>
      </c>
      <c r="P62" s="283" t="str">
        <f t="array" ref="P62">INDEX('CONTENT STATS'!J:J, AY62)
</f>
        <v/>
      </c>
      <c r="Q62" s="283" t="str">
        <f t="array" ref="Q62">INDEX('CONTENT STATS'!J:J, AZ62)
</f>
        <v/>
      </c>
      <c r="R62" s="283" t="str">
        <f t="array" ref="R62">INDEX('CONTENT STATS'!L:L, AV62)
</f>
        <v/>
      </c>
      <c r="S62" s="283" t="str">
        <f t="array" ref="S62">INDEX('CONTENT STATS'!M:M, AV62)
</f>
        <v/>
      </c>
      <c r="T62" s="283" t="str">
        <f t="array" ref="T62">INDEX('CONTENT STATS'!M:M, AW62)
</f>
        <v/>
      </c>
      <c r="U62" s="283" t="str">
        <f t="array" ref="U62">INDEX('CONTENT STATS'!M:M, AX62)
</f>
        <v/>
      </c>
      <c r="V62" s="283" t="str">
        <f t="array" ref="V62">INDEX('CONTENT STATS'!O:O, AV62)
</f>
        <v/>
      </c>
      <c r="W62" s="283" t="str">
        <f t="array" ref="W62">INDEX('CONTENT STATS'!P:P, AV62)
</f>
        <v/>
      </c>
      <c r="X62" s="283" t="str">
        <f t="array" ref="X62">INDEX('CONTENT STATS'!P:P, AW62)
</f>
        <v/>
      </c>
      <c r="Y62" s="283" t="str">
        <f t="array" ref="Y62">INDEX('CONTENT STATS'!P:P, AX62)
</f>
        <v/>
      </c>
      <c r="Z62" s="283" t="str">
        <f t="array" ref="Z62">INDEX('CONTENT STATS'!R:R, AV62)
</f>
        <v/>
      </c>
      <c r="AA62" s="283" t="str">
        <f t="array" ref="AA62">INDEX('CONTENT STATS'!R:R, AW62)
</f>
        <v/>
      </c>
      <c r="AB62" s="283" t="str">
        <f t="array" ref="AB62">INDEX('CONTENT STATS'!R:R, AX62)
</f>
        <v/>
      </c>
      <c r="AC62" s="283" t="str">
        <f t="array" ref="AC62">INDEX('CONTENT STATS'!R:R, AY62)
</f>
        <v/>
      </c>
      <c r="AD62" s="283" t="str">
        <f t="array" ref="AD62">INDEX(RANK!O:O, AV62)
</f>
        <v/>
      </c>
      <c r="AE62" s="283" t="str">
        <f t="array" ref="AE62">INDEX(RANK!O:O, AW62)
</f>
        <v/>
      </c>
      <c r="AF62" s="283" t="str">
        <f t="array" ref="AF62">INDEX(RANK!O:O, AX62)
</f>
        <v/>
      </c>
      <c r="AG62" s="283" t="str">
        <f t="array" ref="AG62">INDEX(RANK!O:O, AY62)
</f>
        <v/>
      </c>
      <c r="AH62" s="283" t="str">
        <f t="array" ref="AH62">INDEX(RANK!O:O, AZ62)
</f>
        <v/>
      </c>
      <c r="AI62" s="283" t="str">
        <f t="array" ref="AI62">INDEX(RANK!O:O, BA62)
</f>
        <v/>
      </c>
      <c r="AJ62" s="283" t="str">
        <f t="array" ref="AJ62">INDEX(RANK!O:O, BB62)
</f>
        <v/>
      </c>
      <c r="AK62" s="283" t="str">
        <f t="array" ref="AK62">INDEX(RANK!P:P, AV62)
</f>
        <v/>
      </c>
      <c r="AL62" s="283" t="str">
        <f t="array" ref="AL62">INDEX(RANK!P:P, AW62)
</f>
        <v/>
      </c>
      <c r="AM62" s="283" t="str">
        <f t="array" ref="AM62">INDEX(RANK!P:P, AX62)
</f>
        <v/>
      </c>
      <c r="AN62" s="283" t="str">
        <f t="array" ref="AN62">INDEX(RANK!P:P, AY62)
</f>
        <v/>
      </c>
      <c r="AO62" s="283" t="str">
        <f t="array" ref="AO62">INDEX(RANK!P:P, AZ62)
</f>
        <v/>
      </c>
      <c r="AP62" s="283" t="str">
        <f t="array" ref="AP62">INDEX(RANK!Q:Q, AV62)
</f>
        <v/>
      </c>
      <c r="AQ62" s="283" t="str">
        <f t="array" ref="AQ62">INDEX(RANK!Q:Q, AW62)
</f>
        <v/>
      </c>
      <c r="AR62" s="283" t="str">
        <f t="array" ref="AR62">INDEX(RANK!Q:Q, AX62)
</f>
        <v/>
      </c>
      <c r="AS62" s="283" t="str">
        <f t="array" ref="AS62">INDEX(RANK!R:R, AV62)
</f>
        <v/>
      </c>
      <c r="AT62" s="283" t="str">
        <f t="array" ref="AT62">INDEX(RANK!R:R, AW62)
</f>
        <v/>
      </c>
      <c r="AU62" s="283" t="str">
        <f t="array" ref="AU62">INDEX(RANK!R:R, AX62)
</f>
        <v/>
      </c>
      <c r="AV62" s="123">
        <f t="shared" si="1"/>
        <v>397</v>
      </c>
      <c r="AW62" s="123">
        <f t="shared" si="2"/>
        <v>398</v>
      </c>
      <c r="AX62" s="123">
        <f t="shared" si="3"/>
        <v>399</v>
      </c>
      <c r="AY62" s="123">
        <f t="shared" si="4"/>
        <v>400</v>
      </c>
      <c r="AZ62" s="123">
        <f t="shared" si="5"/>
        <v>401</v>
      </c>
      <c r="BA62" s="123">
        <f t="shared" si="6"/>
        <v>402</v>
      </c>
      <c r="BB62" s="123">
        <f t="shared" si="7"/>
        <v>403</v>
      </c>
      <c r="BC62" s="284"/>
    </row>
    <row r="63" ht="14.25" customHeight="1">
      <c r="A63" s="123" t="str">
        <f t="array" ref="A63">INDEX('CONTENT STATS'!A:A, AV63)
</f>
        <v/>
      </c>
      <c r="B63" s="283" t="str">
        <f t="array" ref="B63">INDEX('CONTENT STATS'!F:F, AV63)
</f>
        <v/>
      </c>
      <c r="C63" s="123"/>
      <c r="D63" s="460"/>
      <c r="E63" s="283" t="str">
        <f t="array" ref="E63">INDEX('CONTENT STATS'!G:G, AV63)
</f>
        <v/>
      </c>
      <c r="F63" s="283" t="str">
        <f t="array" ref="F63">INDEX('CONTENT STATS'!G:G, AW63)
</f>
        <v/>
      </c>
      <c r="G63" s="283" t="str">
        <f t="array" ref="G63">INDEX('CONTENT STATS'!G:G, AX63)
</f>
        <v/>
      </c>
      <c r="H63" s="283" t="str">
        <f t="array" ref="H63">INDEX('CONTENT STATS'!G:G, AY63)
</f>
        <v/>
      </c>
      <c r="I63" s="283" t="str">
        <f t="array" ref="I63">INDEX('CONTENT STATS'!G:G, AZ63)
</f>
        <v/>
      </c>
      <c r="J63" s="283" t="str">
        <f t="array" ref="J63">INDEX('CONTENT STATS'!G:G, BA63)
</f>
        <v/>
      </c>
      <c r="K63" s="283" t="str">
        <f t="array" ref="K63">INDEX('CONTENT STATS'!G:G, BB63)
</f>
        <v/>
      </c>
      <c r="L63" s="283" t="str">
        <f t="array" ref="L63">INDEX('CONTENT STATS'!I:I, AV63)
</f>
        <v/>
      </c>
      <c r="M63" s="283" t="str">
        <f t="array" ref="M63">INDEX('CONTENT STATS'!J:J, AV63)
</f>
        <v/>
      </c>
      <c r="N63" s="283" t="str">
        <f t="array" ref="N63">INDEX('CONTENT STATS'!J:J, AW63)
</f>
        <v/>
      </c>
      <c r="O63" s="283" t="str">
        <f t="array" ref="O63">INDEX('CONTENT STATS'!J:J, AX63)
</f>
        <v/>
      </c>
      <c r="P63" s="283" t="str">
        <f t="array" ref="P63">INDEX('CONTENT STATS'!J:J, AY63)
</f>
        <v/>
      </c>
      <c r="Q63" s="283" t="str">
        <f t="array" ref="Q63">INDEX('CONTENT STATS'!J:J, AZ63)
</f>
        <v/>
      </c>
      <c r="R63" s="283" t="str">
        <f t="array" ref="R63">INDEX('CONTENT STATS'!L:L, AV63)
</f>
        <v/>
      </c>
      <c r="S63" s="283" t="str">
        <f t="array" ref="S63">INDEX('CONTENT STATS'!M:M, AV63)
</f>
        <v/>
      </c>
      <c r="T63" s="283" t="str">
        <f t="array" ref="T63">INDEX('CONTENT STATS'!M:M, AW63)
</f>
        <v/>
      </c>
      <c r="U63" s="283" t="str">
        <f t="array" ref="U63">INDEX('CONTENT STATS'!M:M, AX63)
</f>
        <v/>
      </c>
      <c r="V63" s="283" t="str">
        <f t="array" ref="V63">INDEX('CONTENT STATS'!O:O, AV63)
</f>
        <v/>
      </c>
      <c r="W63" s="283" t="str">
        <f t="array" ref="W63">INDEX('CONTENT STATS'!P:P, AV63)
</f>
        <v/>
      </c>
      <c r="X63" s="283" t="str">
        <f t="array" ref="X63">INDEX('CONTENT STATS'!P:P, AW63)
</f>
        <v/>
      </c>
      <c r="Y63" s="283" t="str">
        <f t="array" ref="Y63">INDEX('CONTENT STATS'!P:P, AX63)
</f>
        <v/>
      </c>
      <c r="Z63" s="283" t="str">
        <f t="array" ref="Z63">INDEX('CONTENT STATS'!R:R, AV63)
</f>
        <v/>
      </c>
      <c r="AA63" s="283" t="str">
        <f t="array" ref="AA63">INDEX('CONTENT STATS'!R:R, AW63)
</f>
        <v/>
      </c>
      <c r="AB63" s="283" t="str">
        <f t="array" ref="AB63">INDEX('CONTENT STATS'!R:R, AX63)
</f>
        <v/>
      </c>
      <c r="AC63" s="283" t="str">
        <f t="array" ref="AC63">INDEX('CONTENT STATS'!R:R, AY63)
</f>
        <v/>
      </c>
      <c r="AD63" s="283" t="str">
        <f t="array" ref="AD63">INDEX(RANK!O:O, AV63)
</f>
        <v/>
      </c>
      <c r="AE63" s="283" t="str">
        <f t="array" ref="AE63">INDEX(RANK!O:O, AW63)
</f>
        <v/>
      </c>
      <c r="AF63" s="283" t="str">
        <f t="array" ref="AF63">INDEX(RANK!O:O, AX63)
</f>
        <v/>
      </c>
      <c r="AG63" s="283" t="str">
        <f t="array" ref="AG63">INDEX(RANK!O:O, AY63)
</f>
        <v/>
      </c>
      <c r="AH63" s="283" t="str">
        <f t="array" ref="AH63">INDEX(RANK!O:O, AZ63)
</f>
        <v/>
      </c>
      <c r="AI63" s="283" t="str">
        <f t="array" ref="AI63">INDEX(RANK!O:O, BA63)
</f>
        <v/>
      </c>
      <c r="AJ63" s="283" t="str">
        <f t="array" ref="AJ63">INDEX(RANK!O:O, BB63)
</f>
        <v/>
      </c>
      <c r="AK63" s="283" t="str">
        <f t="array" ref="AK63">INDEX(RANK!P:P, AV63)
</f>
        <v/>
      </c>
      <c r="AL63" s="283" t="str">
        <f t="array" ref="AL63">INDEX(RANK!P:P, AW63)
</f>
        <v/>
      </c>
      <c r="AM63" s="283" t="str">
        <f t="array" ref="AM63">INDEX(RANK!P:P, AX63)
</f>
        <v/>
      </c>
      <c r="AN63" s="283" t="str">
        <f t="array" ref="AN63">INDEX(RANK!P:P, AY63)
</f>
        <v/>
      </c>
      <c r="AO63" s="283" t="str">
        <f t="array" ref="AO63">INDEX(RANK!P:P, AZ63)
</f>
        <v/>
      </c>
      <c r="AP63" s="283" t="str">
        <f t="array" ref="AP63">INDEX(RANK!Q:Q, AV63)
</f>
        <v/>
      </c>
      <c r="AQ63" s="283" t="str">
        <f t="array" ref="AQ63">INDEX(RANK!Q:Q, AW63)
</f>
        <v/>
      </c>
      <c r="AR63" s="283" t="str">
        <f t="array" ref="AR63">INDEX(RANK!Q:Q, AX63)
</f>
        <v/>
      </c>
      <c r="AS63" s="283" t="str">
        <f t="array" ref="AS63">INDEX(RANK!R:R, AV63)
</f>
        <v/>
      </c>
      <c r="AT63" s="283" t="str">
        <f t="array" ref="AT63">INDEX(RANK!R:R, AW63)
</f>
        <v/>
      </c>
      <c r="AU63" s="283" t="str">
        <f t="array" ref="AU63">INDEX(RANK!R:R, AX63)
</f>
        <v/>
      </c>
      <c r="AV63" s="123">
        <f t="shared" si="1"/>
        <v>404</v>
      </c>
      <c r="AW63" s="123">
        <f t="shared" si="2"/>
        <v>405</v>
      </c>
      <c r="AX63" s="123">
        <f t="shared" si="3"/>
        <v>406</v>
      </c>
      <c r="AY63" s="123">
        <f t="shared" si="4"/>
        <v>407</v>
      </c>
      <c r="AZ63" s="123">
        <f t="shared" si="5"/>
        <v>408</v>
      </c>
      <c r="BA63" s="123">
        <f t="shared" si="6"/>
        <v>409</v>
      </c>
      <c r="BB63" s="123">
        <f t="shared" si="7"/>
        <v>410</v>
      </c>
      <c r="BC63" s="284"/>
    </row>
    <row r="64" ht="14.25" customHeight="1">
      <c r="A64" s="123" t="str">
        <f t="array" ref="A64">INDEX('CONTENT STATS'!A:A, AV64)
</f>
        <v/>
      </c>
      <c r="B64" s="283" t="str">
        <f t="array" ref="B64">INDEX('CONTENT STATS'!F:F, AV64)
</f>
        <v/>
      </c>
      <c r="C64" s="123"/>
      <c r="D64" s="460"/>
      <c r="E64" s="283" t="str">
        <f t="array" ref="E64">INDEX('CONTENT STATS'!G:G, AV64)
</f>
        <v/>
      </c>
      <c r="F64" s="283" t="str">
        <f t="array" ref="F64">INDEX('CONTENT STATS'!G:G, AW64)
</f>
        <v/>
      </c>
      <c r="G64" s="283" t="str">
        <f t="array" ref="G64">INDEX('CONTENT STATS'!G:G, AX64)
</f>
        <v/>
      </c>
      <c r="H64" s="283" t="str">
        <f t="array" ref="H64">INDEX('CONTENT STATS'!G:G, AY64)
</f>
        <v/>
      </c>
      <c r="I64" s="283" t="str">
        <f t="array" ref="I64">INDEX('CONTENT STATS'!G:G, AZ64)
</f>
        <v/>
      </c>
      <c r="J64" s="283" t="str">
        <f t="array" ref="J64">INDEX('CONTENT STATS'!G:G, BA64)
</f>
        <v/>
      </c>
      <c r="K64" s="283" t="str">
        <f t="array" ref="K64">INDEX('CONTENT STATS'!G:G, BB64)
</f>
        <v/>
      </c>
      <c r="L64" s="283" t="str">
        <f t="array" ref="L64">INDEX('CONTENT STATS'!I:I, AV64)
</f>
        <v/>
      </c>
      <c r="M64" s="283" t="str">
        <f t="array" ref="M64">INDEX('CONTENT STATS'!J:J, AV64)
</f>
        <v/>
      </c>
      <c r="N64" s="283" t="str">
        <f t="array" ref="N64">INDEX('CONTENT STATS'!J:J, AW64)
</f>
        <v/>
      </c>
      <c r="O64" s="283" t="str">
        <f t="array" ref="O64">INDEX('CONTENT STATS'!J:J, AX64)
</f>
        <v/>
      </c>
      <c r="P64" s="283" t="str">
        <f t="array" ref="P64">INDEX('CONTENT STATS'!J:J, AY64)
</f>
        <v/>
      </c>
      <c r="Q64" s="283" t="str">
        <f t="array" ref="Q64">INDEX('CONTENT STATS'!J:J, AZ64)
</f>
        <v/>
      </c>
      <c r="R64" s="283" t="str">
        <f t="array" ref="R64">INDEX('CONTENT STATS'!L:L, AV64)
</f>
        <v/>
      </c>
      <c r="S64" s="283" t="str">
        <f t="array" ref="S64">INDEX('CONTENT STATS'!M:M, AV64)
</f>
        <v/>
      </c>
      <c r="T64" s="283" t="str">
        <f t="array" ref="T64">INDEX('CONTENT STATS'!M:M, AW64)
</f>
        <v/>
      </c>
      <c r="U64" s="283" t="str">
        <f t="array" ref="U64">INDEX('CONTENT STATS'!M:M, AX64)
</f>
        <v/>
      </c>
      <c r="V64" s="283" t="str">
        <f t="array" ref="V64">INDEX('CONTENT STATS'!O:O, AV64)
</f>
        <v/>
      </c>
      <c r="W64" s="283" t="str">
        <f t="array" ref="W64">INDEX('CONTENT STATS'!P:P, AV64)
</f>
        <v/>
      </c>
      <c r="X64" s="283" t="str">
        <f t="array" ref="X64">INDEX('CONTENT STATS'!P:P, AW64)
</f>
        <v/>
      </c>
      <c r="Y64" s="283" t="str">
        <f t="array" ref="Y64">INDEX('CONTENT STATS'!P:P, AX64)
</f>
        <v/>
      </c>
      <c r="Z64" s="283" t="str">
        <f t="array" ref="Z64">INDEX('CONTENT STATS'!R:R, AV64)
</f>
        <v/>
      </c>
      <c r="AA64" s="283" t="str">
        <f t="array" ref="AA64">INDEX('CONTENT STATS'!R:R, AW64)
</f>
        <v/>
      </c>
      <c r="AB64" s="283" t="str">
        <f t="array" ref="AB64">INDEX('CONTENT STATS'!R:R, AX64)
</f>
        <v/>
      </c>
      <c r="AC64" s="283" t="str">
        <f t="array" ref="AC64">INDEX('CONTENT STATS'!R:R, AY64)
</f>
        <v/>
      </c>
      <c r="AD64" s="283" t="str">
        <f t="array" ref="AD64">INDEX(RANK!O:O, AV64)
</f>
        <v/>
      </c>
      <c r="AE64" s="283" t="str">
        <f t="array" ref="AE64">INDEX(RANK!O:O, AW64)
</f>
        <v/>
      </c>
      <c r="AF64" s="283" t="str">
        <f t="array" ref="AF64">INDEX(RANK!O:O, AX64)
</f>
        <v/>
      </c>
      <c r="AG64" s="283" t="str">
        <f t="array" ref="AG64">INDEX(RANK!O:O, AY64)
</f>
        <v/>
      </c>
      <c r="AH64" s="283" t="str">
        <f t="array" ref="AH64">INDEX(RANK!O:O, AZ64)
</f>
        <v/>
      </c>
      <c r="AI64" s="283" t="str">
        <f t="array" ref="AI64">INDEX(RANK!O:O, BA64)
</f>
        <v/>
      </c>
      <c r="AJ64" s="283" t="str">
        <f t="array" ref="AJ64">INDEX(RANK!O:O, BB64)
</f>
        <v/>
      </c>
      <c r="AK64" s="283" t="str">
        <f t="array" ref="AK64">INDEX(RANK!P:P, AV64)
</f>
        <v/>
      </c>
      <c r="AL64" s="283" t="str">
        <f t="array" ref="AL64">INDEX(RANK!P:P, AW64)
</f>
        <v/>
      </c>
      <c r="AM64" s="283" t="str">
        <f t="array" ref="AM64">INDEX(RANK!P:P, AX64)
</f>
        <v/>
      </c>
      <c r="AN64" s="283" t="str">
        <f t="array" ref="AN64">INDEX(RANK!P:P, AY64)
</f>
        <v/>
      </c>
      <c r="AO64" s="283" t="str">
        <f t="array" ref="AO64">INDEX(RANK!P:P, AZ64)
</f>
        <v/>
      </c>
      <c r="AP64" s="283" t="str">
        <f t="array" ref="AP64">INDEX(RANK!Q:Q, AV64)
</f>
        <v/>
      </c>
      <c r="AQ64" s="283" t="str">
        <f t="array" ref="AQ64">INDEX(RANK!Q:Q, AW64)
</f>
        <v/>
      </c>
      <c r="AR64" s="283" t="str">
        <f t="array" ref="AR64">INDEX(RANK!Q:Q, AX64)
</f>
        <v/>
      </c>
      <c r="AS64" s="283" t="str">
        <f t="array" ref="AS64">INDEX(RANK!R:R, AV64)
</f>
        <v/>
      </c>
      <c r="AT64" s="283" t="str">
        <f t="array" ref="AT64">INDEX(RANK!R:R, AW64)
</f>
        <v/>
      </c>
      <c r="AU64" s="283" t="str">
        <f t="array" ref="AU64">INDEX(RANK!R:R, AX64)
</f>
        <v/>
      </c>
      <c r="AV64" s="123">
        <f t="shared" si="1"/>
        <v>411</v>
      </c>
      <c r="AW64" s="123">
        <f t="shared" si="2"/>
        <v>412</v>
      </c>
      <c r="AX64" s="123">
        <f t="shared" si="3"/>
        <v>413</v>
      </c>
      <c r="AY64" s="123">
        <f t="shared" si="4"/>
        <v>414</v>
      </c>
      <c r="AZ64" s="123">
        <f t="shared" si="5"/>
        <v>415</v>
      </c>
      <c r="BA64" s="123">
        <f t="shared" si="6"/>
        <v>416</v>
      </c>
      <c r="BB64" s="123">
        <f t="shared" si="7"/>
        <v>417</v>
      </c>
      <c r="BC64" s="284"/>
    </row>
    <row r="65" ht="14.25" customHeight="1">
      <c r="A65" s="123" t="str">
        <f t="array" ref="A65">INDEX('CONTENT STATS'!A:A, AV65)
</f>
        <v/>
      </c>
      <c r="B65" s="283" t="str">
        <f t="array" ref="B65">INDEX('CONTENT STATS'!F:F, AV65)
</f>
        <v/>
      </c>
      <c r="C65" s="123"/>
      <c r="D65" s="460"/>
      <c r="E65" s="283" t="str">
        <f t="array" ref="E65">INDEX('CONTENT STATS'!G:G, AV65)
</f>
        <v/>
      </c>
      <c r="F65" s="283" t="str">
        <f t="array" ref="F65">INDEX('CONTENT STATS'!G:G, AW65)
</f>
        <v/>
      </c>
      <c r="G65" s="283" t="str">
        <f t="array" ref="G65">INDEX('CONTENT STATS'!G:G, AX65)
</f>
        <v/>
      </c>
      <c r="H65" s="283" t="str">
        <f t="array" ref="H65">INDEX('CONTENT STATS'!G:G, AY65)
</f>
        <v/>
      </c>
      <c r="I65" s="283" t="str">
        <f t="array" ref="I65">INDEX('CONTENT STATS'!G:G, AZ65)
</f>
        <v/>
      </c>
      <c r="J65" s="283" t="str">
        <f t="array" ref="J65">INDEX('CONTENT STATS'!G:G, BA65)
</f>
        <v/>
      </c>
      <c r="K65" s="283" t="str">
        <f t="array" ref="K65">INDEX('CONTENT STATS'!G:G, BB65)
</f>
        <v/>
      </c>
      <c r="L65" s="283" t="str">
        <f t="array" ref="L65">INDEX('CONTENT STATS'!I:I, AV65)
</f>
        <v/>
      </c>
      <c r="M65" s="283" t="str">
        <f t="array" ref="M65">INDEX('CONTENT STATS'!J:J, AV65)
</f>
        <v/>
      </c>
      <c r="N65" s="283" t="str">
        <f t="array" ref="N65">INDEX('CONTENT STATS'!J:J, AW65)
</f>
        <v/>
      </c>
      <c r="O65" s="283" t="str">
        <f t="array" ref="O65">INDEX('CONTENT STATS'!J:J, AX65)
</f>
        <v/>
      </c>
      <c r="P65" s="283" t="str">
        <f t="array" ref="P65">INDEX('CONTENT STATS'!J:J, AY65)
</f>
        <v/>
      </c>
      <c r="Q65" s="283" t="str">
        <f t="array" ref="Q65">INDEX('CONTENT STATS'!J:J, AZ65)
</f>
        <v/>
      </c>
      <c r="R65" s="283" t="str">
        <f t="array" ref="R65">INDEX('CONTENT STATS'!L:L, AV65)
</f>
        <v/>
      </c>
      <c r="S65" s="283" t="str">
        <f t="array" ref="S65">INDEX('CONTENT STATS'!M:M, AV65)
</f>
        <v/>
      </c>
      <c r="T65" s="283" t="str">
        <f t="array" ref="T65">INDEX('CONTENT STATS'!M:M, AW65)
</f>
        <v/>
      </c>
      <c r="U65" s="283" t="str">
        <f t="array" ref="U65">INDEX('CONTENT STATS'!M:M, AX65)
</f>
        <v/>
      </c>
      <c r="V65" s="283" t="str">
        <f t="array" ref="V65">INDEX('CONTENT STATS'!O:O, AV65)
</f>
        <v/>
      </c>
      <c r="W65" s="283" t="str">
        <f t="array" ref="W65">INDEX('CONTENT STATS'!P:P, AV65)
</f>
        <v/>
      </c>
      <c r="X65" s="283" t="str">
        <f t="array" ref="X65">INDEX('CONTENT STATS'!P:P, AW65)
</f>
        <v/>
      </c>
      <c r="Y65" s="283" t="str">
        <f t="array" ref="Y65">INDEX('CONTENT STATS'!P:P, AX65)
</f>
        <v/>
      </c>
      <c r="Z65" s="283" t="str">
        <f t="array" ref="Z65">INDEX('CONTENT STATS'!R:R, AV65)
</f>
        <v/>
      </c>
      <c r="AA65" s="283" t="str">
        <f t="array" ref="AA65">INDEX('CONTENT STATS'!R:R, AW65)
</f>
        <v/>
      </c>
      <c r="AB65" s="283" t="str">
        <f t="array" ref="AB65">INDEX('CONTENT STATS'!R:R, AX65)
</f>
        <v/>
      </c>
      <c r="AC65" s="283" t="str">
        <f t="array" ref="AC65">INDEX('CONTENT STATS'!R:R, AY65)
</f>
        <v/>
      </c>
      <c r="AD65" s="283" t="str">
        <f t="array" ref="AD65">INDEX(RANK!O:O, AV65)
</f>
        <v/>
      </c>
      <c r="AE65" s="283" t="str">
        <f t="array" ref="AE65">INDEX(RANK!O:O, AW65)
</f>
        <v/>
      </c>
      <c r="AF65" s="283" t="str">
        <f t="array" ref="AF65">INDEX(RANK!O:O, AX65)
</f>
        <v/>
      </c>
      <c r="AG65" s="283" t="str">
        <f t="array" ref="AG65">INDEX(RANK!O:O, AY65)
</f>
        <v/>
      </c>
      <c r="AH65" s="283" t="str">
        <f t="array" ref="AH65">INDEX(RANK!O:O, AZ65)
</f>
        <v/>
      </c>
      <c r="AI65" s="283" t="str">
        <f t="array" ref="AI65">INDEX(RANK!O:O, BA65)
</f>
        <v/>
      </c>
      <c r="AJ65" s="283" t="str">
        <f t="array" ref="AJ65">INDEX(RANK!O:O, BB65)
</f>
        <v/>
      </c>
      <c r="AK65" s="283" t="str">
        <f t="array" ref="AK65">INDEX(RANK!P:P, AV65)
</f>
        <v/>
      </c>
      <c r="AL65" s="283" t="str">
        <f t="array" ref="AL65">INDEX(RANK!P:P, AW65)
</f>
        <v/>
      </c>
      <c r="AM65" s="283" t="str">
        <f t="array" ref="AM65">INDEX(RANK!P:P, AX65)
</f>
        <v/>
      </c>
      <c r="AN65" s="283" t="str">
        <f t="array" ref="AN65">INDEX(RANK!P:P, AY65)
</f>
        <v/>
      </c>
      <c r="AO65" s="283" t="str">
        <f t="array" ref="AO65">INDEX(RANK!P:P, AZ65)
</f>
        <v/>
      </c>
      <c r="AP65" s="283" t="str">
        <f t="array" ref="AP65">INDEX(RANK!Q:Q, AV65)
</f>
        <v/>
      </c>
      <c r="AQ65" s="283" t="str">
        <f t="array" ref="AQ65">INDEX(RANK!Q:Q, AW65)
</f>
        <v/>
      </c>
      <c r="AR65" s="283" t="str">
        <f t="array" ref="AR65">INDEX(RANK!Q:Q, AX65)
</f>
        <v/>
      </c>
      <c r="AS65" s="283" t="str">
        <f t="array" ref="AS65">INDEX(RANK!R:R, AV65)
</f>
        <v/>
      </c>
      <c r="AT65" s="283" t="str">
        <f t="array" ref="AT65">INDEX(RANK!R:R, AW65)
</f>
        <v/>
      </c>
      <c r="AU65" s="283" t="str">
        <f t="array" ref="AU65">INDEX(RANK!R:R, AX65)
</f>
        <v/>
      </c>
      <c r="AV65" s="123">
        <f t="shared" si="1"/>
        <v>418</v>
      </c>
      <c r="AW65" s="123">
        <f t="shared" si="2"/>
        <v>419</v>
      </c>
      <c r="AX65" s="123">
        <f t="shared" si="3"/>
        <v>420</v>
      </c>
      <c r="AY65" s="123">
        <f t="shared" si="4"/>
        <v>421</v>
      </c>
      <c r="AZ65" s="123">
        <f t="shared" si="5"/>
        <v>422</v>
      </c>
      <c r="BA65" s="123">
        <f t="shared" si="6"/>
        <v>423</v>
      </c>
      <c r="BB65" s="123">
        <f t="shared" si="7"/>
        <v>424</v>
      </c>
      <c r="BC65" s="284"/>
    </row>
    <row r="66" ht="14.25" customHeight="1">
      <c r="A66" s="123" t="str">
        <f t="array" ref="A66">INDEX('CONTENT STATS'!A:A, AV66)
</f>
        <v/>
      </c>
      <c r="B66" s="283" t="str">
        <f t="array" ref="B66">INDEX('CONTENT STATS'!F:F, AV66)
</f>
        <v/>
      </c>
      <c r="C66" s="123"/>
      <c r="D66" s="460"/>
      <c r="E66" s="283" t="str">
        <f t="array" ref="E66">INDEX('CONTENT STATS'!G:G, AV66)
</f>
        <v/>
      </c>
      <c r="F66" s="283" t="str">
        <f t="array" ref="F66">INDEX('CONTENT STATS'!G:G, AW66)
</f>
        <v/>
      </c>
      <c r="G66" s="283" t="str">
        <f t="array" ref="G66">INDEX('CONTENT STATS'!G:G, AX66)
</f>
        <v/>
      </c>
      <c r="H66" s="283" t="str">
        <f t="array" ref="H66">INDEX('CONTENT STATS'!G:G, AY66)
</f>
        <v/>
      </c>
      <c r="I66" s="283" t="str">
        <f t="array" ref="I66">INDEX('CONTENT STATS'!G:G, AZ66)
</f>
        <v/>
      </c>
      <c r="J66" s="283" t="str">
        <f t="array" ref="J66">INDEX('CONTENT STATS'!G:G, BA66)
</f>
        <v/>
      </c>
      <c r="K66" s="283" t="str">
        <f t="array" ref="K66">INDEX('CONTENT STATS'!G:G, BB66)
</f>
        <v/>
      </c>
      <c r="L66" s="283" t="str">
        <f t="array" ref="L66">INDEX('CONTENT STATS'!I:I, AV66)
</f>
        <v/>
      </c>
      <c r="M66" s="283" t="str">
        <f t="array" ref="M66">INDEX('CONTENT STATS'!J:J, AV66)
</f>
        <v/>
      </c>
      <c r="N66" s="283" t="str">
        <f t="array" ref="N66">INDEX('CONTENT STATS'!J:J, AW66)
</f>
        <v/>
      </c>
      <c r="O66" s="283" t="str">
        <f t="array" ref="O66">INDEX('CONTENT STATS'!J:J, AX66)
</f>
        <v/>
      </c>
      <c r="P66" s="283" t="str">
        <f t="array" ref="P66">INDEX('CONTENT STATS'!J:J, AY66)
</f>
        <v/>
      </c>
      <c r="Q66" s="283" t="str">
        <f t="array" ref="Q66">INDEX('CONTENT STATS'!J:J, AZ66)
</f>
        <v/>
      </c>
      <c r="R66" s="283" t="str">
        <f t="array" ref="R66">INDEX('CONTENT STATS'!L:L, AV66)
</f>
        <v/>
      </c>
      <c r="S66" s="283" t="str">
        <f t="array" ref="S66">INDEX('CONTENT STATS'!M:M, AV66)
</f>
        <v/>
      </c>
      <c r="T66" s="283" t="str">
        <f t="array" ref="T66">INDEX('CONTENT STATS'!M:M, AW66)
</f>
        <v/>
      </c>
      <c r="U66" s="283" t="str">
        <f t="array" ref="U66">INDEX('CONTENT STATS'!M:M, AX66)
</f>
        <v/>
      </c>
      <c r="V66" s="283" t="str">
        <f t="array" ref="V66">INDEX('CONTENT STATS'!O:O, AV66)
</f>
        <v/>
      </c>
      <c r="W66" s="283" t="str">
        <f t="array" ref="W66">INDEX('CONTENT STATS'!P:P, AV66)
</f>
        <v/>
      </c>
      <c r="X66" s="283" t="str">
        <f t="array" ref="X66">INDEX('CONTENT STATS'!P:P, AW66)
</f>
        <v/>
      </c>
      <c r="Y66" s="283" t="str">
        <f t="array" ref="Y66">INDEX('CONTENT STATS'!P:P, AX66)
</f>
        <v/>
      </c>
      <c r="Z66" s="283" t="str">
        <f t="array" ref="Z66">INDEX('CONTENT STATS'!R:R, AV66)
</f>
        <v/>
      </c>
      <c r="AA66" s="283" t="str">
        <f t="array" ref="AA66">INDEX('CONTENT STATS'!R:R, AW66)
</f>
        <v/>
      </c>
      <c r="AB66" s="283" t="str">
        <f t="array" ref="AB66">INDEX('CONTENT STATS'!R:R, AX66)
</f>
        <v/>
      </c>
      <c r="AC66" s="283" t="str">
        <f t="array" ref="AC66">INDEX('CONTENT STATS'!R:R, AY66)
</f>
        <v/>
      </c>
      <c r="AD66" s="283" t="str">
        <f t="array" ref="AD66">INDEX(RANK!O:O, AV66)
</f>
        <v/>
      </c>
      <c r="AE66" s="283" t="str">
        <f t="array" ref="AE66">INDEX(RANK!O:O, AW66)
</f>
        <v/>
      </c>
      <c r="AF66" s="283" t="str">
        <f t="array" ref="AF66">INDEX(RANK!O:O, AX66)
</f>
        <v/>
      </c>
      <c r="AG66" s="283" t="str">
        <f t="array" ref="AG66">INDEX(RANK!O:O, AY66)
</f>
        <v/>
      </c>
      <c r="AH66" s="283" t="str">
        <f t="array" ref="AH66">INDEX(RANK!O:O, AZ66)
</f>
        <v/>
      </c>
      <c r="AI66" s="283" t="str">
        <f t="array" ref="AI66">INDEX(RANK!O:O, BA66)
</f>
        <v/>
      </c>
      <c r="AJ66" s="283" t="str">
        <f t="array" ref="AJ66">INDEX(RANK!O:O, BB66)
</f>
        <v/>
      </c>
      <c r="AK66" s="283" t="str">
        <f t="array" ref="AK66">INDEX(RANK!P:P, AV66)
</f>
        <v/>
      </c>
      <c r="AL66" s="283" t="str">
        <f t="array" ref="AL66">INDEX(RANK!P:P, AW66)
</f>
        <v/>
      </c>
      <c r="AM66" s="283" t="str">
        <f t="array" ref="AM66">INDEX(RANK!P:P, AX66)
</f>
        <v/>
      </c>
      <c r="AN66" s="283" t="str">
        <f t="array" ref="AN66">INDEX(RANK!P:P, AY66)
</f>
        <v/>
      </c>
      <c r="AO66" s="283" t="str">
        <f t="array" ref="AO66">INDEX(RANK!P:P, AZ66)
</f>
        <v/>
      </c>
      <c r="AP66" s="283" t="str">
        <f t="array" ref="AP66">INDEX(RANK!Q:Q, AV66)
</f>
        <v/>
      </c>
      <c r="AQ66" s="283" t="str">
        <f t="array" ref="AQ66">INDEX(RANK!Q:Q, AW66)
</f>
        <v/>
      </c>
      <c r="AR66" s="283" t="str">
        <f t="array" ref="AR66">INDEX(RANK!Q:Q, AX66)
</f>
        <v/>
      </c>
      <c r="AS66" s="283" t="str">
        <f t="array" ref="AS66">INDEX(RANK!R:R, AV66)
</f>
        <v/>
      </c>
      <c r="AT66" s="283" t="str">
        <f t="array" ref="AT66">INDEX(RANK!R:R, AW66)
</f>
        <v/>
      </c>
      <c r="AU66" s="283" t="str">
        <f t="array" ref="AU66">INDEX(RANK!R:R, AX66)
</f>
        <v/>
      </c>
      <c r="AV66" s="123">
        <f t="shared" si="1"/>
        <v>425</v>
      </c>
      <c r="AW66" s="123">
        <f t="shared" si="2"/>
        <v>426</v>
      </c>
      <c r="AX66" s="123">
        <f t="shared" si="3"/>
        <v>427</v>
      </c>
      <c r="AY66" s="123">
        <f t="shared" si="4"/>
        <v>428</v>
      </c>
      <c r="AZ66" s="123">
        <f t="shared" si="5"/>
        <v>429</v>
      </c>
      <c r="BA66" s="123">
        <f t="shared" si="6"/>
        <v>430</v>
      </c>
      <c r="BB66" s="123">
        <f t="shared" si="7"/>
        <v>431</v>
      </c>
      <c r="BC66" s="284"/>
    </row>
    <row r="67" ht="14.25" customHeight="1">
      <c r="A67" s="123" t="str">
        <f t="array" ref="A67">INDEX('CONTENT STATS'!A:A, AV67)
</f>
        <v/>
      </c>
      <c r="B67" s="283" t="str">
        <f t="array" ref="B67">INDEX('CONTENT STATS'!F:F, AV67)
</f>
        <v/>
      </c>
      <c r="C67" s="123"/>
      <c r="D67" s="460"/>
      <c r="E67" s="283" t="str">
        <f t="array" ref="E67">INDEX('CONTENT STATS'!G:G, AV67)
</f>
        <v/>
      </c>
      <c r="F67" s="283" t="str">
        <f t="array" ref="F67">INDEX('CONTENT STATS'!G:G, AW67)
</f>
        <v/>
      </c>
      <c r="G67" s="283" t="str">
        <f t="array" ref="G67">INDEX('CONTENT STATS'!G:G, AX67)
</f>
        <v/>
      </c>
      <c r="H67" s="283" t="str">
        <f t="array" ref="H67">INDEX('CONTENT STATS'!G:G, AY67)
</f>
        <v/>
      </c>
      <c r="I67" s="283" t="str">
        <f t="array" ref="I67">INDEX('CONTENT STATS'!G:G, AZ67)
</f>
        <v/>
      </c>
      <c r="J67" s="283" t="str">
        <f t="array" ref="J67">INDEX('CONTENT STATS'!G:G, BA67)
</f>
        <v/>
      </c>
      <c r="K67" s="283" t="str">
        <f t="array" ref="K67">INDEX('CONTENT STATS'!G:G, BB67)
</f>
        <v/>
      </c>
      <c r="L67" s="283" t="str">
        <f t="array" ref="L67">INDEX('CONTENT STATS'!I:I, AV67)
</f>
        <v/>
      </c>
      <c r="M67" s="283" t="str">
        <f t="array" ref="M67">INDEX('CONTENT STATS'!J:J, AV67)
</f>
        <v/>
      </c>
      <c r="N67" s="283" t="str">
        <f t="array" ref="N67">INDEX('CONTENT STATS'!J:J, AW67)
</f>
        <v/>
      </c>
      <c r="O67" s="283" t="str">
        <f t="array" ref="O67">INDEX('CONTENT STATS'!J:J, AX67)
</f>
        <v/>
      </c>
      <c r="P67" s="283" t="str">
        <f t="array" ref="P67">INDEX('CONTENT STATS'!J:J, AY67)
</f>
        <v/>
      </c>
      <c r="Q67" s="283" t="str">
        <f t="array" ref="Q67">INDEX('CONTENT STATS'!J:J, AZ67)
</f>
        <v/>
      </c>
      <c r="R67" s="283" t="str">
        <f t="array" ref="R67">INDEX('CONTENT STATS'!L:L, AV67)
</f>
        <v/>
      </c>
      <c r="S67" s="283" t="str">
        <f t="array" ref="S67">INDEX('CONTENT STATS'!M:M, AV67)
</f>
        <v/>
      </c>
      <c r="T67" s="283" t="str">
        <f t="array" ref="T67">INDEX('CONTENT STATS'!M:M, AW67)
</f>
        <v/>
      </c>
      <c r="U67" s="283" t="str">
        <f t="array" ref="U67">INDEX('CONTENT STATS'!M:M, AX67)
</f>
        <v/>
      </c>
      <c r="V67" s="283" t="str">
        <f t="array" ref="V67">INDEX('CONTENT STATS'!O:O, AV67)
</f>
        <v/>
      </c>
      <c r="W67" s="283" t="str">
        <f t="array" ref="W67">INDEX('CONTENT STATS'!P:P, AV67)
</f>
        <v/>
      </c>
      <c r="X67" s="283" t="str">
        <f t="array" ref="X67">INDEX('CONTENT STATS'!P:P, AW67)
</f>
        <v/>
      </c>
      <c r="Y67" s="283" t="str">
        <f t="array" ref="Y67">INDEX('CONTENT STATS'!P:P, AX67)
</f>
        <v/>
      </c>
      <c r="Z67" s="283" t="str">
        <f t="array" ref="Z67">INDEX('CONTENT STATS'!R:R, AV67)
</f>
        <v/>
      </c>
      <c r="AA67" s="283" t="str">
        <f t="array" ref="AA67">INDEX('CONTENT STATS'!R:R, AW67)
</f>
        <v/>
      </c>
      <c r="AB67" s="283" t="str">
        <f t="array" ref="AB67">INDEX('CONTENT STATS'!R:R, AX67)
</f>
        <v/>
      </c>
      <c r="AC67" s="283" t="str">
        <f t="array" ref="AC67">INDEX('CONTENT STATS'!R:R, AY67)
</f>
        <v/>
      </c>
      <c r="AD67" s="283" t="str">
        <f t="array" ref="AD67">INDEX(RANK!O:O, AV67)
</f>
        <v/>
      </c>
      <c r="AE67" s="283" t="str">
        <f t="array" ref="AE67">INDEX(RANK!O:O, AW67)
</f>
        <v/>
      </c>
      <c r="AF67" s="283" t="str">
        <f t="array" ref="AF67">INDEX(RANK!O:O, AX67)
</f>
        <v/>
      </c>
      <c r="AG67" s="283" t="str">
        <f t="array" ref="AG67">INDEX(RANK!O:O, AY67)
</f>
        <v/>
      </c>
      <c r="AH67" s="283" t="str">
        <f t="array" ref="AH67">INDEX(RANK!O:O, AZ67)
</f>
        <v/>
      </c>
      <c r="AI67" s="283" t="str">
        <f t="array" ref="AI67">INDEX(RANK!O:O, BA67)
</f>
        <v/>
      </c>
      <c r="AJ67" s="283" t="str">
        <f t="array" ref="AJ67">INDEX(RANK!O:O, BB67)
</f>
        <v/>
      </c>
      <c r="AK67" s="283" t="str">
        <f t="array" ref="AK67">INDEX(RANK!P:P, AV67)
</f>
        <v/>
      </c>
      <c r="AL67" s="283" t="str">
        <f t="array" ref="AL67">INDEX(RANK!P:P, AW67)
</f>
        <v/>
      </c>
      <c r="AM67" s="283" t="str">
        <f t="array" ref="AM67">INDEX(RANK!P:P, AX67)
</f>
        <v/>
      </c>
      <c r="AN67" s="283" t="str">
        <f t="array" ref="AN67">INDEX(RANK!P:P, AY67)
</f>
        <v/>
      </c>
      <c r="AO67" s="283" t="str">
        <f t="array" ref="AO67">INDEX(RANK!P:P, AZ67)
</f>
        <v/>
      </c>
      <c r="AP67" s="283" t="str">
        <f t="array" ref="AP67">INDEX(RANK!Q:Q, AV67)
</f>
        <v/>
      </c>
      <c r="AQ67" s="283" t="str">
        <f t="array" ref="AQ67">INDEX(RANK!Q:Q, AW67)
</f>
        <v/>
      </c>
      <c r="AR67" s="283" t="str">
        <f t="array" ref="AR67">INDEX(RANK!Q:Q, AX67)
</f>
        <v/>
      </c>
      <c r="AS67" s="283" t="str">
        <f t="array" ref="AS67">INDEX(RANK!R:R, AV67)
</f>
        <v/>
      </c>
      <c r="AT67" s="283" t="str">
        <f t="array" ref="AT67">INDEX(RANK!R:R, AW67)
</f>
        <v/>
      </c>
      <c r="AU67" s="283" t="str">
        <f t="array" ref="AU67">INDEX(RANK!R:R, AX67)
</f>
        <v/>
      </c>
      <c r="AV67" s="123">
        <f t="shared" si="1"/>
        <v>432</v>
      </c>
      <c r="AW67" s="123">
        <f t="shared" si="2"/>
        <v>433</v>
      </c>
      <c r="AX67" s="123">
        <f t="shared" si="3"/>
        <v>434</v>
      </c>
      <c r="AY67" s="123">
        <f t="shared" si="4"/>
        <v>435</v>
      </c>
      <c r="AZ67" s="123">
        <f t="shared" si="5"/>
        <v>436</v>
      </c>
      <c r="BA67" s="123">
        <f t="shared" si="6"/>
        <v>437</v>
      </c>
      <c r="BB67" s="123">
        <f t="shared" si="7"/>
        <v>438</v>
      </c>
      <c r="BC67" s="284"/>
    </row>
    <row r="68" ht="14.25" customHeight="1">
      <c r="A68" s="123" t="str">
        <f t="array" ref="A68">INDEX('CONTENT STATS'!A:A, AV68)
</f>
        <v/>
      </c>
      <c r="B68" s="283" t="str">
        <f t="array" ref="B68">INDEX('CONTENT STATS'!F:F, AV68)
</f>
        <v/>
      </c>
      <c r="C68" s="123"/>
      <c r="D68" s="460"/>
      <c r="E68" s="283" t="str">
        <f t="array" ref="E68">INDEX('CONTENT STATS'!G:G, AV68)
</f>
        <v/>
      </c>
      <c r="F68" s="283" t="str">
        <f t="array" ref="F68">INDEX('CONTENT STATS'!G:G, AW68)
</f>
        <v/>
      </c>
      <c r="G68" s="283" t="str">
        <f t="array" ref="G68">INDEX('CONTENT STATS'!G:G, AX68)
</f>
        <v/>
      </c>
      <c r="H68" s="283" t="str">
        <f t="array" ref="H68">INDEX('CONTENT STATS'!G:G, AY68)
</f>
        <v/>
      </c>
      <c r="I68" s="283" t="str">
        <f t="array" ref="I68">INDEX('CONTENT STATS'!G:G, AZ68)
</f>
        <v/>
      </c>
      <c r="J68" s="283" t="str">
        <f t="array" ref="J68">INDEX('CONTENT STATS'!G:G, BA68)
</f>
        <v/>
      </c>
      <c r="K68" s="283" t="str">
        <f t="array" ref="K68">INDEX('CONTENT STATS'!G:G, BB68)
</f>
        <v/>
      </c>
      <c r="L68" s="283" t="str">
        <f t="array" ref="L68">INDEX('CONTENT STATS'!I:I, AV68)
</f>
        <v/>
      </c>
      <c r="M68" s="283" t="str">
        <f t="array" ref="M68">INDEX('CONTENT STATS'!J:J, AV68)
</f>
        <v/>
      </c>
      <c r="N68" s="283" t="str">
        <f t="array" ref="N68">INDEX('CONTENT STATS'!J:J, AW68)
</f>
        <v/>
      </c>
      <c r="O68" s="283" t="str">
        <f t="array" ref="O68">INDEX('CONTENT STATS'!J:J, AX68)
</f>
        <v/>
      </c>
      <c r="P68" s="283" t="str">
        <f t="array" ref="P68">INDEX('CONTENT STATS'!J:J, AY68)
</f>
        <v/>
      </c>
      <c r="Q68" s="283" t="str">
        <f t="array" ref="Q68">INDEX('CONTENT STATS'!J:J, AZ68)
</f>
        <v/>
      </c>
      <c r="R68" s="283" t="str">
        <f t="array" ref="R68">INDEX('CONTENT STATS'!L:L, AV68)
</f>
        <v/>
      </c>
      <c r="S68" s="283" t="str">
        <f t="array" ref="S68">INDEX('CONTENT STATS'!M:M, AV68)
</f>
        <v/>
      </c>
      <c r="T68" s="283" t="str">
        <f t="array" ref="T68">INDEX('CONTENT STATS'!M:M, AW68)
</f>
        <v/>
      </c>
      <c r="U68" s="283" t="str">
        <f t="array" ref="U68">INDEX('CONTENT STATS'!M:M, AX68)
</f>
        <v/>
      </c>
      <c r="V68" s="283" t="str">
        <f t="array" ref="V68">INDEX('CONTENT STATS'!O:O, AV68)
</f>
        <v/>
      </c>
      <c r="W68" s="283" t="str">
        <f t="array" ref="W68">INDEX('CONTENT STATS'!P:P, AV68)
</f>
        <v/>
      </c>
      <c r="X68" s="283" t="str">
        <f t="array" ref="X68">INDEX('CONTENT STATS'!P:P, AW68)
</f>
        <v/>
      </c>
      <c r="Y68" s="283" t="str">
        <f t="array" ref="Y68">INDEX('CONTENT STATS'!P:P, AX68)
</f>
        <v/>
      </c>
      <c r="Z68" s="283" t="str">
        <f t="array" ref="Z68">INDEX('CONTENT STATS'!R:R, AV68)
</f>
        <v/>
      </c>
      <c r="AA68" s="283" t="str">
        <f t="array" ref="AA68">INDEX('CONTENT STATS'!R:R, AW68)
</f>
        <v/>
      </c>
      <c r="AB68" s="283" t="str">
        <f t="array" ref="AB68">INDEX('CONTENT STATS'!R:R, AX68)
</f>
        <v/>
      </c>
      <c r="AC68" s="283" t="str">
        <f t="array" ref="AC68">INDEX('CONTENT STATS'!R:R, AY68)
</f>
        <v/>
      </c>
      <c r="AD68" s="283" t="str">
        <f t="array" ref="AD68">INDEX(RANK!O:O, AV68)
</f>
        <v/>
      </c>
      <c r="AE68" s="283" t="str">
        <f t="array" ref="AE68">INDEX(RANK!O:O, AW68)
</f>
        <v/>
      </c>
      <c r="AF68" s="283" t="str">
        <f t="array" ref="AF68">INDEX(RANK!O:O, AX68)
</f>
        <v/>
      </c>
      <c r="AG68" s="283" t="str">
        <f t="array" ref="AG68">INDEX(RANK!O:O, AY68)
</f>
        <v/>
      </c>
      <c r="AH68" s="283" t="str">
        <f t="array" ref="AH68">INDEX(RANK!O:O, AZ68)
</f>
        <v/>
      </c>
      <c r="AI68" s="283" t="str">
        <f t="array" ref="AI68">INDEX(RANK!O:O, BA68)
</f>
        <v/>
      </c>
      <c r="AJ68" s="283" t="str">
        <f t="array" ref="AJ68">INDEX(RANK!O:O, BB68)
</f>
        <v/>
      </c>
      <c r="AK68" s="283" t="str">
        <f t="array" ref="AK68">INDEX(RANK!P:P, AV68)
</f>
        <v/>
      </c>
      <c r="AL68" s="283" t="str">
        <f t="array" ref="AL68">INDEX(RANK!P:P, AW68)
</f>
        <v/>
      </c>
      <c r="AM68" s="283" t="str">
        <f t="array" ref="AM68">INDEX(RANK!P:P, AX68)
</f>
        <v/>
      </c>
      <c r="AN68" s="283" t="str">
        <f t="array" ref="AN68">INDEX(RANK!P:P, AY68)
</f>
        <v/>
      </c>
      <c r="AO68" s="283" t="str">
        <f t="array" ref="AO68">INDEX(RANK!P:P, AZ68)
</f>
        <v/>
      </c>
      <c r="AP68" s="283" t="str">
        <f t="array" ref="AP68">INDEX(RANK!Q:Q, AV68)
</f>
        <v/>
      </c>
      <c r="AQ68" s="283" t="str">
        <f t="array" ref="AQ68">INDEX(RANK!Q:Q, AW68)
</f>
        <v/>
      </c>
      <c r="AR68" s="283" t="str">
        <f t="array" ref="AR68">INDEX(RANK!Q:Q, AX68)
</f>
        <v/>
      </c>
      <c r="AS68" s="283" t="str">
        <f t="array" ref="AS68">INDEX(RANK!R:R, AV68)
</f>
        <v/>
      </c>
      <c r="AT68" s="283" t="str">
        <f t="array" ref="AT68">INDEX(RANK!R:R, AW68)
</f>
        <v/>
      </c>
      <c r="AU68" s="283" t="str">
        <f t="array" ref="AU68">INDEX(RANK!R:R, AX68)
</f>
        <v/>
      </c>
      <c r="AV68" s="123">
        <f t="shared" si="1"/>
        <v>439</v>
      </c>
      <c r="AW68" s="123">
        <f t="shared" si="2"/>
        <v>440</v>
      </c>
      <c r="AX68" s="123">
        <f t="shared" si="3"/>
        <v>441</v>
      </c>
      <c r="AY68" s="123">
        <f t="shared" si="4"/>
        <v>442</v>
      </c>
      <c r="AZ68" s="123">
        <f t="shared" si="5"/>
        <v>443</v>
      </c>
      <c r="BA68" s="123">
        <f t="shared" si="6"/>
        <v>444</v>
      </c>
      <c r="BB68" s="123">
        <f t="shared" si="7"/>
        <v>445</v>
      </c>
      <c r="BC68" s="284"/>
    </row>
    <row r="69" ht="14.25" customHeight="1">
      <c r="A69" s="123" t="str">
        <f t="array" ref="A69">INDEX('CONTENT STATS'!A:A, AV69)
</f>
        <v/>
      </c>
      <c r="B69" s="283" t="str">
        <f t="array" ref="B69">INDEX('CONTENT STATS'!F:F, AV69)
</f>
        <v/>
      </c>
      <c r="C69" s="123"/>
      <c r="D69" s="460"/>
      <c r="E69" s="283" t="str">
        <f t="array" ref="E69">INDEX('CONTENT STATS'!G:G, AV69)
</f>
        <v/>
      </c>
      <c r="F69" s="283" t="str">
        <f t="array" ref="F69">INDEX('CONTENT STATS'!G:G, AW69)
</f>
        <v/>
      </c>
      <c r="G69" s="283" t="str">
        <f t="array" ref="G69">INDEX('CONTENT STATS'!G:G, AX69)
</f>
        <v/>
      </c>
      <c r="H69" s="283" t="str">
        <f t="array" ref="H69">INDEX('CONTENT STATS'!G:G, AY69)
</f>
        <v/>
      </c>
      <c r="I69" s="283" t="str">
        <f t="array" ref="I69">INDEX('CONTENT STATS'!G:G, AZ69)
</f>
        <v/>
      </c>
      <c r="J69" s="283" t="str">
        <f t="array" ref="J69">INDEX('CONTENT STATS'!G:G, BA69)
</f>
        <v/>
      </c>
      <c r="K69" s="283" t="str">
        <f t="array" ref="K69">INDEX('CONTENT STATS'!G:G, BB69)
</f>
        <v/>
      </c>
      <c r="L69" s="283" t="str">
        <f t="array" ref="L69">INDEX('CONTENT STATS'!I:I, AV69)
</f>
        <v/>
      </c>
      <c r="M69" s="283" t="str">
        <f t="array" ref="M69">INDEX('CONTENT STATS'!J:J, AV69)
</f>
        <v/>
      </c>
      <c r="N69" s="283" t="str">
        <f t="array" ref="N69">INDEX('CONTENT STATS'!J:J, AW69)
</f>
        <v/>
      </c>
      <c r="O69" s="283" t="str">
        <f t="array" ref="O69">INDEX('CONTENT STATS'!J:J, AX69)
</f>
        <v/>
      </c>
      <c r="P69" s="283" t="str">
        <f t="array" ref="P69">INDEX('CONTENT STATS'!J:J, AY69)
</f>
        <v/>
      </c>
      <c r="Q69" s="283" t="str">
        <f t="array" ref="Q69">INDEX('CONTENT STATS'!J:J, AZ69)
</f>
        <v/>
      </c>
      <c r="R69" s="283" t="str">
        <f t="array" ref="R69">INDEX('CONTENT STATS'!L:L, AV69)
</f>
        <v/>
      </c>
      <c r="S69" s="283" t="str">
        <f t="array" ref="S69">INDEX('CONTENT STATS'!M:M, AV69)
</f>
        <v/>
      </c>
      <c r="T69" s="283" t="str">
        <f t="array" ref="T69">INDEX('CONTENT STATS'!M:M, AW69)
</f>
        <v/>
      </c>
      <c r="U69" s="283" t="str">
        <f t="array" ref="U69">INDEX('CONTENT STATS'!M:M, AX69)
</f>
        <v/>
      </c>
      <c r="V69" s="283" t="str">
        <f t="array" ref="V69">INDEX('CONTENT STATS'!O:O, AV69)
</f>
        <v/>
      </c>
      <c r="W69" s="283" t="str">
        <f t="array" ref="W69">INDEX('CONTENT STATS'!P:P, AV69)
</f>
        <v/>
      </c>
      <c r="X69" s="283" t="str">
        <f t="array" ref="X69">INDEX('CONTENT STATS'!P:P, AW69)
</f>
        <v/>
      </c>
      <c r="Y69" s="283" t="str">
        <f t="array" ref="Y69">INDEX('CONTENT STATS'!P:P, AX69)
</f>
        <v/>
      </c>
      <c r="Z69" s="283" t="str">
        <f t="array" ref="Z69">INDEX('CONTENT STATS'!R:R, AV69)
</f>
        <v/>
      </c>
      <c r="AA69" s="283" t="str">
        <f t="array" ref="AA69">INDEX('CONTENT STATS'!R:R, AW69)
</f>
        <v/>
      </c>
      <c r="AB69" s="283" t="str">
        <f t="array" ref="AB69">INDEX('CONTENT STATS'!R:R, AX69)
</f>
        <v/>
      </c>
      <c r="AC69" s="283" t="str">
        <f t="array" ref="AC69">INDEX('CONTENT STATS'!R:R, AY69)
</f>
        <v/>
      </c>
      <c r="AD69" s="283" t="str">
        <f t="array" ref="AD69">INDEX(RANK!O:O, AV69)
</f>
        <v/>
      </c>
      <c r="AE69" s="283" t="str">
        <f t="array" ref="AE69">INDEX(RANK!O:O, AW69)
</f>
        <v/>
      </c>
      <c r="AF69" s="283" t="str">
        <f t="array" ref="AF69">INDEX(RANK!O:O, AX69)
</f>
        <v/>
      </c>
      <c r="AG69" s="283" t="str">
        <f t="array" ref="AG69">INDEX(RANK!O:O, AY69)
</f>
        <v/>
      </c>
      <c r="AH69" s="283" t="str">
        <f t="array" ref="AH69">INDEX(RANK!O:O, AZ69)
</f>
        <v/>
      </c>
      <c r="AI69" s="283" t="str">
        <f t="array" ref="AI69">INDEX(RANK!O:O, BA69)
</f>
        <v/>
      </c>
      <c r="AJ69" s="283" t="str">
        <f t="array" ref="AJ69">INDEX(RANK!O:O, BB69)
</f>
        <v/>
      </c>
      <c r="AK69" s="283" t="str">
        <f t="array" ref="AK69">INDEX(RANK!P:P, AV69)
</f>
        <v/>
      </c>
      <c r="AL69" s="283" t="str">
        <f t="array" ref="AL69">INDEX(RANK!P:P, AW69)
</f>
        <v/>
      </c>
      <c r="AM69" s="283" t="str">
        <f t="array" ref="AM69">INDEX(RANK!P:P, AX69)
</f>
        <v/>
      </c>
      <c r="AN69" s="283" t="str">
        <f t="array" ref="AN69">INDEX(RANK!P:P, AY69)
</f>
        <v/>
      </c>
      <c r="AO69" s="283" t="str">
        <f t="array" ref="AO69">INDEX(RANK!P:P, AZ69)
</f>
        <v/>
      </c>
      <c r="AP69" s="283" t="str">
        <f t="array" ref="AP69">INDEX(RANK!Q:Q, AV69)
</f>
        <v/>
      </c>
      <c r="AQ69" s="283" t="str">
        <f t="array" ref="AQ69">INDEX(RANK!Q:Q, AW69)
</f>
        <v/>
      </c>
      <c r="AR69" s="283" t="str">
        <f t="array" ref="AR69">INDEX(RANK!Q:Q, AX69)
</f>
        <v/>
      </c>
      <c r="AS69" s="283" t="str">
        <f t="array" ref="AS69">INDEX(RANK!R:R, AV69)
</f>
        <v/>
      </c>
      <c r="AT69" s="283" t="str">
        <f t="array" ref="AT69">INDEX(RANK!R:R, AW69)
</f>
        <v/>
      </c>
      <c r="AU69" s="283" t="str">
        <f t="array" ref="AU69">INDEX(RANK!R:R, AX69)
</f>
        <v/>
      </c>
      <c r="AV69" s="123">
        <f t="shared" si="1"/>
        <v>446</v>
      </c>
      <c r="AW69" s="123">
        <f t="shared" si="2"/>
        <v>447</v>
      </c>
      <c r="AX69" s="123">
        <f t="shared" si="3"/>
        <v>448</v>
      </c>
      <c r="AY69" s="123">
        <f t="shared" si="4"/>
        <v>449</v>
      </c>
      <c r="AZ69" s="123">
        <f t="shared" si="5"/>
        <v>450</v>
      </c>
      <c r="BA69" s="123">
        <f t="shared" si="6"/>
        <v>451</v>
      </c>
      <c r="BB69" s="123">
        <f t="shared" si="7"/>
        <v>452</v>
      </c>
      <c r="BC69" s="284"/>
    </row>
    <row r="70" ht="14.25" customHeight="1">
      <c r="A70" s="123" t="str">
        <f t="array" ref="A70">INDEX('CONTENT STATS'!A:A, AV70)
</f>
        <v/>
      </c>
      <c r="B70" s="283" t="str">
        <f t="array" ref="B70">INDEX('CONTENT STATS'!F:F, AV70)
</f>
        <v/>
      </c>
      <c r="C70" s="123"/>
      <c r="D70" s="461"/>
      <c r="E70" s="283" t="str">
        <f t="array" ref="E70">INDEX('CONTENT STATS'!G:G, AV70)
</f>
        <v/>
      </c>
      <c r="F70" s="283" t="str">
        <f t="array" ref="F70">INDEX('CONTENT STATS'!G:G, AW70)
</f>
        <v/>
      </c>
      <c r="G70" s="283" t="str">
        <f t="array" ref="G70">INDEX('CONTENT STATS'!G:G, AX70)
</f>
        <v/>
      </c>
      <c r="H70" s="283" t="str">
        <f t="array" ref="H70">INDEX('CONTENT STATS'!G:G, AY70)
</f>
        <v/>
      </c>
      <c r="I70" s="283" t="str">
        <f t="array" ref="I70">INDEX('CONTENT STATS'!G:G, AZ70)
</f>
        <v/>
      </c>
      <c r="J70" s="283" t="str">
        <f t="array" ref="J70">INDEX('CONTENT STATS'!G:G, BA70)
</f>
        <v/>
      </c>
      <c r="K70" s="283" t="str">
        <f t="array" ref="K70">INDEX('CONTENT STATS'!G:G, BB70)
</f>
        <v/>
      </c>
      <c r="L70" s="283" t="str">
        <f t="array" ref="L70">INDEX('CONTENT STATS'!I:I, AV70)
</f>
        <v/>
      </c>
      <c r="M70" s="283" t="str">
        <f t="array" ref="M70">INDEX('CONTENT STATS'!J:J, AV70)
</f>
        <v/>
      </c>
      <c r="N70" s="283" t="str">
        <f t="array" ref="N70">INDEX('CONTENT STATS'!J:J, AW70)
</f>
        <v/>
      </c>
      <c r="O70" s="283" t="str">
        <f t="array" ref="O70">INDEX('CONTENT STATS'!J:J, AX70)
</f>
        <v/>
      </c>
      <c r="P70" s="283" t="str">
        <f t="array" ref="P70">INDEX('CONTENT STATS'!J:J, AY70)
</f>
        <v/>
      </c>
      <c r="Q70" s="283" t="str">
        <f t="array" ref="Q70">INDEX('CONTENT STATS'!J:J, AZ70)
</f>
        <v/>
      </c>
      <c r="R70" s="283" t="str">
        <f t="array" ref="R70">INDEX('CONTENT STATS'!L:L, AV70)
</f>
        <v/>
      </c>
      <c r="S70" s="283" t="str">
        <f t="array" ref="S70">INDEX('CONTENT STATS'!M:M, AV70)
</f>
        <v/>
      </c>
      <c r="T70" s="283" t="str">
        <f t="array" ref="T70">INDEX('CONTENT STATS'!M:M, AW70)
</f>
        <v/>
      </c>
      <c r="U70" s="283" t="str">
        <f t="array" ref="U70">INDEX('CONTENT STATS'!M:M, AX70)
</f>
        <v/>
      </c>
      <c r="V70" s="283" t="str">
        <f t="array" ref="V70">INDEX('CONTENT STATS'!O:O, AV70)
</f>
        <v/>
      </c>
      <c r="W70" s="283" t="str">
        <f t="array" ref="W70">INDEX('CONTENT STATS'!P:P, AV70)
</f>
        <v/>
      </c>
      <c r="X70" s="283" t="str">
        <f t="array" ref="X70">INDEX('CONTENT STATS'!P:P, AW70)
</f>
        <v/>
      </c>
      <c r="Y70" s="283" t="str">
        <f t="array" ref="Y70">INDEX('CONTENT STATS'!P:P, AX70)
</f>
        <v/>
      </c>
      <c r="Z70" s="283" t="str">
        <f t="array" ref="Z70">INDEX('CONTENT STATS'!R:R, AV70)
</f>
        <v/>
      </c>
      <c r="AA70" s="283" t="str">
        <f t="array" ref="AA70">INDEX('CONTENT STATS'!R:R, AW70)
</f>
        <v/>
      </c>
      <c r="AB70" s="283" t="str">
        <f t="array" ref="AB70">INDEX('CONTENT STATS'!R:R, AX70)
</f>
        <v/>
      </c>
      <c r="AC70" s="283" t="str">
        <f t="array" ref="AC70">INDEX('CONTENT STATS'!R:R, AY70)
</f>
        <v/>
      </c>
      <c r="AD70" s="283" t="str">
        <f t="array" ref="AD70">INDEX(RANK!O:O, AV70)
</f>
        <v/>
      </c>
      <c r="AE70" s="283" t="str">
        <f t="array" ref="AE70">INDEX(RANK!O:O, AW70)
</f>
        <v/>
      </c>
      <c r="AF70" s="283" t="str">
        <f t="array" ref="AF70">INDEX(RANK!O:O, AX70)
</f>
        <v/>
      </c>
      <c r="AG70" s="283" t="str">
        <f t="array" ref="AG70">INDEX(RANK!O:O, AY70)
</f>
        <v/>
      </c>
      <c r="AH70" s="283" t="str">
        <f t="array" ref="AH70">INDEX(RANK!O:O, AZ70)
</f>
        <v/>
      </c>
      <c r="AI70" s="283" t="str">
        <f t="array" ref="AI70">INDEX(RANK!O:O, BA70)
</f>
        <v/>
      </c>
      <c r="AJ70" s="283" t="str">
        <f t="array" ref="AJ70">INDEX(RANK!O:O, BB70)
</f>
        <v/>
      </c>
      <c r="AK70" s="283" t="str">
        <f t="array" ref="AK70">INDEX(RANK!P:P, AV70)
</f>
        <v/>
      </c>
      <c r="AL70" s="283" t="str">
        <f t="array" ref="AL70">INDEX(RANK!P:P, AW70)
</f>
        <v/>
      </c>
      <c r="AM70" s="283" t="str">
        <f t="array" ref="AM70">INDEX(RANK!P:P, AX70)
</f>
        <v/>
      </c>
      <c r="AN70" s="283" t="str">
        <f t="array" ref="AN70">INDEX(RANK!P:P, AY70)
</f>
        <v/>
      </c>
      <c r="AO70" s="283" t="str">
        <f t="array" ref="AO70">INDEX(RANK!P:P, AZ70)
</f>
        <v/>
      </c>
      <c r="AP70" s="283" t="str">
        <f t="array" ref="AP70">INDEX(RANK!Q:Q, AV70)
</f>
        <v/>
      </c>
      <c r="AQ70" s="283" t="str">
        <f t="array" ref="AQ70">INDEX(RANK!Q:Q, AW70)
</f>
        <v/>
      </c>
      <c r="AR70" s="283" t="str">
        <f t="array" ref="AR70">INDEX(RANK!Q:Q, AX70)
</f>
        <v/>
      </c>
      <c r="AS70" s="283" t="str">
        <f t="array" ref="AS70">INDEX(RANK!R:R, AV70)
</f>
        <v/>
      </c>
      <c r="AT70" s="283" t="str">
        <f t="array" ref="AT70">INDEX(RANK!R:R, AW70)
</f>
        <v/>
      </c>
      <c r="AU70" s="283" t="str">
        <f t="array" ref="AU70">INDEX(RANK!R:R, AX70)
</f>
        <v/>
      </c>
      <c r="AV70" s="123">
        <f t="shared" si="1"/>
        <v>453</v>
      </c>
      <c r="AW70" s="123">
        <f t="shared" si="2"/>
        <v>454</v>
      </c>
      <c r="AX70" s="123">
        <f t="shared" si="3"/>
        <v>455</v>
      </c>
      <c r="AY70" s="123">
        <f t="shared" si="4"/>
        <v>456</v>
      </c>
      <c r="AZ70" s="123">
        <f t="shared" si="5"/>
        <v>457</v>
      </c>
      <c r="BA70" s="123">
        <f t="shared" si="6"/>
        <v>458</v>
      </c>
      <c r="BB70" s="123">
        <f t="shared" si="7"/>
        <v>459</v>
      </c>
      <c r="BC70" s="284"/>
    </row>
    <row r="71" ht="14.25" customHeight="1">
      <c r="A71" s="123" t="str">
        <f t="array" ref="A71">INDEX('CONTENT STATS'!A:A, AV71)
</f>
        <v/>
      </c>
      <c r="B71" s="283" t="str">
        <f t="array" ref="B71">INDEX('CONTENT STATS'!F:F, AV71)
</f>
        <v/>
      </c>
      <c r="C71" s="123"/>
      <c r="D71" s="461"/>
      <c r="E71" s="283" t="str">
        <f t="array" ref="E71">INDEX('CONTENT STATS'!G:G, AV71)
</f>
        <v/>
      </c>
      <c r="F71" s="283" t="str">
        <f t="array" ref="F71">INDEX('CONTENT STATS'!G:G, AW71)
</f>
        <v/>
      </c>
      <c r="G71" s="283" t="str">
        <f t="array" ref="G71">INDEX('CONTENT STATS'!G:G, AX71)
</f>
        <v/>
      </c>
      <c r="H71" s="283" t="str">
        <f t="array" ref="H71">INDEX('CONTENT STATS'!G:G, AY71)
</f>
        <v/>
      </c>
      <c r="I71" s="283" t="str">
        <f t="array" ref="I71">INDEX('CONTENT STATS'!G:G, AZ71)
</f>
        <v/>
      </c>
      <c r="J71" s="283" t="str">
        <f t="array" ref="J71">INDEX('CONTENT STATS'!G:G, BA71)
</f>
        <v/>
      </c>
      <c r="K71" s="283" t="str">
        <f t="array" ref="K71">INDEX('CONTENT STATS'!G:G, BB71)
</f>
        <v/>
      </c>
      <c r="L71" s="283" t="str">
        <f t="array" ref="L71">INDEX('CONTENT STATS'!I:I, AV71)
</f>
        <v/>
      </c>
      <c r="M71" s="283" t="str">
        <f t="array" ref="M71">INDEX('CONTENT STATS'!J:J, AV71)
</f>
        <v/>
      </c>
      <c r="N71" s="283" t="str">
        <f t="array" ref="N71">INDEX('CONTENT STATS'!J:J, AW71)
</f>
        <v/>
      </c>
      <c r="O71" s="283" t="str">
        <f t="array" ref="O71">INDEX('CONTENT STATS'!J:J, AX71)
</f>
        <v/>
      </c>
      <c r="P71" s="283" t="str">
        <f t="array" ref="P71">INDEX('CONTENT STATS'!J:J, AY71)
</f>
        <v/>
      </c>
      <c r="Q71" s="283" t="str">
        <f t="array" ref="Q71">INDEX('CONTENT STATS'!J:J, AZ71)
</f>
        <v/>
      </c>
      <c r="R71" s="283" t="str">
        <f t="array" ref="R71">INDEX('CONTENT STATS'!L:L, AV71)
</f>
        <v/>
      </c>
      <c r="S71" s="283" t="str">
        <f t="array" ref="S71">INDEX('CONTENT STATS'!M:M, AV71)
</f>
        <v/>
      </c>
      <c r="T71" s="283" t="str">
        <f t="array" ref="T71">INDEX('CONTENT STATS'!M:M, AW71)
</f>
        <v/>
      </c>
      <c r="U71" s="283" t="str">
        <f t="array" ref="U71">INDEX('CONTENT STATS'!M:M, AX71)
</f>
        <v/>
      </c>
      <c r="V71" s="283" t="str">
        <f t="array" ref="V71">INDEX('CONTENT STATS'!O:O, AV71)
</f>
        <v/>
      </c>
      <c r="W71" s="283" t="str">
        <f t="array" ref="W71">INDEX('CONTENT STATS'!P:P, AV71)
</f>
        <v/>
      </c>
      <c r="X71" s="283" t="str">
        <f t="array" ref="X71">INDEX('CONTENT STATS'!P:P, AW71)
</f>
        <v/>
      </c>
      <c r="Y71" s="283" t="str">
        <f t="array" ref="Y71">INDEX('CONTENT STATS'!P:P, AX71)
</f>
        <v/>
      </c>
      <c r="Z71" s="283" t="str">
        <f t="array" ref="Z71">INDEX('CONTENT STATS'!R:R, AV71)
</f>
        <v/>
      </c>
      <c r="AA71" s="283" t="str">
        <f t="array" ref="AA71">INDEX('CONTENT STATS'!R:R, AW71)
</f>
        <v/>
      </c>
      <c r="AB71" s="283" t="str">
        <f t="array" ref="AB71">INDEX('CONTENT STATS'!R:R, AX71)
</f>
        <v/>
      </c>
      <c r="AC71" s="283" t="str">
        <f t="array" ref="AC71">INDEX('CONTENT STATS'!R:R, AY71)
</f>
        <v/>
      </c>
      <c r="AD71" s="283" t="str">
        <f t="array" ref="AD71">INDEX(RANK!O:O, AV71)
</f>
        <v/>
      </c>
      <c r="AE71" s="283" t="str">
        <f t="array" ref="AE71">INDEX(RANK!O:O, AW71)
</f>
        <v/>
      </c>
      <c r="AF71" s="283" t="str">
        <f t="array" ref="AF71">INDEX(RANK!O:O, AX71)
</f>
        <v/>
      </c>
      <c r="AG71" s="283" t="str">
        <f t="array" ref="AG71">INDEX(RANK!O:O, AY71)
</f>
        <v/>
      </c>
      <c r="AH71" s="283" t="str">
        <f t="array" ref="AH71">INDEX(RANK!O:O, AZ71)
</f>
        <v/>
      </c>
      <c r="AI71" s="283" t="str">
        <f t="array" ref="AI71">INDEX(RANK!O:O, BA71)
</f>
        <v/>
      </c>
      <c r="AJ71" s="283" t="str">
        <f t="array" ref="AJ71">INDEX(RANK!O:O, BB71)
</f>
        <v/>
      </c>
      <c r="AK71" s="283" t="str">
        <f t="array" ref="AK71">INDEX(RANK!P:P, AV71)
</f>
        <v/>
      </c>
      <c r="AL71" s="283" t="str">
        <f t="array" ref="AL71">INDEX(RANK!P:P, AW71)
</f>
        <v/>
      </c>
      <c r="AM71" s="283" t="str">
        <f t="array" ref="AM71">INDEX(RANK!P:P, AX71)
</f>
        <v/>
      </c>
      <c r="AN71" s="283" t="str">
        <f t="array" ref="AN71">INDEX(RANK!P:P, AY71)
</f>
        <v/>
      </c>
      <c r="AO71" s="283" t="str">
        <f t="array" ref="AO71">INDEX(RANK!P:P, AZ71)
</f>
        <v/>
      </c>
      <c r="AP71" s="283" t="str">
        <f t="array" ref="AP71">INDEX(RANK!Q:Q, AV71)
</f>
        <v/>
      </c>
      <c r="AQ71" s="283" t="str">
        <f t="array" ref="AQ71">INDEX(RANK!Q:Q, AW71)
</f>
        <v/>
      </c>
      <c r="AR71" s="283" t="str">
        <f t="array" ref="AR71">INDEX(RANK!Q:Q, AX71)
</f>
        <v/>
      </c>
      <c r="AS71" s="283" t="str">
        <f t="array" ref="AS71">INDEX(RANK!R:R, AV71)
</f>
        <v/>
      </c>
      <c r="AT71" s="283" t="str">
        <f t="array" ref="AT71">INDEX(RANK!R:R, AW71)
</f>
        <v/>
      </c>
      <c r="AU71" s="283" t="str">
        <f t="array" ref="AU71">INDEX(RANK!R:R, AX71)
</f>
        <v/>
      </c>
      <c r="AV71" s="123">
        <f t="shared" si="1"/>
        <v>460</v>
      </c>
      <c r="AW71" s="123">
        <f t="shared" si="2"/>
        <v>461</v>
      </c>
      <c r="AX71" s="123">
        <f t="shared" si="3"/>
        <v>462</v>
      </c>
      <c r="AY71" s="123">
        <f t="shared" si="4"/>
        <v>463</v>
      </c>
      <c r="AZ71" s="123">
        <f t="shared" si="5"/>
        <v>464</v>
      </c>
      <c r="BA71" s="123">
        <f t="shared" si="6"/>
        <v>465</v>
      </c>
      <c r="BB71" s="123">
        <f t="shared" si="7"/>
        <v>466</v>
      </c>
      <c r="BC71" s="284"/>
    </row>
    <row r="72" ht="14.25" customHeight="1">
      <c r="A72" s="123" t="str">
        <f t="array" ref="A72">INDEX('CONTENT STATS'!A:A, AV72)
</f>
        <v/>
      </c>
      <c r="B72" s="283" t="str">
        <f t="array" ref="B72">INDEX('CONTENT STATS'!F:F, AV72)
</f>
        <v/>
      </c>
      <c r="C72" s="123"/>
      <c r="D72" s="461"/>
      <c r="E72" s="283" t="str">
        <f t="array" ref="E72">INDEX('CONTENT STATS'!G:G, AV72)
</f>
        <v/>
      </c>
      <c r="F72" s="283" t="str">
        <f t="array" ref="F72">INDEX('CONTENT STATS'!G:G, AW72)
</f>
        <v/>
      </c>
      <c r="G72" s="283" t="str">
        <f t="array" ref="G72">INDEX('CONTENT STATS'!G:G, AX72)
</f>
        <v/>
      </c>
      <c r="H72" s="283" t="str">
        <f t="array" ref="H72">INDEX('CONTENT STATS'!G:G, AY72)
</f>
        <v/>
      </c>
      <c r="I72" s="283" t="str">
        <f t="array" ref="I72">INDEX('CONTENT STATS'!G:G, AZ72)
</f>
        <v/>
      </c>
      <c r="J72" s="283" t="str">
        <f t="array" ref="J72">INDEX('CONTENT STATS'!G:G, BA72)
</f>
        <v/>
      </c>
      <c r="K72" s="283" t="str">
        <f t="array" ref="K72">INDEX('CONTENT STATS'!G:G, BB72)
</f>
        <v/>
      </c>
      <c r="L72" s="283" t="str">
        <f t="array" ref="L72">INDEX('CONTENT STATS'!I:I, AV72)
</f>
        <v/>
      </c>
      <c r="M72" s="283" t="str">
        <f t="array" ref="M72">INDEX('CONTENT STATS'!J:J, AV72)
</f>
        <v/>
      </c>
      <c r="N72" s="283" t="str">
        <f t="array" ref="N72">INDEX('CONTENT STATS'!J:J, AW72)
</f>
        <v/>
      </c>
      <c r="O72" s="283" t="str">
        <f t="array" ref="O72">INDEX('CONTENT STATS'!J:J, AX72)
</f>
        <v/>
      </c>
      <c r="P72" s="283" t="str">
        <f t="array" ref="P72">INDEX('CONTENT STATS'!J:J, AY72)
</f>
        <v/>
      </c>
      <c r="Q72" s="283" t="str">
        <f t="array" ref="Q72">INDEX('CONTENT STATS'!J:J, AZ72)
</f>
        <v/>
      </c>
      <c r="R72" s="283" t="str">
        <f t="array" ref="R72">INDEX('CONTENT STATS'!L:L, AV72)
</f>
        <v/>
      </c>
      <c r="S72" s="283" t="str">
        <f t="array" ref="S72">INDEX('CONTENT STATS'!M:M, AV72)
</f>
        <v/>
      </c>
      <c r="T72" s="283" t="str">
        <f t="array" ref="T72">INDEX('CONTENT STATS'!M:M, AW72)
</f>
        <v/>
      </c>
      <c r="U72" s="283" t="str">
        <f t="array" ref="U72">INDEX('CONTENT STATS'!M:M, AX72)
</f>
        <v/>
      </c>
      <c r="V72" s="283" t="str">
        <f t="array" ref="V72">INDEX('CONTENT STATS'!O:O, AV72)
</f>
        <v/>
      </c>
      <c r="W72" s="283" t="str">
        <f t="array" ref="W72">INDEX('CONTENT STATS'!P:P, AV72)
</f>
        <v/>
      </c>
      <c r="X72" s="283" t="str">
        <f t="array" ref="X72">INDEX('CONTENT STATS'!P:P, AW72)
</f>
        <v/>
      </c>
      <c r="Y72" s="283" t="str">
        <f t="array" ref="Y72">INDEX('CONTENT STATS'!P:P, AX72)
</f>
        <v/>
      </c>
      <c r="Z72" s="283" t="str">
        <f t="array" ref="Z72">INDEX('CONTENT STATS'!R:R, AV72)
</f>
        <v/>
      </c>
      <c r="AA72" s="283" t="str">
        <f t="array" ref="AA72">INDEX('CONTENT STATS'!R:R, AW72)
</f>
        <v/>
      </c>
      <c r="AB72" s="283" t="str">
        <f t="array" ref="AB72">INDEX('CONTENT STATS'!R:R, AX72)
</f>
        <v/>
      </c>
      <c r="AC72" s="283" t="str">
        <f t="array" ref="AC72">INDEX('CONTENT STATS'!R:R, AY72)
</f>
        <v/>
      </c>
      <c r="AD72" s="283" t="str">
        <f t="array" ref="AD72">INDEX(RANK!O:O, AV72)
</f>
        <v/>
      </c>
      <c r="AE72" s="283" t="str">
        <f t="array" ref="AE72">INDEX(RANK!O:O, AW72)
</f>
        <v/>
      </c>
      <c r="AF72" s="283" t="str">
        <f t="array" ref="AF72">INDEX(RANK!O:O, AX72)
</f>
        <v/>
      </c>
      <c r="AG72" s="283" t="str">
        <f t="array" ref="AG72">INDEX(RANK!O:O, AY72)
</f>
        <v/>
      </c>
      <c r="AH72" s="283" t="str">
        <f t="array" ref="AH72">INDEX(RANK!O:O, AZ72)
</f>
        <v/>
      </c>
      <c r="AI72" s="283" t="str">
        <f t="array" ref="AI72">INDEX(RANK!O:O, BA72)
</f>
        <v/>
      </c>
      <c r="AJ72" s="283" t="str">
        <f t="array" ref="AJ72">INDEX(RANK!O:O, BB72)
</f>
        <v/>
      </c>
      <c r="AK72" s="283" t="str">
        <f t="array" ref="AK72">INDEX(RANK!P:P, AV72)
</f>
        <v/>
      </c>
      <c r="AL72" s="283" t="str">
        <f t="array" ref="AL72">INDEX(RANK!P:P, AW72)
</f>
        <v/>
      </c>
      <c r="AM72" s="283" t="str">
        <f t="array" ref="AM72">INDEX(RANK!P:P, AX72)
</f>
        <v/>
      </c>
      <c r="AN72" s="283" t="str">
        <f t="array" ref="AN72">INDEX(RANK!P:P, AY72)
</f>
        <v/>
      </c>
      <c r="AO72" s="283" t="str">
        <f t="array" ref="AO72">INDEX(RANK!P:P, AZ72)
</f>
        <v/>
      </c>
      <c r="AP72" s="283" t="str">
        <f t="array" ref="AP72">INDEX(RANK!Q:Q, AV72)
</f>
        <v/>
      </c>
      <c r="AQ72" s="283" t="str">
        <f t="array" ref="AQ72">INDEX(RANK!Q:Q, AW72)
</f>
        <v/>
      </c>
      <c r="AR72" s="283" t="str">
        <f t="array" ref="AR72">INDEX(RANK!Q:Q, AX72)
</f>
        <v/>
      </c>
      <c r="AS72" s="283" t="str">
        <f t="array" ref="AS72">INDEX(RANK!R:R, AV72)
</f>
        <v/>
      </c>
      <c r="AT72" s="283" t="str">
        <f t="array" ref="AT72">INDEX(RANK!R:R, AW72)
</f>
        <v/>
      </c>
      <c r="AU72" s="283" t="str">
        <f t="array" ref="AU72">INDEX(RANK!R:R, AX72)
</f>
        <v/>
      </c>
      <c r="AV72" s="123">
        <f t="shared" si="1"/>
        <v>467</v>
      </c>
      <c r="AW72" s="123">
        <f t="shared" si="2"/>
        <v>468</v>
      </c>
      <c r="AX72" s="123">
        <f t="shared" si="3"/>
        <v>469</v>
      </c>
      <c r="AY72" s="123">
        <f t="shared" si="4"/>
        <v>470</v>
      </c>
      <c r="AZ72" s="123">
        <f t="shared" si="5"/>
        <v>471</v>
      </c>
      <c r="BA72" s="123">
        <f t="shared" si="6"/>
        <v>472</v>
      </c>
      <c r="BB72" s="123">
        <f t="shared" si="7"/>
        <v>473</v>
      </c>
      <c r="BC72" s="284"/>
    </row>
    <row r="73" ht="14.25" customHeight="1">
      <c r="A73" s="123" t="str">
        <f t="array" ref="A73">INDEX('CONTENT STATS'!A:A, AV73)
</f>
        <v/>
      </c>
      <c r="B73" s="283" t="str">
        <f t="array" ref="B73">INDEX('CONTENT STATS'!F:F, AV73)
</f>
        <v/>
      </c>
      <c r="C73" s="123"/>
      <c r="D73" s="461"/>
      <c r="E73" s="283" t="str">
        <f t="array" ref="E73">INDEX('CONTENT STATS'!G:G, AV73)
</f>
        <v/>
      </c>
      <c r="F73" s="283" t="str">
        <f t="array" ref="F73">INDEX('CONTENT STATS'!G:G, AW73)
</f>
        <v/>
      </c>
      <c r="G73" s="283" t="str">
        <f t="array" ref="G73">INDEX('CONTENT STATS'!G:G, AX73)
</f>
        <v/>
      </c>
      <c r="H73" s="283" t="str">
        <f t="array" ref="H73">INDEX('CONTENT STATS'!G:G, AY73)
</f>
        <v/>
      </c>
      <c r="I73" s="283" t="str">
        <f t="array" ref="I73">INDEX('CONTENT STATS'!G:G, AZ73)
</f>
        <v/>
      </c>
      <c r="J73" s="283" t="str">
        <f t="array" ref="J73">INDEX('CONTENT STATS'!G:G, BA73)
</f>
        <v/>
      </c>
      <c r="K73" s="283" t="str">
        <f t="array" ref="K73">INDEX('CONTENT STATS'!G:G, BB73)
</f>
        <v/>
      </c>
      <c r="L73" s="283" t="str">
        <f t="array" ref="L73">INDEX('CONTENT STATS'!I:I, AV73)
</f>
        <v/>
      </c>
      <c r="M73" s="283" t="str">
        <f t="array" ref="M73">INDEX('CONTENT STATS'!J:J, AV73)
</f>
        <v/>
      </c>
      <c r="N73" s="283" t="str">
        <f t="array" ref="N73">INDEX('CONTENT STATS'!J:J, AW73)
</f>
        <v/>
      </c>
      <c r="O73" s="283" t="str">
        <f t="array" ref="O73">INDEX('CONTENT STATS'!J:J, AX73)
</f>
        <v/>
      </c>
      <c r="P73" s="283" t="str">
        <f t="array" ref="P73">INDEX('CONTENT STATS'!J:J, AY73)
</f>
        <v/>
      </c>
      <c r="Q73" s="283" t="str">
        <f t="array" ref="Q73">INDEX('CONTENT STATS'!J:J, AZ73)
</f>
        <v/>
      </c>
      <c r="R73" s="283" t="str">
        <f t="array" ref="R73">INDEX('CONTENT STATS'!L:L, AV73)
</f>
        <v/>
      </c>
      <c r="S73" s="283" t="str">
        <f t="array" ref="S73">INDEX('CONTENT STATS'!M:M, AV73)
</f>
        <v/>
      </c>
      <c r="T73" s="283" t="str">
        <f t="array" ref="T73">INDEX('CONTENT STATS'!M:M, AW73)
</f>
        <v/>
      </c>
      <c r="U73" s="283" t="str">
        <f t="array" ref="U73">INDEX('CONTENT STATS'!M:M, AX73)
</f>
        <v/>
      </c>
      <c r="V73" s="283" t="str">
        <f t="array" ref="V73">INDEX('CONTENT STATS'!O:O, AV73)
</f>
        <v/>
      </c>
      <c r="W73" s="283" t="str">
        <f t="array" ref="W73">INDEX('CONTENT STATS'!P:P, AV73)
</f>
        <v/>
      </c>
      <c r="X73" s="283" t="str">
        <f t="array" ref="X73">INDEX('CONTENT STATS'!P:P, AW73)
</f>
        <v/>
      </c>
      <c r="Y73" s="283" t="str">
        <f t="array" ref="Y73">INDEX('CONTENT STATS'!P:P, AX73)
</f>
        <v/>
      </c>
      <c r="Z73" s="283" t="str">
        <f t="array" ref="Z73">INDEX('CONTENT STATS'!R:R, AV73)
</f>
        <v/>
      </c>
      <c r="AA73" s="283" t="str">
        <f t="array" ref="AA73">INDEX('CONTENT STATS'!R:R, AW73)
</f>
        <v/>
      </c>
      <c r="AB73" s="283" t="str">
        <f t="array" ref="AB73">INDEX('CONTENT STATS'!R:R, AX73)
</f>
        <v/>
      </c>
      <c r="AC73" s="283" t="str">
        <f t="array" ref="AC73">INDEX('CONTENT STATS'!R:R, AY73)
</f>
        <v/>
      </c>
      <c r="AD73" s="283" t="str">
        <f t="array" ref="AD73">INDEX(RANK!O:O, AV73)
</f>
        <v/>
      </c>
      <c r="AE73" s="283" t="str">
        <f t="array" ref="AE73">INDEX(RANK!O:O, AW73)
</f>
        <v/>
      </c>
      <c r="AF73" s="283" t="str">
        <f t="array" ref="AF73">INDEX(RANK!O:O, AX73)
</f>
        <v/>
      </c>
      <c r="AG73" s="283" t="str">
        <f t="array" ref="AG73">INDEX(RANK!O:O, AY73)
</f>
        <v/>
      </c>
      <c r="AH73" s="283" t="str">
        <f t="array" ref="AH73">INDEX(RANK!O:O, AZ73)
</f>
        <v/>
      </c>
      <c r="AI73" s="283" t="str">
        <f t="array" ref="AI73">INDEX(RANK!O:O, BA73)
</f>
        <v/>
      </c>
      <c r="AJ73" s="283" t="str">
        <f t="array" ref="AJ73">INDEX(RANK!O:O, BB73)
</f>
        <v/>
      </c>
      <c r="AK73" s="283" t="str">
        <f t="array" ref="AK73">INDEX(RANK!P:P, AV73)
</f>
        <v/>
      </c>
      <c r="AL73" s="283" t="str">
        <f t="array" ref="AL73">INDEX(RANK!P:P, AW73)
</f>
        <v/>
      </c>
      <c r="AM73" s="283" t="str">
        <f t="array" ref="AM73">INDEX(RANK!P:P, AX73)
</f>
        <v/>
      </c>
      <c r="AN73" s="283" t="str">
        <f t="array" ref="AN73">INDEX(RANK!P:P, AY73)
</f>
        <v/>
      </c>
      <c r="AO73" s="283" t="str">
        <f t="array" ref="AO73">INDEX(RANK!P:P, AZ73)
</f>
        <v/>
      </c>
      <c r="AP73" s="283" t="str">
        <f t="array" ref="AP73">INDEX(RANK!Q:Q, AV73)
</f>
        <v/>
      </c>
      <c r="AQ73" s="283" t="str">
        <f t="array" ref="AQ73">INDEX(RANK!Q:Q, AW73)
</f>
        <v/>
      </c>
      <c r="AR73" s="283" t="str">
        <f t="array" ref="AR73">INDEX(RANK!Q:Q, AX73)
</f>
        <v/>
      </c>
      <c r="AS73" s="283" t="str">
        <f t="array" ref="AS73">INDEX(RANK!R:R, AV73)
</f>
        <v/>
      </c>
      <c r="AT73" s="283" t="str">
        <f t="array" ref="AT73">INDEX(RANK!R:R, AW73)
</f>
        <v/>
      </c>
      <c r="AU73" s="283" t="str">
        <f t="array" ref="AU73">INDEX(RANK!R:R, AX73)
</f>
        <v/>
      </c>
      <c r="AV73" s="123">
        <f t="shared" si="1"/>
        <v>474</v>
      </c>
      <c r="AW73" s="123">
        <f t="shared" si="2"/>
        <v>475</v>
      </c>
      <c r="AX73" s="123">
        <f t="shared" si="3"/>
        <v>476</v>
      </c>
      <c r="AY73" s="123">
        <f t="shared" si="4"/>
        <v>477</v>
      </c>
      <c r="AZ73" s="123">
        <f t="shared" si="5"/>
        <v>478</v>
      </c>
      <c r="BA73" s="123">
        <f t="shared" si="6"/>
        <v>479</v>
      </c>
      <c r="BB73" s="123">
        <f t="shared" si="7"/>
        <v>480</v>
      </c>
      <c r="BC73" s="284"/>
    </row>
    <row r="74" ht="14.25" customHeight="1">
      <c r="A74" s="123" t="str">
        <f t="array" ref="A74">INDEX('CONTENT STATS'!A:A, AV74)
</f>
        <v/>
      </c>
      <c r="B74" s="283" t="str">
        <f t="array" ref="B74">INDEX('CONTENT STATS'!F:F, AV74)
</f>
        <v/>
      </c>
      <c r="C74" s="123"/>
      <c r="D74" s="461"/>
      <c r="E74" s="283" t="str">
        <f t="array" ref="E74">INDEX('CONTENT STATS'!G:G, AV74)
</f>
        <v/>
      </c>
      <c r="F74" s="283" t="str">
        <f t="array" ref="F74">INDEX('CONTENT STATS'!G:G, AW74)
</f>
        <v/>
      </c>
      <c r="G74" s="283" t="str">
        <f t="array" ref="G74">INDEX('CONTENT STATS'!G:G, AX74)
</f>
        <v/>
      </c>
      <c r="H74" s="283" t="str">
        <f t="array" ref="H74">INDEX('CONTENT STATS'!G:G, AY74)
</f>
        <v/>
      </c>
      <c r="I74" s="283" t="str">
        <f t="array" ref="I74">INDEX('CONTENT STATS'!G:G, AZ74)
</f>
        <v/>
      </c>
      <c r="J74" s="283" t="str">
        <f t="array" ref="J74">INDEX('CONTENT STATS'!G:G, BA74)
</f>
        <v/>
      </c>
      <c r="K74" s="283" t="str">
        <f t="array" ref="K74">INDEX('CONTENT STATS'!G:G, BB74)
</f>
        <v/>
      </c>
      <c r="L74" s="283" t="str">
        <f t="array" ref="L74">INDEX('CONTENT STATS'!I:I, AV74)
</f>
        <v/>
      </c>
      <c r="M74" s="283" t="str">
        <f t="array" ref="M74">INDEX('CONTENT STATS'!J:J, AV74)
</f>
        <v/>
      </c>
      <c r="N74" s="283" t="str">
        <f t="array" ref="N74">INDEX('CONTENT STATS'!J:J, AW74)
</f>
        <v/>
      </c>
      <c r="O74" s="283" t="str">
        <f t="array" ref="O74">INDEX('CONTENT STATS'!J:J, AX74)
</f>
        <v/>
      </c>
      <c r="P74" s="283" t="str">
        <f t="array" ref="P74">INDEX('CONTENT STATS'!J:J, AY74)
</f>
        <v/>
      </c>
      <c r="Q74" s="283" t="str">
        <f t="array" ref="Q74">INDEX('CONTENT STATS'!J:J, AZ74)
</f>
        <v/>
      </c>
      <c r="R74" s="283" t="str">
        <f t="array" ref="R74">INDEX('CONTENT STATS'!L:L, AV74)
</f>
        <v/>
      </c>
      <c r="S74" s="283" t="str">
        <f t="array" ref="S74">INDEX('CONTENT STATS'!M:M, AV74)
</f>
        <v/>
      </c>
      <c r="T74" s="283" t="str">
        <f t="array" ref="T74">INDEX('CONTENT STATS'!M:M, AW74)
</f>
        <v/>
      </c>
      <c r="U74" s="283" t="str">
        <f t="array" ref="U74">INDEX('CONTENT STATS'!M:M, AX74)
</f>
        <v/>
      </c>
      <c r="V74" s="283" t="str">
        <f t="array" ref="V74">INDEX('CONTENT STATS'!O:O, AV74)
</f>
        <v/>
      </c>
      <c r="W74" s="283" t="str">
        <f t="array" ref="W74">INDEX('CONTENT STATS'!P:P, AV74)
</f>
        <v/>
      </c>
      <c r="X74" s="283" t="str">
        <f t="array" ref="X74">INDEX('CONTENT STATS'!P:P, AW74)
</f>
        <v/>
      </c>
      <c r="Y74" s="283" t="str">
        <f t="array" ref="Y74">INDEX('CONTENT STATS'!P:P, AX74)
</f>
        <v/>
      </c>
      <c r="Z74" s="283" t="str">
        <f t="array" ref="Z74">INDEX('CONTENT STATS'!R:R, AV74)
</f>
        <v/>
      </c>
      <c r="AA74" s="283" t="str">
        <f t="array" ref="AA74">INDEX('CONTENT STATS'!R:R, AW74)
</f>
        <v/>
      </c>
      <c r="AB74" s="283" t="str">
        <f t="array" ref="AB74">INDEX('CONTENT STATS'!R:R, AX74)
</f>
        <v/>
      </c>
      <c r="AC74" s="283" t="str">
        <f t="array" ref="AC74">INDEX('CONTENT STATS'!R:R, AY74)
</f>
        <v/>
      </c>
      <c r="AD74" s="283" t="str">
        <f t="array" ref="AD74">INDEX(RANK!O:O, AV74)
</f>
        <v/>
      </c>
      <c r="AE74" s="283" t="str">
        <f t="array" ref="AE74">INDEX(RANK!O:O, AW74)
</f>
        <v/>
      </c>
      <c r="AF74" s="283" t="str">
        <f t="array" ref="AF74">INDEX(RANK!O:O, AX74)
</f>
        <v/>
      </c>
      <c r="AG74" s="283" t="str">
        <f t="array" ref="AG74">INDEX(RANK!O:O, AY74)
</f>
        <v/>
      </c>
      <c r="AH74" s="283" t="str">
        <f t="array" ref="AH74">INDEX(RANK!O:O, AZ74)
</f>
        <v/>
      </c>
      <c r="AI74" s="283" t="str">
        <f t="array" ref="AI74">INDEX(RANK!O:O, BA74)
</f>
        <v/>
      </c>
      <c r="AJ74" s="283" t="str">
        <f t="array" ref="AJ74">INDEX(RANK!O:O, BB74)
</f>
        <v/>
      </c>
      <c r="AK74" s="283" t="str">
        <f t="array" ref="AK74">INDEX(RANK!P:P, AV74)
</f>
        <v/>
      </c>
      <c r="AL74" s="283" t="str">
        <f t="array" ref="AL74">INDEX(RANK!P:P, AW74)
</f>
        <v/>
      </c>
      <c r="AM74" s="283" t="str">
        <f t="array" ref="AM74">INDEX(RANK!P:P, AX74)
</f>
        <v/>
      </c>
      <c r="AN74" s="283" t="str">
        <f t="array" ref="AN74">INDEX(RANK!P:P, AY74)
</f>
        <v/>
      </c>
      <c r="AO74" s="283" t="str">
        <f t="array" ref="AO74">INDEX(RANK!P:P, AZ74)
</f>
        <v/>
      </c>
      <c r="AP74" s="283" t="str">
        <f t="array" ref="AP74">INDEX(RANK!Q:Q, AV74)
</f>
        <v/>
      </c>
      <c r="AQ74" s="283" t="str">
        <f t="array" ref="AQ74">INDEX(RANK!Q:Q, AW74)
</f>
        <v/>
      </c>
      <c r="AR74" s="283" t="str">
        <f t="array" ref="AR74">INDEX(RANK!Q:Q, AX74)
</f>
        <v/>
      </c>
      <c r="AS74" s="283" t="str">
        <f t="array" ref="AS74">INDEX(RANK!R:R, AV74)
</f>
        <v/>
      </c>
      <c r="AT74" s="283" t="str">
        <f t="array" ref="AT74">INDEX(RANK!R:R, AW74)
</f>
        <v/>
      </c>
      <c r="AU74" s="283" t="str">
        <f t="array" ref="AU74">INDEX(RANK!R:R, AX74)
</f>
        <v/>
      </c>
      <c r="AV74" s="123">
        <f t="shared" si="1"/>
        <v>481</v>
      </c>
      <c r="AW74" s="123">
        <f t="shared" si="2"/>
        <v>482</v>
      </c>
      <c r="AX74" s="123">
        <f t="shared" si="3"/>
        <v>483</v>
      </c>
      <c r="AY74" s="123">
        <f t="shared" si="4"/>
        <v>484</v>
      </c>
      <c r="AZ74" s="123">
        <f t="shared" si="5"/>
        <v>485</v>
      </c>
      <c r="BA74" s="123">
        <f t="shared" si="6"/>
        <v>486</v>
      </c>
      <c r="BB74" s="123">
        <f t="shared" si="7"/>
        <v>487</v>
      </c>
      <c r="BC74" s="284"/>
    </row>
    <row r="75" ht="14.25" customHeight="1">
      <c r="A75" s="123" t="str">
        <f t="array" ref="A75">INDEX('CONTENT STATS'!A:A, AV75)
</f>
        <v/>
      </c>
      <c r="B75" s="283" t="str">
        <f t="array" ref="B75">INDEX('CONTENT STATS'!F:F, AV75)
</f>
        <v/>
      </c>
      <c r="C75" s="123"/>
      <c r="D75" s="461"/>
      <c r="E75" s="283" t="str">
        <f t="array" ref="E75">INDEX('CONTENT STATS'!G:G, AV75)
</f>
        <v/>
      </c>
      <c r="F75" s="283" t="str">
        <f t="array" ref="F75">INDEX('CONTENT STATS'!G:G, AW75)
</f>
        <v/>
      </c>
      <c r="G75" s="283" t="str">
        <f t="array" ref="G75">INDEX('CONTENT STATS'!G:G, AX75)
</f>
        <v/>
      </c>
      <c r="H75" s="283" t="str">
        <f t="array" ref="H75">INDEX('CONTENT STATS'!G:G, AY75)
</f>
        <v/>
      </c>
      <c r="I75" s="283" t="str">
        <f t="array" ref="I75">INDEX('CONTENT STATS'!G:G, AZ75)
</f>
        <v/>
      </c>
      <c r="J75" s="283" t="str">
        <f t="array" ref="J75">INDEX('CONTENT STATS'!G:G, BA75)
</f>
        <v/>
      </c>
      <c r="K75" s="283" t="str">
        <f t="array" ref="K75">INDEX('CONTENT STATS'!G:G, BB75)
</f>
        <v/>
      </c>
      <c r="L75" s="283" t="str">
        <f t="array" ref="L75">INDEX('CONTENT STATS'!I:I, AV75)
</f>
        <v/>
      </c>
      <c r="M75" s="283" t="str">
        <f t="array" ref="M75">INDEX('CONTENT STATS'!J:J, AV75)
</f>
        <v/>
      </c>
      <c r="N75" s="283" t="str">
        <f t="array" ref="N75">INDEX('CONTENT STATS'!J:J, AW75)
</f>
        <v/>
      </c>
      <c r="O75" s="283" t="str">
        <f t="array" ref="O75">INDEX('CONTENT STATS'!J:J, AX75)
</f>
        <v/>
      </c>
      <c r="P75" s="283" t="str">
        <f t="array" ref="P75">INDEX('CONTENT STATS'!J:J, AY75)
</f>
        <v/>
      </c>
      <c r="Q75" s="283" t="str">
        <f t="array" ref="Q75">INDEX('CONTENT STATS'!J:J, AZ75)
</f>
        <v/>
      </c>
      <c r="R75" s="283" t="str">
        <f t="array" ref="R75">INDEX('CONTENT STATS'!L:L, AV75)
</f>
        <v/>
      </c>
      <c r="S75" s="283" t="str">
        <f t="array" ref="S75">INDEX('CONTENT STATS'!M:M, AV75)
</f>
        <v/>
      </c>
      <c r="T75" s="283" t="str">
        <f t="array" ref="T75">INDEX('CONTENT STATS'!M:M, AW75)
</f>
        <v/>
      </c>
      <c r="U75" s="283" t="str">
        <f t="array" ref="U75">INDEX('CONTENT STATS'!M:M, AX75)
</f>
        <v/>
      </c>
      <c r="V75" s="283" t="str">
        <f t="array" ref="V75">INDEX('CONTENT STATS'!O:O, AV75)
</f>
        <v/>
      </c>
      <c r="W75" s="283" t="str">
        <f t="array" ref="W75">INDEX('CONTENT STATS'!P:P, AV75)
</f>
        <v/>
      </c>
      <c r="X75" s="283" t="str">
        <f t="array" ref="X75">INDEX('CONTENT STATS'!P:P, AW75)
</f>
        <v/>
      </c>
      <c r="Y75" s="283" t="str">
        <f t="array" ref="Y75">INDEX('CONTENT STATS'!P:P, AX75)
</f>
        <v/>
      </c>
      <c r="Z75" s="283" t="str">
        <f t="array" ref="Z75">INDEX('CONTENT STATS'!R:R, AV75)
</f>
        <v/>
      </c>
      <c r="AA75" s="283" t="str">
        <f t="array" ref="AA75">INDEX('CONTENT STATS'!R:R, AW75)
</f>
        <v/>
      </c>
      <c r="AB75" s="283" t="str">
        <f t="array" ref="AB75">INDEX('CONTENT STATS'!R:R, AX75)
</f>
        <v/>
      </c>
      <c r="AC75" s="283" t="str">
        <f t="array" ref="AC75">INDEX('CONTENT STATS'!R:R, AY75)
</f>
        <v/>
      </c>
      <c r="AD75" s="283" t="str">
        <f t="array" ref="AD75">INDEX(RANK!O:O, AV75)
</f>
        <v/>
      </c>
      <c r="AE75" s="283" t="str">
        <f t="array" ref="AE75">INDEX(RANK!O:O, AW75)
</f>
        <v/>
      </c>
      <c r="AF75" s="283" t="str">
        <f t="array" ref="AF75">INDEX(RANK!O:O, AX75)
</f>
        <v/>
      </c>
      <c r="AG75" s="283" t="str">
        <f t="array" ref="AG75">INDEX(RANK!O:O, AY75)
</f>
        <v/>
      </c>
      <c r="AH75" s="283" t="str">
        <f t="array" ref="AH75">INDEX(RANK!O:O, AZ75)
</f>
        <v/>
      </c>
      <c r="AI75" s="283" t="str">
        <f t="array" ref="AI75">INDEX(RANK!O:O, BA75)
</f>
        <v/>
      </c>
      <c r="AJ75" s="283" t="str">
        <f t="array" ref="AJ75">INDEX(RANK!O:O, BB75)
</f>
        <v/>
      </c>
      <c r="AK75" s="283" t="str">
        <f t="array" ref="AK75">INDEX(RANK!P:P, AV75)
</f>
        <v/>
      </c>
      <c r="AL75" s="283" t="str">
        <f t="array" ref="AL75">INDEX(RANK!P:P, AW75)
</f>
        <v/>
      </c>
      <c r="AM75" s="283" t="str">
        <f t="array" ref="AM75">INDEX(RANK!P:P, AX75)
</f>
        <v/>
      </c>
      <c r="AN75" s="283" t="str">
        <f t="array" ref="AN75">INDEX(RANK!P:P, AY75)
</f>
        <v/>
      </c>
      <c r="AO75" s="283" t="str">
        <f t="array" ref="AO75">INDEX(RANK!P:P, AZ75)
</f>
        <v/>
      </c>
      <c r="AP75" s="283" t="str">
        <f t="array" ref="AP75">INDEX(RANK!Q:Q, AV75)
</f>
        <v/>
      </c>
      <c r="AQ75" s="283" t="str">
        <f t="array" ref="AQ75">INDEX(RANK!Q:Q, AW75)
</f>
        <v/>
      </c>
      <c r="AR75" s="283" t="str">
        <f t="array" ref="AR75">INDEX(RANK!Q:Q, AX75)
</f>
        <v/>
      </c>
      <c r="AS75" s="283" t="str">
        <f t="array" ref="AS75">INDEX(RANK!R:R, AV75)
</f>
        <v/>
      </c>
      <c r="AT75" s="283" t="str">
        <f t="array" ref="AT75">INDEX(RANK!R:R, AW75)
</f>
        <v/>
      </c>
      <c r="AU75" s="283" t="str">
        <f t="array" ref="AU75">INDEX(RANK!R:R, AX75)
</f>
        <v/>
      </c>
      <c r="AV75" s="123">
        <f t="shared" si="1"/>
        <v>488</v>
      </c>
      <c r="AW75" s="123">
        <f t="shared" si="2"/>
        <v>489</v>
      </c>
      <c r="AX75" s="123">
        <f t="shared" si="3"/>
        <v>490</v>
      </c>
      <c r="AY75" s="123">
        <f t="shared" si="4"/>
        <v>491</v>
      </c>
      <c r="AZ75" s="123">
        <f t="shared" si="5"/>
        <v>492</v>
      </c>
      <c r="BA75" s="123">
        <f t="shared" si="6"/>
        <v>493</v>
      </c>
      <c r="BB75" s="123">
        <f t="shared" si="7"/>
        <v>494</v>
      </c>
      <c r="BC75" s="284"/>
    </row>
    <row r="76" ht="14.25" customHeight="1">
      <c r="A76" s="123" t="str">
        <f t="array" ref="A76">INDEX('CONTENT STATS'!A:A, AV76)
</f>
        <v/>
      </c>
      <c r="B76" s="283" t="str">
        <f t="array" ref="B76">INDEX('CONTENT STATS'!F:F, AV76)
</f>
        <v/>
      </c>
      <c r="C76" s="123"/>
      <c r="D76" s="461"/>
      <c r="E76" s="283" t="str">
        <f t="array" ref="E76">INDEX('CONTENT STATS'!G:G, AV76)
</f>
        <v/>
      </c>
      <c r="F76" s="283" t="str">
        <f t="array" ref="F76">INDEX('CONTENT STATS'!G:G, AW76)
</f>
        <v/>
      </c>
      <c r="G76" s="283" t="str">
        <f t="array" ref="G76">INDEX('CONTENT STATS'!G:G, AX76)
</f>
        <v/>
      </c>
      <c r="H76" s="283" t="str">
        <f t="array" ref="H76">INDEX('CONTENT STATS'!G:G, AY76)
</f>
        <v/>
      </c>
      <c r="I76" s="283" t="str">
        <f t="array" ref="I76">INDEX('CONTENT STATS'!G:G, AZ76)
</f>
        <v/>
      </c>
      <c r="J76" s="283" t="str">
        <f t="array" ref="J76">INDEX('CONTENT STATS'!G:G, BA76)
</f>
        <v/>
      </c>
      <c r="K76" s="283" t="str">
        <f t="array" ref="K76">INDEX('CONTENT STATS'!G:G, BB76)
</f>
        <v/>
      </c>
      <c r="L76" s="283" t="str">
        <f t="array" ref="L76">INDEX('CONTENT STATS'!I:I, AV76)
</f>
        <v/>
      </c>
      <c r="M76" s="283" t="str">
        <f t="array" ref="M76">INDEX('CONTENT STATS'!J:J, AV76)
</f>
        <v/>
      </c>
      <c r="N76" s="283" t="str">
        <f t="array" ref="N76">INDEX('CONTENT STATS'!J:J, AW76)
</f>
        <v/>
      </c>
      <c r="O76" s="283" t="str">
        <f t="array" ref="O76">INDEX('CONTENT STATS'!J:J, AX76)
</f>
        <v/>
      </c>
      <c r="P76" s="283" t="str">
        <f t="array" ref="P76">INDEX('CONTENT STATS'!J:J, AY76)
</f>
        <v/>
      </c>
      <c r="Q76" s="283" t="str">
        <f t="array" ref="Q76">INDEX('CONTENT STATS'!J:J, AZ76)
</f>
        <v/>
      </c>
      <c r="R76" s="283" t="str">
        <f t="array" ref="R76">INDEX('CONTENT STATS'!L:L, AV76)
</f>
        <v/>
      </c>
      <c r="S76" s="283" t="str">
        <f t="array" ref="S76">INDEX('CONTENT STATS'!M:M, AV76)
</f>
        <v/>
      </c>
      <c r="T76" s="283" t="str">
        <f t="array" ref="T76">INDEX('CONTENT STATS'!M:M, AW76)
</f>
        <v/>
      </c>
      <c r="U76" s="283" t="str">
        <f t="array" ref="U76">INDEX('CONTENT STATS'!M:M, AX76)
</f>
        <v/>
      </c>
      <c r="V76" s="283" t="str">
        <f t="array" ref="V76">INDEX('CONTENT STATS'!O:O, AV76)
</f>
        <v/>
      </c>
      <c r="W76" s="283" t="str">
        <f t="array" ref="W76">INDEX('CONTENT STATS'!P:P, AV76)
</f>
        <v/>
      </c>
      <c r="X76" s="283" t="str">
        <f t="array" ref="X76">INDEX('CONTENT STATS'!P:P, AW76)
</f>
        <v/>
      </c>
      <c r="Y76" s="283" t="str">
        <f t="array" ref="Y76">INDEX('CONTENT STATS'!P:P, AX76)
</f>
        <v/>
      </c>
      <c r="Z76" s="283" t="str">
        <f t="array" ref="Z76">INDEX('CONTENT STATS'!R:R, AV76)
</f>
        <v/>
      </c>
      <c r="AA76" s="283" t="str">
        <f t="array" ref="AA76">INDEX('CONTENT STATS'!R:R, AW76)
</f>
        <v/>
      </c>
      <c r="AB76" s="283" t="str">
        <f t="array" ref="AB76">INDEX('CONTENT STATS'!R:R, AX76)
</f>
        <v/>
      </c>
      <c r="AC76" s="283" t="str">
        <f t="array" ref="AC76">INDEX('CONTENT STATS'!R:R, AY76)
</f>
        <v/>
      </c>
      <c r="AD76" s="283" t="str">
        <f t="array" ref="AD76">INDEX(RANK!O:O, AV76)
</f>
        <v/>
      </c>
      <c r="AE76" s="283" t="str">
        <f t="array" ref="AE76">INDEX(RANK!O:O, AW76)
</f>
        <v/>
      </c>
      <c r="AF76" s="283" t="str">
        <f t="array" ref="AF76">INDEX(RANK!O:O, AX76)
</f>
        <v/>
      </c>
      <c r="AG76" s="283" t="str">
        <f t="array" ref="AG76">INDEX(RANK!O:O, AY76)
</f>
        <v/>
      </c>
      <c r="AH76" s="283" t="str">
        <f t="array" ref="AH76">INDEX(RANK!O:O, AZ76)
</f>
        <v/>
      </c>
      <c r="AI76" s="283" t="str">
        <f t="array" ref="AI76">INDEX(RANK!O:O, BA76)
</f>
        <v/>
      </c>
      <c r="AJ76" s="283" t="str">
        <f t="array" ref="AJ76">INDEX(RANK!O:O, BB76)
</f>
        <v/>
      </c>
      <c r="AK76" s="283" t="str">
        <f t="array" ref="AK76">INDEX(RANK!P:P, AV76)
</f>
        <v/>
      </c>
      <c r="AL76" s="283" t="str">
        <f t="array" ref="AL76">INDEX(RANK!P:P, AW76)
</f>
        <v/>
      </c>
      <c r="AM76" s="283" t="str">
        <f t="array" ref="AM76">INDEX(RANK!P:P, AX76)
</f>
        <v/>
      </c>
      <c r="AN76" s="283" t="str">
        <f t="array" ref="AN76">INDEX(RANK!P:P, AY76)
</f>
        <v/>
      </c>
      <c r="AO76" s="283" t="str">
        <f t="array" ref="AO76">INDEX(RANK!P:P, AZ76)
</f>
        <v/>
      </c>
      <c r="AP76" s="283" t="str">
        <f t="array" ref="AP76">INDEX(RANK!Q:Q, AV76)
</f>
        <v/>
      </c>
      <c r="AQ76" s="283" t="str">
        <f t="array" ref="AQ76">INDEX(RANK!Q:Q, AW76)
</f>
        <v/>
      </c>
      <c r="AR76" s="283" t="str">
        <f t="array" ref="AR76">INDEX(RANK!Q:Q, AX76)
</f>
        <v/>
      </c>
      <c r="AS76" s="283" t="str">
        <f t="array" ref="AS76">INDEX(RANK!R:R, AV76)
</f>
        <v/>
      </c>
      <c r="AT76" s="283" t="str">
        <f t="array" ref="AT76">INDEX(RANK!R:R, AW76)
</f>
        <v/>
      </c>
      <c r="AU76" s="283" t="str">
        <f t="array" ref="AU76">INDEX(RANK!R:R, AX76)
</f>
        <v/>
      </c>
      <c r="AV76" s="123">
        <f t="shared" si="1"/>
        <v>495</v>
      </c>
      <c r="AW76" s="123">
        <f t="shared" si="2"/>
        <v>496</v>
      </c>
      <c r="AX76" s="123">
        <f t="shared" si="3"/>
        <v>497</v>
      </c>
      <c r="AY76" s="123">
        <f t="shared" si="4"/>
        <v>498</v>
      </c>
      <c r="AZ76" s="123">
        <f t="shared" si="5"/>
        <v>499</v>
      </c>
      <c r="BA76" s="123">
        <f t="shared" si="6"/>
        <v>500</v>
      </c>
      <c r="BB76" s="123">
        <f t="shared" si="7"/>
        <v>501</v>
      </c>
      <c r="BC76" s="284"/>
    </row>
    <row r="77" ht="14.25" customHeight="1">
      <c r="A77" s="123" t="str">
        <f t="array" ref="A77">INDEX('CONTENT STATS'!A:A, AV77)
</f>
        <v/>
      </c>
      <c r="B77" s="283" t="str">
        <f t="array" ref="B77">INDEX('CONTENT STATS'!F:F, AV77)
</f>
        <v/>
      </c>
      <c r="C77" s="123"/>
      <c r="D77" s="461"/>
      <c r="E77" s="283" t="str">
        <f t="array" ref="E77">INDEX('CONTENT STATS'!G:G, AV77)
</f>
        <v/>
      </c>
      <c r="F77" s="283" t="str">
        <f t="array" ref="F77">INDEX('CONTENT STATS'!G:G, AW77)
</f>
        <v/>
      </c>
      <c r="G77" s="283" t="str">
        <f t="array" ref="G77">INDEX('CONTENT STATS'!G:G, AX77)
</f>
        <v/>
      </c>
      <c r="H77" s="283" t="str">
        <f t="array" ref="H77">INDEX('CONTENT STATS'!G:G, AY77)
</f>
        <v/>
      </c>
      <c r="I77" s="283" t="str">
        <f t="array" ref="I77">INDEX('CONTENT STATS'!G:G, AZ77)
</f>
        <v/>
      </c>
      <c r="J77" s="283" t="str">
        <f t="array" ref="J77">INDEX('CONTENT STATS'!G:G, BA77)
</f>
        <v/>
      </c>
      <c r="K77" s="283" t="str">
        <f t="array" ref="K77">INDEX('CONTENT STATS'!G:G, BB77)
</f>
        <v/>
      </c>
      <c r="L77" s="283" t="str">
        <f t="array" ref="L77">INDEX('CONTENT STATS'!I:I, AV77)
</f>
        <v/>
      </c>
      <c r="M77" s="283" t="str">
        <f t="array" ref="M77">INDEX('CONTENT STATS'!J:J, AV77)
</f>
        <v/>
      </c>
      <c r="N77" s="283" t="str">
        <f t="array" ref="N77">INDEX('CONTENT STATS'!J:J, AW77)
</f>
        <v/>
      </c>
      <c r="O77" s="283" t="str">
        <f t="array" ref="O77">INDEX('CONTENT STATS'!J:J, AX77)
</f>
        <v/>
      </c>
      <c r="P77" s="283" t="str">
        <f t="array" ref="P77">INDEX('CONTENT STATS'!J:J, AY77)
</f>
        <v/>
      </c>
      <c r="Q77" s="283" t="str">
        <f t="array" ref="Q77">INDEX('CONTENT STATS'!J:J, AZ77)
</f>
        <v/>
      </c>
      <c r="R77" s="283" t="str">
        <f t="array" ref="R77">INDEX('CONTENT STATS'!L:L, AV77)
</f>
        <v/>
      </c>
      <c r="S77" s="283" t="str">
        <f t="array" ref="S77">INDEX('CONTENT STATS'!M:M, AV77)
</f>
        <v/>
      </c>
      <c r="T77" s="283" t="str">
        <f t="array" ref="T77">INDEX('CONTENT STATS'!M:M, AW77)
</f>
        <v/>
      </c>
      <c r="U77" s="283" t="str">
        <f t="array" ref="U77">INDEX('CONTENT STATS'!M:M, AX77)
</f>
        <v/>
      </c>
      <c r="V77" s="283" t="str">
        <f t="array" ref="V77">INDEX('CONTENT STATS'!O:O, AV77)
</f>
        <v/>
      </c>
      <c r="W77" s="283" t="str">
        <f t="array" ref="W77">INDEX('CONTENT STATS'!P:P, AV77)
</f>
        <v/>
      </c>
      <c r="X77" s="283" t="str">
        <f t="array" ref="X77">INDEX('CONTENT STATS'!P:P, AW77)
</f>
        <v/>
      </c>
      <c r="Y77" s="283" t="str">
        <f t="array" ref="Y77">INDEX('CONTENT STATS'!P:P, AX77)
</f>
        <v/>
      </c>
      <c r="Z77" s="283" t="str">
        <f t="array" ref="Z77">INDEX('CONTENT STATS'!R:R, AV77)
</f>
        <v/>
      </c>
      <c r="AA77" s="283" t="str">
        <f t="array" ref="AA77">INDEX('CONTENT STATS'!R:R, AW77)
</f>
        <v/>
      </c>
      <c r="AB77" s="283" t="str">
        <f t="array" ref="AB77">INDEX('CONTENT STATS'!R:R, AX77)
</f>
        <v/>
      </c>
      <c r="AC77" s="283" t="str">
        <f t="array" ref="AC77">INDEX('CONTENT STATS'!R:R, AY77)
</f>
        <v/>
      </c>
      <c r="AD77" s="283" t="str">
        <f t="array" ref="AD77">INDEX(RANK!O:O, AV77)
</f>
        <v/>
      </c>
      <c r="AE77" s="283" t="str">
        <f t="array" ref="AE77">INDEX(RANK!O:O, AW77)
</f>
        <v/>
      </c>
      <c r="AF77" s="283" t="str">
        <f t="array" ref="AF77">INDEX(RANK!O:O, AX77)
</f>
        <v/>
      </c>
      <c r="AG77" s="283" t="str">
        <f t="array" ref="AG77">INDEX(RANK!O:O, AY77)
</f>
        <v/>
      </c>
      <c r="AH77" s="283" t="str">
        <f t="array" ref="AH77">INDEX(RANK!O:O, AZ77)
</f>
        <v/>
      </c>
      <c r="AI77" s="283" t="str">
        <f t="array" ref="AI77">INDEX(RANK!O:O, BA77)
</f>
        <v/>
      </c>
      <c r="AJ77" s="283" t="str">
        <f t="array" ref="AJ77">INDEX(RANK!O:O, BB77)
</f>
        <v/>
      </c>
      <c r="AK77" s="283" t="str">
        <f t="array" ref="AK77">INDEX(RANK!P:P, AV77)
</f>
        <v/>
      </c>
      <c r="AL77" s="283" t="str">
        <f t="array" ref="AL77">INDEX(RANK!P:P, AW77)
</f>
        <v/>
      </c>
      <c r="AM77" s="283" t="str">
        <f t="array" ref="AM77">INDEX(RANK!P:P, AX77)
</f>
        <v/>
      </c>
      <c r="AN77" s="283" t="str">
        <f t="array" ref="AN77">INDEX(RANK!P:P, AY77)
</f>
        <v/>
      </c>
      <c r="AO77" s="283" t="str">
        <f t="array" ref="AO77">INDEX(RANK!P:P, AZ77)
</f>
        <v/>
      </c>
      <c r="AP77" s="283" t="str">
        <f t="array" ref="AP77">INDEX(RANK!Q:Q, AV77)
</f>
        <v/>
      </c>
      <c r="AQ77" s="283" t="str">
        <f t="array" ref="AQ77">INDEX(RANK!Q:Q, AW77)
</f>
        <v/>
      </c>
      <c r="AR77" s="283" t="str">
        <f t="array" ref="AR77">INDEX(RANK!Q:Q, AX77)
</f>
        <v/>
      </c>
      <c r="AS77" s="283" t="str">
        <f t="array" ref="AS77">INDEX(RANK!R:R, AV77)
</f>
        <v/>
      </c>
      <c r="AT77" s="283" t="str">
        <f t="array" ref="AT77">INDEX(RANK!R:R, AW77)
</f>
        <v/>
      </c>
      <c r="AU77" s="283" t="str">
        <f t="array" ref="AU77">INDEX(RANK!R:R, AX77)
</f>
        <v/>
      </c>
      <c r="AV77" s="123">
        <f t="shared" si="1"/>
        <v>502</v>
      </c>
      <c r="AW77" s="123">
        <f t="shared" si="2"/>
        <v>503</v>
      </c>
      <c r="AX77" s="123">
        <f t="shared" si="3"/>
        <v>504</v>
      </c>
      <c r="AY77" s="123">
        <f t="shared" si="4"/>
        <v>505</v>
      </c>
      <c r="AZ77" s="123">
        <f t="shared" si="5"/>
        <v>506</v>
      </c>
      <c r="BA77" s="123">
        <f t="shared" si="6"/>
        <v>507</v>
      </c>
      <c r="BB77" s="123">
        <f t="shared" si="7"/>
        <v>508</v>
      </c>
      <c r="BC77" s="284"/>
    </row>
    <row r="78" ht="14.25" customHeight="1">
      <c r="A78" s="123" t="str">
        <f t="array" ref="A78">INDEX('CONTENT STATS'!A:A, AV78)
</f>
        <v/>
      </c>
      <c r="B78" s="283" t="str">
        <f t="array" ref="B78">INDEX('CONTENT STATS'!F:F, AV78)
</f>
        <v/>
      </c>
      <c r="C78" s="123"/>
      <c r="D78" s="461"/>
      <c r="E78" s="283" t="str">
        <f t="array" ref="E78">INDEX('CONTENT STATS'!G:G, AV78)
</f>
        <v/>
      </c>
      <c r="F78" s="283" t="str">
        <f t="array" ref="F78">INDEX('CONTENT STATS'!G:G, AW78)
</f>
        <v/>
      </c>
      <c r="G78" s="283" t="str">
        <f t="array" ref="G78">INDEX('CONTENT STATS'!G:G, AX78)
</f>
        <v/>
      </c>
      <c r="H78" s="283" t="str">
        <f t="array" ref="H78">INDEX('CONTENT STATS'!G:G, AY78)
</f>
        <v/>
      </c>
      <c r="I78" s="283" t="str">
        <f t="array" ref="I78">INDEX('CONTENT STATS'!G:G, AZ78)
</f>
        <v/>
      </c>
      <c r="J78" s="283" t="str">
        <f t="array" ref="J78">INDEX('CONTENT STATS'!G:G, BA78)
</f>
        <v/>
      </c>
      <c r="K78" s="283" t="str">
        <f t="array" ref="K78">INDEX('CONTENT STATS'!G:G, BB78)
</f>
        <v/>
      </c>
      <c r="L78" s="283" t="str">
        <f t="array" ref="L78">INDEX('CONTENT STATS'!I:I, AV78)
</f>
        <v/>
      </c>
      <c r="M78" s="283" t="str">
        <f t="array" ref="M78">INDEX('CONTENT STATS'!J:J, AV78)
</f>
        <v/>
      </c>
      <c r="N78" s="283" t="str">
        <f t="array" ref="N78">INDEX('CONTENT STATS'!J:J, AW78)
</f>
        <v/>
      </c>
      <c r="O78" s="283" t="str">
        <f t="array" ref="O78">INDEX('CONTENT STATS'!J:J, AX78)
</f>
        <v/>
      </c>
      <c r="P78" s="283" t="str">
        <f t="array" ref="P78">INDEX('CONTENT STATS'!J:J, AY78)
</f>
        <v/>
      </c>
      <c r="Q78" s="283" t="str">
        <f t="array" ref="Q78">INDEX('CONTENT STATS'!J:J, AZ78)
</f>
        <v/>
      </c>
      <c r="R78" s="283" t="str">
        <f t="array" ref="R78">INDEX('CONTENT STATS'!L:L, AV78)
</f>
        <v/>
      </c>
      <c r="S78" s="283" t="str">
        <f t="array" ref="S78">INDEX('CONTENT STATS'!M:M, AV78)
</f>
        <v/>
      </c>
      <c r="T78" s="283" t="str">
        <f t="array" ref="T78">INDEX('CONTENT STATS'!M:M, AW78)
</f>
        <v/>
      </c>
      <c r="U78" s="283" t="str">
        <f t="array" ref="U78">INDEX('CONTENT STATS'!M:M, AX78)
</f>
        <v/>
      </c>
      <c r="V78" s="283" t="str">
        <f t="array" ref="V78">INDEX('CONTENT STATS'!O:O, AV78)
</f>
        <v/>
      </c>
      <c r="W78" s="283" t="str">
        <f t="array" ref="W78">INDEX('CONTENT STATS'!P:P, AV78)
</f>
        <v/>
      </c>
      <c r="X78" s="283" t="str">
        <f t="array" ref="X78">INDEX('CONTENT STATS'!P:P, AW78)
</f>
        <v/>
      </c>
      <c r="Y78" s="283" t="str">
        <f t="array" ref="Y78">INDEX('CONTENT STATS'!P:P, AX78)
</f>
        <v/>
      </c>
      <c r="Z78" s="283" t="str">
        <f t="array" ref="Z78">INDEX('CONTENT STATS'!R:R, AV78)
</f>
        <v/>
      </c>
      <c r="AA78" s="283" t="str">
        <f t="array" ref="AA78">INDEX('CONTENT STATS'!R:R, AW78)
</f>
        <v/>
      </c>
      <c r="AB78" s="283" t="str">
        <f t="array" ref="AB78">INDEX('CONTENT STATS'!R:R, AX78)
</f>
        <v/>
      </c>
      <c r="AC78" s="283" t="str">
        <f t="array" ref="AC78">INDEX('CONTENT STATS'!R:R, AY78)
</f>
        <v/>
      </c>
      <c r="AD78" s="283" t="str">
        <f t="array" ref="AD78">INDEX(RANK!O:O, AV78)
</f>
        <v/>
      </c>
      <c r="AE78" s="283" t="str">
        <f t="array" ref="AE78">INDEX(RANK!O:O, AW78)
</f>
        <v/>
      </c>
      <c r="AF78" s="283" t="str">
        <f t="array" ref="AF78">INDEX(RANK!O:O, AX78)
</f>
        <v/>
      </c>
      <c r="AG78" s="283" t="str">
        <f t="array" ref="AG78">INDEX(RANK!O:O, AY78)
</f>
        <v/>
      </c>
      <c r="AH78" s="283" t="str">
        <f t="array" ref="AH78">INDEX(RANK!O:O, AZ78)
</f>
        <v/>
      </c>
      <c r="AI78" s="283" t="str">
        <f t="array" ref="AI78">INDEX(RANK!O:O, BA78)
</f>
        <v/>
      </c>
      <c r="AJ78" s="283" t="str">
        <f t="array" ref="AJ78">INDEX(RANK!O:O, BB78)
</f>
        <v/>
      </c>
      <c r="AK78" s="283" t="str">
        <f t="array" ref="AK78">INDEX(RANK!P:P, AV78)
</f>
        <v/>
      </c>
      <c r="AL78" s="283" t="str">
        <f t="array" ref="AL78">INDEX(RANK!P:P, AW78)
</f>
        <v/>
      </c>
      <c r="AM78" s="283" t="str">
        <f t="array" ref="AM78">INDEX(RANK!P:P, AX78)
</f>
        <v/>
      </c>
      <c r="AN78" s="283" t="str">
        <f t="array" ref="AN78">INDEX(RANK!P:P, AY78)
</f>
        <v/>
      </c>
      <c r="AO78" s="283" t="str">
        <f t="array" ref="AO78">INDEX(RANK!P:P, AZ78)
</f>
        <v/>
      </c>
      <c r="AP78" s="283" t="str">
        <f t="array" ref="AP78">INDEX(RANK!Q:Q, AV78)
</f>
        <v/>
      </c>
      <c r="AQ78" s="283" t="str">
        <f t="array" ref="AQ78">INDEX(RANK!Q:Q, AW78)
</f>
        <v/>
      </c>
      <c r="AR78" s="283" t="str">
        <f t="array" ref="AR78">INDEX(RANK!Q:Q, AX78)
</f>
        <v/>
      </c>
      <c r="AS78" s="283" t="str">
        <f t="array" ref="AS78">INDEX(RANK!R:R, AV78)
</f>
        <v/>
      </c>
      <c r="AT78" s="283" t="str">
        <f t="array" ref="AT78">INDEX(RANK!R:R, AW78)
</f>
        <v/>
      </c>
      <c r="AU78" s="283" t="str">
        <f t="array" ref="AU78">INDEX(RANK!R:R, AX78)
</f>
        <v/>
      </c>
      <c r="AV78" s="123">
        <f t="shared" si="1"/>
        <v>509</v>
      </c>
      <c r="AW78" s="123">
        <f t="shared" si="2"/>
        <v>510</v>
      </c>
      <c r="AX78" s="123">
        <f t="shared" si="3"/>
        <v>511</v>
      </c>
      <c r="AY78" s="123">
        <f t="shared" si="4"/>
        <v>512</v>
      </c>
      <c r="AZ78" s="123">
        <f t="shared" si="5"/>
        <v>513</v>
      </c>
      <c r="BA78" s="123">
        <f t="shared" si="6"/>
        <v>514</v>
      </c>
      <c r="BB78" s="123">
        <f t="shared" si="7"/>
        <v>515</v>
      </c>
      <c r="BC78" s="284"/>
    </row>
    <row r="79" ht="14.25" customHeight="1">
      <c r="A79" s="123" t="str">
        <f t="array" ref="A79">INDEX('CONTENT STATS'!A:A, AV79)
</f>
        <v/>
      </c>
      <c r="B79" s="283" t="str">
        <f t="array" ref="B79">INDEX('CONTENT STATS'!F:F, AV79)
</f>
        <v/>
      </c>
      <c r="C79" s="123"/>
      <c r="D79" s="461"/>
      <c r="E79" s="283" t="str">
        <f t="array" ref="E79">INDEX('CONTENT STATS'!G:G, AV79)
</f>
        <v/>
      </c>
      <c r="F79" s="283" t="str">
        <f t="array" ref="F79">INDEX('CONTENT STATS'!G:G, AW79)
</f>
        <v/>
      </c>
      <c r="G79" s="283" t="str">
        <f t="array" ref="G79">INDEX('CONTENT STATS'!G:G, AX79)
</f>
        <v/>
      </c>
      <c r="H79" s="283" t="str">
        <f t="array" ref="H79">INDEX('CONTENT STATS'!G:G, AY79)
</f>
        <v/>
      </c>
      <c r="I79" s="283" t="str">
        <f t="array" ref="I79">INDEX('CONTENT STATS'!G:G, AZ79)
</f>
        <v/>
      </c>
      <c r="J79" s="283" t="str">
        <f t="array" ref="J79">INDEX('CONTENT STATS'!G:G, BA79)
</f>
        <v/>
      </c>
      <c r="K79" s="283" t="str">
        <f t="array" ref="K79">INDEX('CONTENT STATS'!G:G, BB79)
</f>
        <v/>
      </c>
      <c r="L79" s="283" t="str">
        <f t="array" ref="L79">INDEX('CONTENT STATS'!I:I, AV79)
</f>
        <v/>
      </c>
      <c r="M79" s="283" t="str">
        <f t="array" ref="M79">INDEX('CONTENT STATS'!J:J, AV79)
</f>
        <v/>
      </c>
      <c r="N79" s="283" t="str">
        <f t="array" ref="N79">INDEX('CONTENT STATS'!J:J, AW79)
</f>
        <v/>
      </c>
      <c r="O79" s="283" t="str">
        <f t="array" ref="O79">INDEX('CONTENT STATS'!J:J, AX79)
</f>
        <v/>
      </c>
      <c r="P79" s="283" t="str">
        <f t="array" ref="P79">INDEX('CONTENT STATS'!J:J, AY79)
</f>
        <v/>
      </c>
      <c r="Q79" s="283" t="str">
        <f t="array" ref="Q79">INDEX('CONTENT STATS'!J:J, AZ79)
</f>
        <v/>
      </c>
      <c r="R79" s="283" t="str">
        <f t="array" ref="R79">INDEX('CONTENT STATS'!L:L, AV79)
</f>
        <v/>
      </c>
      <c r="S79" s="283" t="str">
        <f t="array" ref="S79">INDEX('CONTENT STATS'!M:M, AV79)
</f>
        <v/>
      </c>
      <c r="T79" s="283" t="str">
        <f t="array" ref="T79">INDEX('CONTENT STATS'!M:M, AW79)
</f>
        <v/>
      </c>
      <c r="U79" s="283" t="str">
        <f t="array" ref="U79">INDEX('CONTENT STATS'!M:M, AX79)
</f>
        <v/>
      </c>
      <c r="V79" s="283" t="str">
        <f t="array" ref="V79">INDEX('CONTENT STATS'!O:O, AV79)
</f>
        <v/>
      </c>
      <c r="W79" s="283" t="str">
        <f t="array" ref="W79">INDEX('CONTENT STATS'!P:P, AV79)
</f>
        <v/>
      </c>
      <c r="X79" s="283" t="str">
        <f t="array" ref="X79">INDEX('CONTENT STATS'!P:P, AW79)
</f>
        <v/>
      </c>
      <c r="Y79" s="283" t="str">
        <f t="array" ref="Y79">INDEX('CONTENT STATS'!P:P, AX79)
</f>
        <v/>
      </c>
      <c r="Z79" s="283" t="str">
        <f t="array" ref="Z79">INDEX('CONTENT STATS'!R:R, AV79)
</f>
        <v/>
      </c>
      <c r="AA79" s="283" t="str">
        <f t="array" ref="AA79">INDEX('CONTENT STATS'!R:R, AW79)
</f>
        <v/>
      </c>
      <c r="AB79" s="283" t="str">
        <f t="array" ref="AB79">INDEX('CONTENT STATS'!R:R, AX79)
</f>
        <v/>
      </c>
      <c r="AC79" s="283" t="str">
        <f t="array" ref="AC79">INDEX('CONTENT STATS'!R:R, AY79)
</f>
        <v/>
      </c>
      <c r="AD79" s="283" t="str">
        <f t="array" ref="AD79">INDEX(RANK!O:O, AV79)
</f>
        <v/>
      </c>
      <c r="AE79" s="283" t="str">
        <f t="array" ref="AE79">INDEX(RANK!O:O, AW79)
</f>
        <v/>
      </c>
      <c r="AF79" s="283" t="str">
        <f t="array" ref="AF79">INDEX(RANK!O:O, AX79)
</f>
        <v/>
      </c>
      <c r="AG79" s="283" t="str">
        <f t="array" ref="AG79">INDEX(RANK!O:O, AY79)
</f>
        <v/>
      </c>
      <c r="AH79" s="283" t="str">
        <f t="array" ref="AH79">INDEX(RANK!O:O, AZ79)
</f>
        <v/>
      </c>
      <c r="AI79" s="283" t="str">
        <f t="array" ref="AI79">INDEX(RANK!O:O, BA79)
</f>
        <v/>
      </c>
      <c r="AJ79" s="283" t="str">
        <f t="array" ref="AJ79">INDEX(RANK!O:O, BB79)
</f>
        <v/>
      </c>
      <c r="AK79" s="283" t="str">
        <f t="array" ref="AK79">INDEX(RANK!P:P, AV79)
</f>
        <v/>
      </c>
      <c r="AL79" s="283" t="str">
        <f t="array" ref="AL79">INDEX(RANK!P:P, AW79)
</f>
        <v/>
      </c>
      <c r="AM79" s="283" t="str">
        <f t="array" ref="AM79">INDEX(RANK!P:P, AX79)
</f>
        <v/>
      </c>
      <c r="AN79" s="283" t="str">
        <f t="array" ref="AN79">INDEX(RANK!P:P, AY79)
</f>
        <v/>
      </c>
      <c r="AO79" s="283" t="str">
        <f t="array" ref="AO79">INDEX(RANK!P:P, AZ79)
</f>
        <v/>
      </c>
      <c r="AP79" s="283" t="str">
        <f t="array" ref="AP79">INDEX(RANK!Q:Q, AV79)
</f>
        <v/>
      </c>
      <c r="AQ79" s="283" t="str">
        <f t="array" ref="AQ79">INDEX(RANK!Q:Q, AW79)
</f>
        <v/>
      </c>
      <c r="AR79" s="283" t="str">
        <f t="array" ref="AR79">INDEX(RANK!Q:Q, AX79)
</f>
        <v/>
      </c>
      <c r="AS79" s="283" t="str">
        <f t="array" ref="AS79">INDEX(RANK!R:R, AV79)
</f>
        <v/>
      </c>
      <c r="AT79" s="283" t="str">
        <f t="array" ref="AT79">INDEX(RANK!R:R, AW79)
</f>
        <v/>
      </c>
      <c r="AU79" s="283" t="str">
        <f t="array" ref="AU79">INDEX(RANK!R:R, AX79)
</f>
        <v/>
      </c>
      <c r="AV79" s="123">
        <f t="shared" si="1"/>
        <v>516</v>
      </c>
      <c r="AW79" s="123">
        <f t="shared" si="2"/>
        <v>517</v>
      </c>
      <c r="AX79" s="123">
        <f t="shared" si="3"/>
        <v>518</v>
      </c>
      <c r="AY79" s="123">
        <f t="shared" si="4"/>
        <v>519</v>
      </c>
      <c r="AZ79" s="123">
        <f t="shared" si="5"/>
        <v>520</v>
      </c>
      <c r="BA79" s="123">
        <f t="shared" si="6"/>
        <v>521</v>
      </c>
      <c r="BB79" s="123">
        <f t="shared" si="7"/>
        <v>522</v>
      </c>
      <c r="BC79" s="284"/>
    </row>
    <row r="80" ht="14.25" customHeight="1">
      <c r="A80" s="123" t="str">
        <f t="array" ref="A80">INDEX('CONTENT STATS'!A:A, AV80)
</f>
        <v/>
      </c>
      <c r="B80" s="283" t="str">
        <f t="array" ref="B80">INDEX('CONTENT STATS'!F:F, AV80)
</f>
        <v/>
      </c>
      <c r="C80" s="123"/>
      <c r="D80" s="461"/>
      <c r="E80" s="283" t="str">
        <f t="array" ref="E80">INDEX('CONTENT STATS'!G:G, AV80)
</f>
        <v/>
      </c>
      <c r="F80" s="283" t="str">
        <f t="array" ref="F80">INDEX('CONTENT STATS'!G:G, AW80)
</f>
        <v/>
      </c>
      <c r="G80" s="283" t="str">
        <f t="array" ref="G80">INDEX('CONTENT STATS'!G:G, AX80)
</f>
        <v/>
      </c>
      <c r="H80" s="283" t="str">
        <f t="array" ref="H80">INDEX('CONTENT STATS'!G:G, AY80)
</f>
        <v/>
      </c>
      <c r="I80" s="283" t="str">
        <f t="array" ref="I80">INDEX('CONTENT STATS'!G:G, AZ80)
</f>
        <v/>
      </c>
      <c r="J80" s="283" t="str">
        <f t="array" ref="J80">INDEX('CONTENT STATS'!G:G, BA80)
</f>
        <v/>
      </c>
      <c r="K80" s="283" t="str">
        <f t="array" ref="K80">INDEX('CONTENT STATS'!G:G, BB80)
</f>
        <v/>
      </c>
      <c r="L80" s="283" t="str">
        <f t="array" ref="L80">INDEX('CONTENT STATS'!I:I, AV80)
</f>
        <v/>
      </c>
      <c r="M80" s="283" t="str">
        <f t="array" ref="M80">INDEX('CONTENT STATS'!J:J, AV80)
</f>
        <v/>
      </c>
      <c r="N80" s="283" t="str">
        <f t="array" ref="N80">INDEX('CONTENT STATS'!J:J, AW80)
</f>
        <v/>
      </c>
      <c r="O80" s="283" t="str">
        <f t="array" ref="O80">INDEX('CONTENT STATS'!J:J, AX80)
</f>
        <v/>
      </c>
      <c r="P80" s="283" t="str">
        <f t="array" ref="P80">INDEX('CONTENT STATS'!J:J, AY80)
</f>
        <v/>
      </c>
      <c r="Q80" s="283" t="str">
        <f t="array" ref="Q80">INDEX('CONTENT STATS'!J:J, AZ80)
</f>
        <v/>
      </c>
      <c r="R80" s="283" t="str">
        <f t="array" ref="R80">INDEX('CONTENT STATS'!L:L, AV80)
</f>
        <v/>
      </c>
      <c r="S80" s="283" t="str">
        <f t="array" ref="S80">INDEX('CONTENT STATS'!M:M, AV80)
</f>
        <v/>
      </c>
      <c r="T80" s="283" t="str">
        <f t="array" ref="T80">INDEX('CONTENT STATS'!M:M, AW80)
</f>
        <v/>
      </c>
      <c r="U80" s="283" t="str">
        <f t="array" ref="U80">INDEX('CONTENT STATS'!M:M, AX80)
</f>
        <v/>
      </c>
      <c r="V80" s="283" t="str">
        <f t="array" ref="V80">INDEX('CONTENT STATS'!O:O, AV80)
</f>
        <v/>
      </c>
      <c r="W80" s="283" t="str">
        <f t="array" ref="W80">INDEX('CONTENT STATS'!P:P, AV80)
</f>
        <v/>
      </c>
      <c r="X80" s="283" t="str">
        <f t="array" ref="X80">INDEX('CONTENT STATS'!P:P, AW80)
</f>
        <v/>
      </c>
      <c r="Y80" s="283" t="str">
        <f t="array" ref="Y80">INDEX('CONTENT STATS'!P:P, AX80)
</f>
        <v/>
      </c>
      <c r="Z80" s="283" t="str">
        <f t="array" ref="Z80">INDEX('CONTENT STATS'!R:R, AV80)
</f>
        <v/>
      </c>
      <c r="AA80" s="283" t="str">
        <f t="array" ref="AA80">INDEX('CONTENT STATS'!R:R, AW80)
</f>
        <v/>
      </c>
      <c r="AB80" s="283" t="str">
        <f t="array" ref="AB80">INDEX('CONTENT STATS'!R:R, AX80)
</f>
        <v/>
      </c>
      <c r="AC80" s="283" t="str">
        <f t="array" ref="AC80">INDEX('CONTENT STATS'!R:R, AY80)
</f>
        <v/>
      </c>
      <c r="AD80" s="283" t="str">
        <f t="array" ref="AD80">INDEX(RANK!O:O, AV80)
</f>
        <v/>
      </c>
      <c r="AE80" s="283" t="str">
        <f t="array" ref="AE80">INDEX(RANK!O:O, AW80)
</f>
        <v/>
      </c>
      <c r="AF80" s="283" t="str">
        <f t="array" ref="AF80">INDEX(RANK!O:O, AX80)
</f>
        <v/>
      </c>
      <c r="AG80" s="283" t="str">
        <f t="array" ref="AG80">INDEX(RANK!O:O, AY80)
</f>
        <v/>
      </c>
      <c r="AH80" s="283" t="str">
        <f t="array" ref="AH80">INDEX(RANK!O:O, AZ80)
</f>
        <v/>
      </c>
      <c r="AI80" s="283" t="str">
        <f t="array" ref="AI80">INDEX(RANK!O:O, BA80)
</f>
        <v/>
      </c>
      <c r="AJ80" s="283" t="str">
        <f t="array" ref="AJ80">INDEX(RANK!O:O, BB80)
</f>
        <v/>
      </c>
      <c r="AK80" s="283" t="str">
        <f t="array" ref="AK80">INDEX(RANK!P:P, AV80)
</f>
        <v/>
      </c>
      <c r="AL80" s="283" t="str">
        <f t="array" ref="AL80">INDEX(RANK!P:P, AW80)
</f>
        <v/>
      </c>
      <c r="AM80" s="283" t="str">
        <f t="array" ref="AM80">INDEX(RANK!P:P, AX80)
</f>
        <v/>
      </c>
      <c r="AN80" s="283" t="str">
        <f t="array" ref="AN80">INDEX(RANK!P:P, AY80)
</f>
        <v/>
      </c>
      <c r="AO80" s="283" t="str">
        <f t="array" ref="AO80">INDEX(RANK!P:P, AZ80)
</f>
        <v/>
      </c>
      <c r="AP80" s="283" t="str">
        <f t="array" ref="AP80">INDEX(RANK!Q:Q, AV80)
</f>
        <v/>
      </c>
      <c r="AQ80" s="283" t="str">
        <f t="array" ref="AQ80">INDEX(RANK!Q:Q, AW80)
</f>
        <v/>
      </c>
      <c r="AR80" s="283" t="str">
        <f t="array" ref="AR80">INDEX(RANK!Q:Q, AX80)
</f>
        <v/>
      </c>
      <c r="AS80" s="283" t="str">
        <f t="array" ref="AS80">INDEX(RANK!R:R, AV80)
</f>
        <v/>
      </c>
      <c r="AT80" s="283" t="str">
        <f t="array" ref="AT80">INDEX(RANK!R:R, AW80)
</f>
        <v/>
      </c>
      <c r="AU80" s="283" t="str">
        <f t="array" ref="AU80">INDEX(RANK!R:R, AX80)
</f>
        <v/>
      </c>
      <c r="AV80" s="123">
        <f t="shared" si="1"/>
        <v>523</v>
      </c>
      <c r="AW80" s="123">
        <f t="shared" si="2"/>
        <v>524</v>
      </c>
      <c r="AX80" s="123">
        <f t="shared" si="3"/>
        <v>525</v>
      </c>
      <c r="AY80" s="123">
        <f t="shared" si="4"/>
        <v>526</v>
      </c>
      <c r="AZ80" s="123">
        <f t="shared" si="5"/>
        <v>527</v>
      </c>
      <c r="BA80" s="123">
        <f t="shared" si="6"/>
        <v>528</v>
      </c>
      <c r="BB80" s="123">
        <f t="shared" si="7"/>
        <v>529</v>
      </c>
      <c r="BC80" s="284"/>
    </row>
    <row r="81" ht="14.25" customHeight="1">
      <c r="A81" s="123" t="str">
        <f t="array" ref="A81">INDEX('CONTENT STATS'!A:A, AV81)
</f>
        <v/>
      </c>
      <c r="B81" s="283" t="str">
        <f t="array" ref="B81">INDEX('CONTENT STATS'!F:F, AV81)
</f>
        <v/>
      </c>
      <c r="C81" s="123"/>
      <c r="D81" s="461"/>
      <c r="E81" s="283" t="str">
        <f t="array" ref="E81">INDEX('CONTENT STATS'!G:G, AV81)
</f>
        <v/>
      </c>
      <c r="F81" s="283" t="str">
        <f t="array" ref="F81">INDEX('CONTENT STATS'!G:G, AW81)
</f>
        <v/>
      </c>
      <c r="G81" s="283" t="str">
        <f t="array" ref="G81">INDEX('CONTENT STATS'!G:G, AX81)
</f>
        <v/>
      </c>
      <c r="H81" s="283" t="str">
        <f t="array" ref="H81">INDEX('CONTENT STATS'!G:G, AY81)
</f>
        <v/>
      </c>
      <c r="I81" s="283" t="str">
        <f t="array" ref="I81">INDEX('CONTENT STATS'!G:G, AZ81)
</f>
        <v/>
      </c>
      <c r="J81" s="283" t="str">
        <f t="array" ref="J81">INDEX('CONTENT STATS'!G:G, BA81)
</f>
        <v/>
      </c>
      <c r="K81" s="283" t="str">
        <f t="array" ref="K81">INDEX('CONTENT STATS'!G:G, BB81)
</f>
        <v/>
      </c>
      <c r="L81" s="283" t="str">
        <f t="array" ref="L81">INDEX('CONTENT STATS'!I:I, AV81)
</f>
        <v/>
      </c>
      <c r="M81" s="283" t="str">
        <f t="array" ref="M81">INDEX('CONTENT STATS'!J:J, AV81)
</f>
        <v/>
      </c>
      <c r="N81" s="283" t="str">
        <f t="array" ref="N81">INDEX('CONTENT STATS'!J:J, AW81)
</f>
        <v/>
      </c>
      <c r="O81" s="283" t="str">
        <f t="array" ref="O81">INDEX('CONTENT STATS'!J:J, AX81)
</f>
        <v/>
      </c>
      <c r="P81" s="283" t="str">
        <f t="array" ref="P81">INDEX('CONTENT STATS'!J:J, AY81)
</f>
        <v/>
      </c>
      <c r="Q81" s="283" t="str">
        <f t="array" ref="Q81">INDEX('CONTENT STATS'!J:J, AZ81)
</f>
        <v/>
      </c>
      <c r="R81" s="283" t="str">
        <f t="array" ref="R81">INDEX('CONTENT STATS'!L:L, AV81)
</f>
        <v/>
      </c>
      <c r="S81" s="283" t="str">
        <f t="array" ref="S81">INDEX('CONTENT STATS'!M:M, AV81)
</f>
        <v/>
      </c>
      <c r="T81" s="283" t="str">
        <f t="array" ref="T81">INDEX('CONTENT STATS'!M:M, AW81)
</f>
        <v/>
      </c>
      <c r="U81" s="283" t="str">
        <f t="array" ref="U81">INDEX('CONTENT STATS'!M:M, AX81)
</f>
        <v/>
      </c>
      <c r="V81" s="283" t="str">
        <f t="array" ref="V81">INDEX('CONTENT STATS'!O:O, AV81)
</f>
        <v/>
      </c>
      <c r="W81" s="283" t="str">
        <f t="array" ref="W81">INDEX('CONTENT STATS'!P:P, AV81)
</f>
        <v/>
      </c>
      <c r="X81" s="283" t="str">
        <f t="array" ref="X81">INDEX('CONTENT STATS'!P:P, AW81)
</f>
        <v/>
      </c>
      <c r="Y81" s="283" t="str">
        <f t="array" ref="Y81">INDEX('CONTENT STATS'!P:P, AX81)
</f>
        <v/>
      </c>
      <c r="Z81" s="283" t="str">
        <f t="array" ref="Z81">INDEX('CONTENT STATS'!R:R, AV81)
</f>
        <v/>
      </c>
      <c r="AA81" s="283" t="str">
        <f t="array" ref="AA81">INDEX('CONTENT STATS'!R:R, AW81)
</f>
        <v/>
      </c>
      <c r="AB81" s="283" t="str">
        <f t="array" ref="AB81">INDEX('CONTENT STATS'!R:R, AX81)
</f>
        <v/>
      </c>
      <c r="AC81" s="283" t="str">
        <f t="array" ref="AC81">INDEX('CONTENT STATS'!R:R, AY81)
</f>
        <v/>
      </c>
      <c r="AD81" s="283" t="str">
        <f t="array" ref="AD81">INDEX(RANK!O:O, AV81)
</f>
        <v/>
      </c>
      <c r="AE81" s="283" t="str">
        <f t="array" ref="AE81">INDEX(RANK!O:O, AW81)
</f>
        <v/>
      </c>
      <c r="AF81" s="283" t="str">
        <f t="array" ref="AF81">INDEX(RANK!O:O, AX81)
</f>
        <v/>
      </c>
      <c r="AG81" s="283" t="str">
        <f t="array" ref="AG81">INDEX(RANK!O:O, AY81)
</f>
        <v/>
      </c>
      <c r="AH81" s="283" t="str">
        <f t="array" ref="AH81">INDEX(RANK!O:O, AZ81)
</f>
        <v/>
      </c>
      <c r="AI81" s="283" t="str">
        <f t="array" ref="AI81">INDEX(RANK!O:O, BA81)
</f>
        <v/>
      </c>
      <c r="AJ81" s="283" t="str">
        <f t="array" ref="AJ81">INDEX(RANK!O:O, BB81)
</f>
        <v/>
      </c>
      <c r="AK81" s="283" t="str">
        <f t="array" ref="AK81">INDEX(RANK!P:P, AV81)
</f>
        <v/>
      </c>
      <c r="AL81" s="283" t="str">
        <f t="array" ref="AL81">INDEX(RANK!P:P, AW81)
</f>
        <v/>
      </c>
      <c r="AM81" s="283" t="str">
        <f t="array" ref="AM81">INDEX(RANK!P:P, AX81)
</f>
        <v/>
      </c>
      <c r="AN81" s="283" t="str">
        <f t="array" ref="AN81">INDEX(RANK!P:P, AY81)
</f>
        <v/>
      </c>
      <c r="AO81" s="283" t="str">
        <f t="array" ref="AO81">INDEX(RANK!P:P, AZ81)
</f>
        <v/>
      </c>
      <c r="AP81" s="283" t="str">
        <f t="array" ref="AP81">INDEX(RANK!Q:Q, AV81)
</f>
        <v/>
      </c>
      <c r="AQ81" s="283" t="str">
        <f t="array" ref="AQ81">INDEX(RANK!Q:Q, AW81)
</f>
        <v/>
      </c>
      <c r="AR81" s="283" t="str">
        <f t="array" ref="AR81">INDEX(RANK!Q:Q, AX81)
</f>
        <v/>
      </c>
      <c r="AS81" s="283" t="str">
        <f t="array" ref="AS81">INDEX(RANK!R:R, AV81)
</f>
        <v/>
      </c>
      <c r="AT81" s="283" t="str">
        <f t="array" ref="AT81">INDEX(RANK!R:R, AW81)
</f>
        <v/>
      </c>
      <c r="AU81" s="283" t="str">
        <f t="array" ref="AU81">INDEX(RANK!R:R, AX81)
</f>
        <v/>
      </c>
      <c r="AV81" s="123">
        <f t="shared" si="1"/>
        <v>530</v>
      </c>
      <c r="AW81" s="123">
        <f t="shared" si="2"/>
        <v>531</v>
      </c>
      <c r="AX81" s="123">
        <f t="shared" si="3"/>
        <v>532</v>
      </c>
      <c r="AY81" s="123">
        <f t="shared" si="4"/>
        <v>533</v>
      </c>
      <c r="AZ81" s="123">
        <f t="shared" si="5"/>
        <v>534</v>
      </c>
      <c r="BA81" s="123">
        <f t="shared" si="6"/>
        <v>535</v>
      </c>
      <c r="BB81" s="123">
        <f t="shared" si="7"/>
        <v>536</v>
      </c>
      <c r="BC81" s="284"/>
    </row>
    <row r="82" ht="14.25" customHeight="1">
      <c r="A82" s="123" t="str">
        <f t="array" ref="A82">INDEX('CONTENT STATS'!A:A, AV82)
</f>
        <v/>
      </c>
      <c r="B82" s="283" t="str">
        <f t="array" ref="B82">INDEX('CONTENT STATS'!F:F, AV82)
</f>
        <v/>
      </c>
      <c r="C82" s="123"/>
      <c r="D82" s="461"/>
      <c r="E82" s="283" t="str">
        <f t="array" ref="E82">INDEX('CONTENT STATS'!G:G, AV82)
</f>
        <v/>
      </c>
      <c r="F82" s="283" t="str">
        <f t="array" ref="F82">INDEX('CONTENT STATS'!G:G, AW82)
</f>
        <v/>
      </c>
      <c r="G82" s="283" t="str">
        <f t="array" ref="G82">INDEX('CONTENT STATS'!G:G, AX82)
</f>
        <v/>
      </c>
      <c r="H82" s="283" t="str">
        <f t="array" ref="H82">INDEX('CONTENT STATS'!G:G, AY82)
</f>
        <v/>
      </c>
      <c r="I82" s="283" t="str">
        <f t="array" ref="I82">INDEX('CONTENT STATS'!G:G, AZ82)
</f>
        <v/>
      </c>
      <c r="J82" s="283" t="str">
        <f t="array" ref="J82">INDEX('CONTENT STATS'!G:G, BA82)
</f>
        <v/>
      </c>
      <c r="K82" s="283" t="str">
        <f t="array" ref="K82">INDEX('CONTENT STATS'!G:G, BB82)
</f>
        <v/>
      </c>
      <c r="L82" s="283" t="str">
        <f t="array" ref="L82">INDEX('CONTENT STATS'!I:I, AV82)
</f>
        <v/>
      </c>
      <c r="M82" s="283" t="str">
        <f t="array" ref="M82">INDEX('CONTENT STATS'!J:J, AV82)
</f>
        <v/>
      </c>
      <c r="N82" s="283" t="str">
        <f t="array" ref="N82">INDEX('CONTENT STATS'!J:J, AW82)
</f>
        <v/>
      </c>
      <c r="O82" s="283" t="str">
        <f t="array" ref="O82">INDEX('CONTENT STATS'!J:J, AX82)
</f>
        <v/>
      </c>
      <c r="P82" s="283" t="str">
        <f t="array" ref="P82">INDEX('CONTENT STATS'!J:J, AY82)
</f>
        <v/>
      </c>
      <c r="Q82" s="283" t="str">
        <f t="array" ref="Q82">INDEX('CONTENT STATS'!J:J, AZ82)
</f>
        <v/>
      </c>
      <c r="R82" s="283" t="str">
        <f t="array" ref="R82">INDEX('CONTENT STATS'!L:L, AV82)
</f>
        <v/>
      </c>
      <c r="S82" s="283" t="str">
        <f t="array" ref="S82">INDEX('CONTENT STATS'!M:M, AV82)
</f>
        <v/>
      </c>
      <c r="T82" s="283" t="str">
        <f t="array" ref="T82">INDEX('CONTENT STATS'!M:M, AW82)
</f>
        <v/>
      </c>
      <c r="U82" s="283" t="str">
        <f t="array" ref="U82">INDEX('CONTENT STATS'!M:M, AX82)
</f>
        <v/>
      </c>
      <c r="V82" s="283" t="str">
        <f t="array" ref="V82">INDEX('CONTENT STATS'!O:O, AV82)
</f>
        <v/>
      </c>
      <c r="W82" s="283" t="str">
        <f t="array" ref="W82">INDEX('CONTENT STATS'!P:P, AV82)
</f>
        <v/>
      </c>
      <c r="X82" s="283" t="str">
        <f t="array" ref="X82">INDEX('CONTENT STATS'!P:P, AW82)
</f>
        <v/>
      </c>
      <c r="Y82" s="283" t="str">
        <f t="array" ref="Y82">INDEX('CONTENT STATS'!P:P, AX82)
</f>
        <v/>
      </c>
      <c r="Z82" s="283" t="str">
        <f t="array" ref="Z82">INDEX('CONTENT STATS'!R:R, AV82)
</f>
        <v/>
      </c>
      <c r="AA82" s="283" t="str">
        <f t="array" ref="AA82">INDEX('CONTENT STATS'!R:R, AW82)
</f>
        <v/>
      </c>
      <c r="AB82" s="283" t="str">
        <f t="array" ref="AB82">INDEX('CONTENT STATS'!R:R, AX82)
</f>
        <v/>
      </c>
      <c r="AC82" s="283" t="str">
        <f t="array" ref="AC82">INDEX('CONTENT STATS'!R:R, AY82)
</f>
        <v/>
      </c>
      <c r="AD82" s="283" t="str">
        <f t="array" ref="AD82">INDEX(RANK!O:O, AV82)
</f>
        <v/>
      </c>
      <c r="AE82" s="283" t="str">
        <f t="array" ref="AE82">INDEX(RANK!O:O, AW82)
</f>
        <v/>
      </c>
      <c r="AF82" s="283" t="str">
        <f t="array" ref="AF82">INDEX(RANK!O:O, AX82)
</f>
        <v/>
      </c>
      <c r="AG82" s="283" t="str">
        <f t="array" ref="AG82">INDEX(RANK!O:O, AY82)
</f>
        <v/>
      </c>
      <c r="AH82" s="283" t="str">
        <f t="array" ref="AH82">INDEX(RANK!O:O, AZ82)
</f>
        <v/>
      </c>
      <c r="AI82" s="283" t="str">
        <f t="array" ref="AI82">INDEX(RANK!O:O, BA82)
</f>
        <v/>
      </c>
      <c r="AJ82" s="283" t="str">
        <f t="array" ref="AJ82">INDEX(RANK!O:O, BB82)
</f>
        <v/>
      </c>
      <c r="AK82" s="283" t="str">
        <f t="array" ref="AK82">INDEX(RANK!P:P, AV82)
</f>
        <v/>
      </c>
      <c r="AL82" s="283" t="str">
        <f t="array" ref="AL82">INDEX(RANK!P:P, AW82)
</f>
        <v/>
      </c>
      <c r="AM82" s="283" t="str">
        <f t="array" ref="AM82">INDEX(RANK!P:P, AX82)
</f>
        <v/>
      </c>
      <c r="AN82" s="283" t="str">
        <f t="array" ref="AN82">INDEX(RANK!P:P, AY82)
</f>
        <v/>
      </c>
      <c r="AO82" s="283" t="str">
        <f t="array" ref="AO82">INDEX(RANK!P:P, AZ82)
</f>
        <v/>
      </c>
      <c r="AP82" s="283" t="str">
        <f t="array" ref="AP82">INDEX(RANK!Q:Q, AV82)
</f>
        <v/>
      </c>
      <c r="AQ82" s="283" t="str">
        <f t="array" ref="AQ82">INDEX(RANK!Q:Q, AW82)
</f>
        <v/>
      </c>
      <c r="AR82" s="283" t="str">
        <f t="array" ref="AR82">INDEX(RANK!Q:Q, AX82)
</f>
        <v/>
      </c>
      <c r="AS82" s="283" t="str">
        <f t="array" ref="AS82">INDEX(RANK!R:R, AV82)
</f>
        <v/>
      </c>
      <c r="AT82" s="283" t="str">
        <f t="array" ref="AT82">INDEX(RANK!R:R, AW82)
</f>
        <v/>
      </c>
      <c r="AU82" s="283" t="str">
        <f t="array" ref="AU82">INDEX(RANK!R:R, AX82)
</f>
        <v/>
      </c>
      <c r="AV82" s="123">
        <f t="shared" si="1"/>
        <v>537</v>
      </c>
      <c r="AW82" s="123">
        <f t="shared" si="2"/>
        <v>538</v>
      </c>
      <c r="AX82" s="123">
        <f t="shared" si="3"/>
        <v>539</v>
      </c>
      <c r="AY82" s="123">
        <f t="shared" si="4"/>
        <v>540</v>
      </c>
      <c r="AZ82" s="123">
        <f t="shared" si="5"/>
        <v>541</v>
      </c>
      <c r="BA82" s="123">
        <f t="shared" si="6"/>
        <v>542</v>
      </c>
      <c r="BB82" s="123">
        <f t="shared" si="7"/>
        <v>543</v>
      </c>
      <c r="BC82" s="284"/>
    </row>
    <row r="83" ht="14.25" customHeight="1">
      <c r="A83" s="123" t="str">
        <f t="array" ref="A83">INDEX('CONTENT STATS'!A:A, AV83)
</f>
        <v/>
      </c>
      <c r="B83" s="283" t="str">
        <f t="array" ref="B83">INDEX('CONTENT STATS'!F:F, AV83)
</f>
        <v/>
      </c>
      <c r="C83" s="123"/>
      <c r="D83" s="461"/>
      <c r="E83" s="283" t="str">
        <f t="array" ref="E83">INDEX('CONTENT STATS'!G:G, AV83)
</f>
        <v/>
      </c>
      <c r="F83" s="283" t="str">
        <f t="array" ref="F83">INDEX('CONTENT STATS'!G:G, AW83)
</f>
        <v/>
      </c>
      <c r="G83" s="283" t="str">
        <f t="array" ref="G83">INDEX('CONTENT STATS'!G:G, AX83)
</f>
        <v/>
      </c>
      <c r="H83" s="283" t="str">
        <f t="array" ref="H83">INDEX('CONTENT STATS'!G:G, AY83)
</f>
        <v/>
      </c>
      <c r="I83" s="283" t="str">
        <f t="array" ref="I83">INDEX('CONTENT STATS'!G:G, AZ83)
</f>
        <v/>
      </c>
      <c r="J83" s="283" t="str">
        <f t="array" ref="J83">INDEX('CONTENT STATS'!G:G, BA83)
</f>
        <v/>
      </c>
      <c r="K83" s="283" t="str">
        <f t="array" ref="K83">INDEX('CONTENT STATS'!G:G, BB83)
</f>
        <v/>
      </c>
      <c r="L83" s="283" t="str">
        <f t="array" ref="L83">INDEX('CONTENT STATS'!I:I, AV83)
</f>
        <v/>
      </c>
      <c r="M83" s="283" t="str">
        <f t="array" ref="M83">INDEX('CONTENT STATS'!J:J, AV83)
</f>
        <v/>
      </c>
      <c r="N83" s="283" t="str">
        <f t="array" ref="N83">INDEX('CONTENT STATS'!J:J, AW83)
</f>
        <v/>
      </c>
      <c r="O83" s="283" t="str">
        <f t="array" ref="O83">INDEX('CONTENT STATS'!J:J, AX83)
</f>
        <v/>
      </c>
      <c r="P83" s="283" t="str">
        <f t="array" ref="P83">INDEX('CONTENT STATS'!J:J, AY83)
</f>
        <v/>
      </c>
      <c r="Q83" s="283" t="str">
        <f t="array" ref="Q83">INDEX('CONTENT STATS'!J:J, AZ83)
</f>
        <v/>
      </c>
      <c r="R83" s="283" t="str">
        <f t="array" ref="R83">INDEX('CONTENT STATS'!L:L, AV83)
</f>
        <v/>
      </c>
      <c r="S83" s="283" t="str">
        <f t="array" ref="S83">INDEX('CONTENT STATS'!M:M, AV83)
</f>
        <v/>
      </c>
      <c r="T83" s="283" t="str">
        <f t="array" ref="T83">INDEX('CONTENT STATS'!M:M, AW83)
</f>
        <v/>
      </c>
      <c r="U83" s="283" t="str">
        <f t="array" ref="U83">INDEX('CONTENT STATS'!M:M, AX83)
</f>
        <v/>
      </c>
      <c r="V83" s="283" t="str">
        <f t="array" ref="V83">INDEX('CONTENT STATS'!O:O, AV83)
</f>
        <v/>
      </c>
      <c r="W83" s="283" t="str">
        <f t="array" ref="W83">INDEX('CONTENT STATS'!P:P, AV83)
</f>
        <v/>
      </c>
      <c r="X83" s="283" t="str">
        <f t="array" ref="X83">INDEX('CONTENT STATS'!P:P, AW83)
</f>
        <v/>
      </c>
      <c r="Y83" s="283" t="str">
        <f t="array" ref="Y83">INDEX('CONTENT STATS'!P:P, AX83)
</f>
        <v/>
      </c>
      <c r="Z83" s="283" t="str">
        <f t="array" ref="Z83">INDEX('CONTENT STATS'!R:R, AV83)
</f>
        <v/>
      </c>
      <c r="AA83" s="283" t="str">
        <f t="array" ref="AA83">INDEX('CONTENT STATS'!R:R, AW83)
</f>
        <v/>
      </c>
      <c r="AB83" s="283" t="str">
        <f t="array" ref="AB83">INDEX('CONTENT STATS'!R:R, AX83)
</f>
        <v/>
      </c>
      <c r="AC83" s="283" t="str">
        <f t="array" ref="AC83">INDEX('CONTENT STATS'!R:R, AY83)
</f>
        <v/>
      </c>
      <c r="AD83" s="283" t="str">
        <f t="array" ref="AD83">INDEX(RANK!O:O, AV83)
</f>
        <v/>
      </c>
      <c r="AE83" s="283" t="str">
        <f t="array" ref="AE83">INDEX(RANK!O:O, AW83)
</f>
        <v/>
      </c>
      <c r="AF83" s="283" t="str">
        <f t="array" ref="AF83">INDEX(RANK!O:O, AX83)
</f>
        <v/>
      </c>
      <c r="AG83" s="283" t="str">
        <f t="array" ref="AG83">INDEX(RANK!O:O, AY83)
</f>
        <v/>
      </c>
      <c r="AH83" s="283" t="str">
        <f t="array" ref="AH83">INDEX(RANK!O:O, AZ83)
</f>
        <v/>
      </c>
      <c r="AI83" s="283" t="str">
        <f t="array" ref="AI83">INDEX(RANK!O:O, BA83)
</f>
        <v/>
      </c>
      <c r="AJ83" s="283" t="str">
        <f t="array" ref="AJ83">INDEX(RANK!O:O, BB83)
</f>
        <v/>
      </c>
      <c r="AK83" s="283" t="str">
        <f t="array" ref="AK83">INDEX(RANK!P:P, AV83)
</f>
        <v/>
      </c>
      <c r="AL83" s="283" t="str">
        <f t="array" ref="AL83">INDEX(RANK!P:P, AW83)
</f>
        <v/>
      </c>
      <c r="AM83" s="283" t="str">
        <f t="array" ref="AM83">INDEX(RANK!P:P, AX83)
</f>
        <v/>
      </c>
      <c r="AN83" s="283" t="str">
        <f t="array" ref="AN83">INDEX(RANK!P:P, AY83)
</f>
        <v/>
      </c>
      <c r="AO83" s="283" t="str">
        <f t="array" ref="AO83">INDEX(RANK!P:P, AZ83)
</f>
        <v/>
      </c>
      <c r="AP83" s="283" t="str">
        <f t="array" ref="AP83">INDEX(RANK!Q:Q, AV83)
</f>
        <v/>
      </c>
      <c r="AQ83" s="283" t="str">
        <f t="array" ref="AQ83">INDEX(RANK!Q:Q, AW83)
</f>
        <v/>
      </c>
      <c r="AR83" s="283" t="str">
        <f t="array" ref="AR83">INDEX(RANK!Q:Q, AX83)
</f>
        <v/>
      </c>
      <c r="AS83" s="283" t="str">
        <f t="array" ref="AS83">INDEX(RANK!R:R, AV83)
</f>
        <v/>
      </c>
      <c r="AT83" s="283" t="str">
        <f t="array" ref="AT83">INDEX(RANK!R:R, AW83)
</f>
        <v/>
      </c>
      <c r="AU83" s="283" t="str">
        <f t="array" ref="AU83">INDEX(RANK!R:R, AX83)
</f>
        <v/>
      </c>
      <c r="AV83" s="123">
        <f t="shared" si="1"/>
        <v>544</v>
      </c>
      <c r="AW83" s="123">
        <f t="shared" si="2"/>
        <v>545</v>
      </c>
      <c r="AX83" s="123">
        <f t="shared" si="3"/>
        <v>546</v>
      </c>
      <c r="AY83" s="123">
        <f t="shared" si="4"/>
        <v>547</v>
      </c>
      <c r="AZ83" s="123">
        <f t="shared" si="5"/>
        <v>548</v>
      </c>
      <c r="BA83" s="123">
        <f t="shared" si="6"/>
        <v>549</v>
      </c>
      <c r="BB83" s="123">
        <f t="shared" si="7"/>
        <v>550</v>
      </c>
      <c r="BC83" s="284"/>
    </row>
    <row r="84" ht="14.25" customHeight="1">
      <c r="A84" s="123" t="str">
        <f t="array" ref="A84">INDEX('CONTENT STATS'!A:A, AV84)
</f>
        <v/>
      </c>
      <c r="B84" s="283" t="str">
        <f t="array" ref="B84">INDEX('CONTENT STATS'!F:F, AV84)
</f>
        <v/>
      </c>
      <c r="C84" s="123"/>
      <c r="D84" s="461"/>
      <c r="E84" s="283" t="str">
        <f t="array" ref="E84">INDEX('CONTENT STATS'!G:G, AV84)
</f>
        <v/>
      </c>
      <c r="F84" s="283" t="str">
        <f t="array" ref="F84">INDEX('CONTENT STATS'!G:G, AW84)
</f>
        <v/>
      </c>
      <c r="G84" s="283" t="str">
        <f t="array" ref="G84">INDEX('CONTENT STATS'!G:G, AX84)
</f>
        <v/>
      </c>
      <c r="H84" s="283" t="str">
        <f t="array" ref="H84">INDEX('CONTENT STATS'!G:G, AY84)
</f>
        <v/>
      </c>
      <c r="I84" s="283" t="str">
        <f t="array" ref="I84">INDEX('CONTENT STATS'!G:G, AZ84)
</f>
        <v/>
      </c>
      <c r="J84" s="283" t="str">
        <f t="array" ref="J84">INDEX('CONTENT STATS'!G:G, BA84)
</f>
        <v/>
      </c>
      <c r="K84" s="283" t="str">
        <f t="array" ref="K84">INDEX('CONTENT STATS'!G:G, BB84)
</f>
        <v/>
      </c>
      <c r="L84" s="283" t="str">
        <f t="array" ref="L84">INDEX('CONTENT STATS'!I:I, AV84)
</f>
        <v/>
      </c>
      <c r="M84" s="283" t="str">
        <f t="array" ref="M84">INDEX('CONTENT STATS'!J:J, AV84)
</f>
        <v/>
      </c>
      <c r="N84" s="283" t="str">
        <f t="array" ref="N84">INDEX('CONTENT STATS'!J:J, AW84)
</f>
        <v/>
      </c>
      <c r="O84" s="283" t="str">
        <f t="array" ref="O84">INDEX('CONTENT STATS'!J:J, AX84)
</f>
        <v/>
      </c>
      <c r="P84" s="283" t="str">
        <f t="array" ref="P84">INDEX('CONTENT STATS'!J:J, AY84)
</f>
        <v/>
      </c>
      <c r="Q84" s="283" t="str">
        <f t="array" ref="Q84">INDEX('CONTENT STATS'!J:J, AZ84)
</f>
        <v/>
      </c>
      <c r="R84" s="283" t="str">
        <f t="array" ref="R84">INDEX('CONTENT STATS'!L:L, AV84)
</f>
        <v/>
      </c>
      <c r="S84" s="283" t="str">
        <f t="array" ref="S84">INDEX('CONTENT STATS'!M:M, AV84)
</f>
        <v/>
      </c>
      <c r="T84" s="283" t="str">
        <f t="array" ref="T84">INDEX('CONTENT STATS'!M:M, AW84)
</f>
        <v/>
      </c>
      <c r="U84" s="283" t="str">
        <f t="array" ref="U84">INDEX('CONTENT STATS'!M:M, AX84)
</f>
        <v/>
      </c>
      <c r="V84" s="283" t="str">
        <f t="array" ref="V84">INDEX('CONTENT STATS'!O:O, AV84)
</f>
        <v/>
      </c>
      <c r="W84" s="283" t="str">
        <f t="array" ref="W84">INDEX('CONTENT STATS'!P:P, AV84)
</f>
        <v/>
      </c>
      <c r="X84" s="283" t="str">
        <f t="array" ref="X84">INDEX('CONTENT STATS'!P:P, AW84)
</f>
        <v/>
      </c>
      <c r="Y84" s="283" t="str">
        <f t="array" ref="Y84">INDEX('CONTENT STATS'!P:P, AX84)
</f>
        <v/>
      </c>
      <c r="Z84" s="283" t="str">
        <f t="array" ref="Z84">INDEX('CONTENT STATS'!R:R, AV84)
</f>
        <v/>
      </c>
      <c r="AA84" s="283" t="str">
        <f t="array" ref="AA84">INDEX('CONTENT STATS'!R:R, AW84)
</f>
        <v/>
      </c>
      <c r="AB84" s="283" t="str">
        <f t="array" ref="AB84">INDEX('CONTENT STATS'!R:R, AX84)
</f>
        <v/>
      </c>
      <c r="AC84" s="283" t="str">
        <f t="array" ref="AC84">INDEX('CONTENT STATS'!R:R, AY84)
</f>
        <v/>
      </c>
      <c r="AD84" s="283" t="str">
        <f t="array" ref="AD84">INDEX(RANK!O:O, AV84)
</f>
        <v/>
      </c>
      <c r="AE84" s="283" t="str">
        <f t="array" ref="AE84">INDEX(RANK!O:O, AW84)
</f>
        <v/>
      </c>
      <c r="AF84" s="283" t="str">
        <f t="array" ref="AF84">INDEX(RANK!O:O, AX84)
</f>
        <v/>
      </c>
      <c r="AG84" s="283" t="str">
        <f t="array" ref="AG84">INDEX(RANK!O:O, AY84)
</f>
        <v/>
      </c>
      <c r="AH84" s="283" t="str">
        <f t="array" ref="AH84">INDEX(RANK!O:O, AZ84)
</f>
        <v/>
      </c>
      <c r="AI84" s="283" t="str">
        <f t="array" ref="AI84">INDEX(RANK!O:O, BA84)
</f>
        <v/>
      </c>
      <c r="AJ84" s="283" t="str">
        <f t="array" ref="AJ84">INDEX(RANK!O:O, BB84)
</f>
        <v/>
      </c>
      <c r="AK84" s="283" t="str">
        <f t="array" ref="AK84">INDEX(RANK!P:P, AV84)
</f>
        <v/>
      </c>
      <c r="AL84" s="283" t="str">
        <f t="array" ref="AL84">INDEX(RANK!P:P, AW84)
</f>
        <v/>
      </c>
      <c r="AM84" s="283" t="str">
        <f t="array" ref="AM84">INDEX(RANK!P:P, AX84)
</f>
        <v/>
      </c>
      <c r="AN84" s="283" t="str">
        <f t="array" ref="AN84">INDEX(RANK!P:P, AY84)
</f>
        <v/>
      </c>
      <c r="AO84" s="283" t="str">
        <f t="array" ref="AO84">INDEX(RANK!P:P, AZ84)
</f>
        <v/>
      </c>
      <c r="AP84" s="283" t="str">
        <f t="array" ref="AP84">INDEX(RANK!Q:Q, AV84)
</f>
        <v/>
      </c>
      <c r="AQ84" s="283" t="str">
        <f t="array" ref="AQ84">INDEX(RANK!Q:Q, AW84)
</f>
        <v/>
      </c>
      <c r="AR84" s="283" t="str">
        <f t="array" ref="AR84">INDEX(RANK!Q:Q, AX84)
</f>
        <v/>
      </c>
      <c r="AS84" s="283" t="str">
        <f t="array" ref="AS84">INDEX(RANK!R:R, AV84)
</f>
        <v/>
      </c>
      <c r="AT84" s="283" t="str">
        <f t="array" ref="AT84">INDEX(RANK!R:R, AW84)
</f>
        <v/>
      </c>
      <c r="AU84" s="283" t="str">
        <f t="array" ref="AU84">INDEX(RANK!R:R, AX84)
</f>
        <v/>
      </c>
      <c r="AV84" s="123">
        <f t="shared" si="1"/>
        <v>551</v>
      </c>
      <c r="AW84" s="123">
        <f t="shared" si="2"/>
        <v>552</v>
      </c>
      <c r="AX84" s="123">
        <f t="shared" si="3"/>
        <v>553</v>
      </c>
      <c r="AY84" s="123">
        <f t="shared" si="4"/>
        <v>554</v>
      </c>
      <c r="AZ84" s="123">
        <f t="shared" si="5"/>
        <v>555</v>
      </c>
      <c r="BA84" s="123">
        <f t="shared" si="6"/>
        <v>556</v>
      </c>
      <c r="BB84" s="123">
        <f t="shared" si="7"/>
        <v>557</v>
      </c>
      <c r="BC84" s="284"/>
    </row>
    <row r="85" ht="14.25" customHeight="1">
      <c r="A85" s="123" t="str">
        <f t="array" ref="A85">INDEX('CONTENT STATS'!A:A, AV85)
</f>
        <v/>
      </c>
      <c r="B85" s="283" t="str">
        <f t="array" ref="B85">INDEX('CONTENT STATS'!F:F, AV85)
</f>
        <v/>
      </c>
      <c r="C85" s="123"/>
      <c r="D85" s="461"/>
      <c r="E85" s="283" t="str">
        <f t="array" ref="E85">INDEX('CONTENT STATS'!G:G, AV85)
</f>
        <v/>
      </c>
      <c r="F85" s="283" t="str">
        <f t="array" ref="F85">INDEX('CONTENT STATS'!G:G, AW85)
</f>
        <v/>
      </c>
      <c r="G85" s="283" t="str">
        <f t="array" ref="G85">INDEX('CONTENT STATS'!G:G, AX85)
</f>
        <v/>
      </c>
      <c r="H85" s="283" t="str">
        <f t="array" ref="H85">INDEX('CONTENT STATS'!G:G, AY85)
</f>
        <v/>
      </c>
      <c r="I85" s="283" t="str">
        <f t="array" ref="I85">INDEX('CONTENT STATS'!G:G, AZ85)
</f>
        <v/>
      </c>
      <c r="J85" s="283" t="str">
        <f t="array" ref="J85">INDEX('CONTENT STATS'!G:G, BA85)
</f>
        <v/>
      </c>
      <c r="K85" s="283" t="str">
        <f t="array" ref="K85">INDEX('CONTENT STATS'!G:G, BB85)
</f>
        <v/>
      </c>
      <c r="L85" s="283" t="str">
        <f t="array" ref="L85">INDEX('CONTENT STATS'!I:I, AV85)
</f>
        <v/>
      </c>
      <c r="M85" s="283" t="str">
        <f t="array" ref="M85">INDEX('CONTENT STATS'!J:J, AV85)
</f>
        <v/>
      </c>
      <c r="N85" s="283" t="str">
        <f t="array" ref="N85">INDEX('CONTENT STATS'!J:J, AW85)
</f>
        <v/>
      </c>
      <c r="O85" s="283" t="str">
        <f t="array" ref="O85">INDEX('CONTENT STATS'!J:J, AX85)
</f>
        <v/>
      </c>
      <c r="P85" s="283" t="str">
        <f t="array" ref="P85">INDEX('CONTENT STATS'!J:J, AY85)
</f>
        <v/>
      </c>
      <c r="Q85" s="283" t="str">
        <f t="array" ref="Q85">INDEX('CONTENT STATS'!J:J, AZ85)
</f>
        <v/>
      </c>
      <c r="R85" s="283" t="str">
        <f t="array" ref="R85">INDEX('CONTENT STATS'!L:L, AV85)
</f>
        <v/>
      </c>
      <c r="S85" s="283" t="str">
        <f t="array" ref="S85">INDEX('CONTENT STATS'!M:M, AV85)
</f>
        <v/>
      </c>
      <c r="T85" s="283" t="str">
        <f t="array" ref="T85">INDEX('CONTENT STATS'!M:M, AW85)
</f>
        <v/>
      </c>
      <c r="U85" s="283" t="str">
        <f t="array" ref="U85">INDEX('CONTENT STATS'!M:M, AX85)
</f>
        <v/>
      </c>
      <c r="V85" s="283" t="str">
        <f t="array" ref="V85">INDEX('CONTENT STATS'!O:O, AV85)
</f>
        <v/>
      </c>
      <c r="W85" s="283" t="str">
        <f t="array" ref="W85">INDEX('CONTENT STATS'!P:P, AV85)
</f>
        <v/>
      </c>
      <c r="X85" s="283" t="str">
        <f t="array" ref="X85">INDEX('CONTENT STATS'!P:P, AW85)
</f>
        <v/>
      </c>
      <c r="Y85" s="283" t="str">
        <f t="array" ref="Y85">INDEX('CONTENT STATS'!P:P, AX85)
</f>
        <v/>
      </c>
      <c r="Z85" s="283" t="str">
        <f t="array" ref="Z85">INDEX('CONTENT STATS'!R:R, AV85)
</f>
        <v/>
      </c>
      <c r="AA85" s="283" t="str">
        <f t="array" ref="AA85">INDEX('CONTENT STATS'!R:R, AW85)
</f>
        <v/>
      </c>
      <c r="AB85" s="283" t="str">
        <f t="array" ref="AB85">INDEX('CONTENT STATS'!R:R, AX85)
</f>
        <v/>
      </c>
      <c r="AC85" s="283" t="str">
        <f t="array" ref="AC85">INDEX('CONTENT STATS'!R:R, AY85)
</f>
        <v/>
      </c>
      <c r="AD85" s="283" t="str">
        <f t="array" ref="AD85">INDEX(RANK!O:O, AV85)
</f>
        <v/>
      </c>
      <c r="AE85" s="283" t="str">
        <f t="array" ref="AE85">INDEX(RANK!O:O, AW85)
</f>
        <v/>
      </c>
      <c r="AF85" s="283" t="str">
        <f t="array" ref="AF85">INDEX(RANK!O:O, AX85)
</f>
        <v/>
      </c>
      <c r="AG85" s="283" t="str">
        <f t="array" ref="AG85">INDEX(RANK!O:O, AY85)
</f>
        <v/>
      </c>
      <c r="AH85" s="283" t="str">
        <f t="array" ref="AH85">INDEX(RANK!O:O, AZ85)
</f>
        <v/>
      </c>
      <c r="AI85" s="283" t="str">
        <f t="array" ref="AI85">INDEX(RANK!O:O, BA85)
</f>
        <v/>
      </c>
      <c r="AJ85" s="283" t="str">
        <f t="array" ref="AJ85">INDEX(RANK!O:O, BB85)
</f>
        <v/>
      </c>
      <c r="AK85" s="283" t="str">
        <f t="array" ref="AK85">INDEX(RANK!P:P, AV85)
</f>
        <v/>
      </c>
      <c r="AL85" s="283" t="str">
        <f t="array" ref="AL85">INDEX(RANK!P:P, AW85)
</f>
        <v/>
      </c>
      <c r="AM85" s="283" t="str">
        <f t="array" ref="AM85">INDEX(RANK!P:P, AX85)
</f>
        <v/>
      </c>
      <c r="AN85" s="283" t="str">
        <f t="array" ref="AN85">INDEX(RANK!P:P, AY85)
</f>
        <v/>
      </c>
      <c r="AO85" s="283" t="str">
        <f t="array" ref="AO85">INDEX(RANK!P:P, AZ85)
</f>
        <v/>
      </c>
      <c r="AP85" s="283" t="str">
        <f t="array" ref="AP85">INDEX(RANK!Q:Q, AV85)
</f>
        <v/>
      </c>
      <c r="AQ85" s="283" t="str">
        <f t="array" ref="AQ85">INDEX(RANK!Q:Q, AW85)
</f>
        <v/>
      </c>
      <c r="AR85" s="283" t="str">
        <f t="array" ref="AR85">INDEX(RANK!Q:Q, AX85)
</f>
        <v/>
      </c>
      <c r="AS85" s="283" t="str">
        <f t="array" ref="AS85">INDEX(RANK!R:R, AV85)
</f>
        <v/>
      </c>
      <c r="AT85" s="283" t="str">
        <f t="array" ref="AT85">INDEX(RANK!R:R, AW85)
</f>
        <v/>
      </c>
      <c r="AU85" s="283" t="str">
        <f t="array" ref="AU85">INDEX(RANK!R:R, AX85)
</f>
        <v/>
      </c>
      <c r="AV85" s="123">
        <f t="shared" si="1"/>
        <v>558</v>
      </c>
      <c r="AW85" s="123">
        <f t="shared" si="2"/>
        <v>559</v>
      </c>
      <c r="AX85" s="123">
        <f t="shared" si="3"/>
        <v>560</v>
      </c>
      <c r="AY85" s="123">
        <f t="shared" si="4"/>
        <v>561</v>
      </c>
      <c r="AZ85" s="123">
        <f t="shared" si="5"/>
        <v>562</v>
      </c>
      <c r="BA85" s="123">
        <f t="shared" si="6"/>
        <v>563</v>
      </c>
      <c r="BB85" s="123">
        <f t="shared" si="7"/>
        <v>564</v>
      </c>
      <c r="BC85" s="284"/>
    </row>
    <row r="86" ht="14.25" customHeight="1">
      <c r="A86" s="123" t="str">
        <f t="array" ref="A86">INDEX('CONTENT STATS'!A:A, AV86)
</f>
        <v/>
      </c>
      <c r="B86" s="283" t="str">
        <f t="array" ref="B86">INDEX('CONTENT STATS'!F:F, AV86)
</f>
        <v/>
      </c>
      <c r="C86" s="123"/>
      <c r="D86" s="461"/>
      <c r="E86" s="283" t="str">
        <f t="array" ref="E86">INDEX('CONTENT STATS'!G:G, AV86)
</f>
        <v/>
      </c>
      <c r="F86" s="283" t="str">
        <f t="array" ref="F86">INDEX('CONTENT STATS'!G:G, AW86)
</f>
        <v/>
      </c>
      <c r="G86" s="283" t="str">
        <f t="array" ref="G86">INDEX('CONTENT STATS'!G:G, AX86)
</f>
        <v/>
      </c>
      <c r="H86" s="283" t="str">
        <f t="array" ref="H86">INDEX('CONTENT STATS'!G:G, AY86)
</f>
        <v/>
      </c>
      <c r="I86" s="283" t="str">
        <f t="array" ref="I86">INDEX('CONTENT STATS'!G:G, AZ86)
</f>
        <v/>
      </c>
      <c r="J86" s="283" t="str">
        <f t="array" ref="J86">INDEX('CONTENT STATS'!G:G, BA86)
</f>
        <v/>
      </c>
      <c r="K86" s="283" t="str">
        <f t="array" ref="K86">INDEX('CONTENT STATS'!G:G, BB86)
</f>
        <v/>
      </c>
      <c r="L86" s="283" t="str">
        <f t="array" ref="L86">INDEX('CONTENT STATS'!I:I, AV86)
</f>
        <v/>
      </c>
      <c r="M86" s="283" t="str">
        <f t="array" ref="M86">INDEX('CONTENT STATS'!J:J, AV86)
</f>
        <v/>
      </c>
      <c r="N86" s="283" t="str">
        <f t="array" ref="N86">INDEX('CONTENT STATS'!J:J, AW86)
</f>
        <v/>
      </c>
      <c r="O86" s="283" t="str">
        <f t="array" ref="O86">INDEX('CONTENT STATS'!J:J, AX86)
</f>
        <v/>
      </c>
      <c r="P86" s="283" t="str">
        <f t="array" ref="P86">INDEX('CONTENT STATS'!J:J, AY86)
</f>
        <v/>
      </c>
      <c r="Q86" s="283" t="str">
        <f t="array" ref="Q86">INDEX('CONTENT STATS'!J:J, AZ86)
</f>
        <v/>
      </c>
      <c r="R86" s="283" t="str">
        <f t="array" ref="R86">INDEX('CONTENT STATS'!L:L, AV86)
</f>
        <v/>
      </c>
      <c r="S86" s="283" t="str">
        <f t="array" ref="S86">INDEX('CONTENT STATS'!M:M, AV86)
</f>
        <v/>
      </c>
      <c r="T86" s="283" t="str">
        <f t="array" ref="T86">INDEX('CONTENT STATS'!M:M, AW86)
</f>
        <v/>
      </c>
      <c r="U86" s="283" t="str">
        <f t="array" ref="U86">INDEX('CONTENT STATS'!M:M, AX86)
</f>
        <v/>
      </c>
      <c r="V86" s="283" t="str">
        <f t="array" ref="V86">INDEX('CONTENT STATS'!O:O, AV86)
</f>
        <v/>
      </c>
      <c r="W86" s="283" t="str">
        <f t="array" ref="W86">INDEX('CONTENT STATS'!P:P, AV86)
</f>
        <v/>
      </c>
      <c r="X86" s="283" t="str">
        <f t="array" ref="X86">INDEX('CONTENT STATS'!P:P, AW86)
</f>
        <v/>
      </c>
      <c r="Y86" s="283" t="str">
        <f t="array" ref="Y86">INDEX('CONTENT STATS'!P:P, AX86)
</f>
        <v/>
      </c>
      <c r="Z86" s="283" t="str">
        <f t="array" ref="Z86">INDEX('CONTENT STATS'!R:R, AV86)
</f>
        <v/>
      </c>
      <c r="AA86" s="283" t="str">
        <f t="array" ref="AA86">INDEX('CONTENT STATS'!R:R, AW86)
</f>
        <v/>
      </c>
      <c r="AB86" s="283" t="str">
        <f t="array" ref="AB86">INDEX('CONTENT STATS'!R:R, AX86)
</f>
        <v/>
      </c>
      <c r="AC86" s="283" t="str">
        <f t="array" ref="AC86">INDEX('CONTENT STATS'!R:R, AY86)
</f>
        <v/>
      </c>
      <c r="AD86" s="283" t="str">
        <f t="array" ref="AD86">INDEX(RANK!O:O, AV86)
</f>
        <v/>
      </c>
      <c r="AE86" s="283" t="str">
        <f t="array" ref="AE86">INDEX(RANK!O:O, AW86)
</f>
        <v/>
      </c>
      <c r="AF86" s="283" t="str">
        <f t="array" ref="AF86">INDEX(RANK!O:O, AX86)
</f>
        <v/>
      </c>
      <c r="AG86" s="283" t="str">
        <f t="array" ref="AG86">INDEX(RANK!O:O, AY86)
</f>
        <v/>
      </c>
      <c r="AH86" s="283" t="str">
        <f t="array" ref="AH86">INDEX(RANK!O:O, AZ86)
</f>
        <v/>
      </c>
      <c r="AI86" s="283" t="str">
        <f t="array" ref="AI86">INDEX(RANK!O:O, BA86)
</f>
        <v/>
      </c>
      <c r="AJ86" s="283" t="str">
        <f t="array" ref="AJ86">INDEX(RANK!O:O, BB86)
</f>
        <v/>
      </c>
      <c r="AK86" s="283" t="str">
        <f t="array" ref="AK86">INDEX(RANK!P:P, AV86)
</f>
        <v/>
      </c>
      <c r="AL86" s="283" t="str">
        <f t="array" ref="AL86">INDEX(RANK!P:P, AW86)
</f>
        <v/>
      </c>
      <c r="AM86" s="283" t="str">
        <f t="array" ref="AM86">INDEX(RANK!P:P, AX86)
</f>
        <v/>
      </c>
      <c r="AN86" s="283" t="str">
        <f t="array" ref="AN86">INDEX(RANK!P:P, AY86)
</f>
        <v/>
      </c>
      <c r="AO86" s="283" t="str">
        <f t="array" ref="AO86">INDEX(RANK!P:P, AZ86)
</f>
        <v/>
      </c>
      <c r="AP86" s="283" t="str">
        <f t="array" ref="AP86">INDEX(RANK!Q:Q, AV86)
</f>
        <v/>
      </c>
      <c r="AQ86" s="283" t="str">
        <f t="array" ref="AQ86">INDEX(RANK!Q:Q, AW86)
</f>
        <v/>
      </c>
      <c r="AR86" s="283" t="str">
        <f t="array" ref="AR86">INDEX(RANK!Q:Q, AX86)
</f>
        <v/>
      </c>
      <c r="AS86" s="283" t="str">
        <f t="array" ref="AS86">INDEX(RANK!R:R, AV86)
</f>
        <v/>
      </c>
      <c r="AT86" s="283" t="str">
        <f t="array" ref="AT86">INDEX(RANK!R:R, AW86)
</f>
        <v/>
      </c>
      <c r="AU86" s="283" t="str">
        <f t="array" ref="AU86">INDEX(RANK!R:R, AX86)
</f>
        <v/>
      </c>
      <c r="AV86" s="123">
        <f t="shared" si="1"/>
        <v>565</v>
      </c>
      <c r="AW86" s="123">
        <f t="shared" si="2"/>
        <v>566</v>
      </c>
      <c r="AX86" s="123">
        <f t="shared" si="3"/>
        <v>567</v>
      </c>
      <c r="AY86" s="123">
        <f t="shared" si="4"/>
        <v>568</v>
      </c>
      <c r="AZ86" s="123">
        <f t="shared" si="5"/>
        <v>569</v>
      </c>
      <c r="BA86" s="123">
        <f t="shared" si="6"/>
        <v>570</v>
      </c>
      <c r="BB86" s="123">
        <f t="shared" si="7"/>
        <v>571</v>
      </c>
      <c r="BC86" s="284"/>
    </row>
    <row r="87" ht="14.25" customHeight="1">
      <c r="A87" s="123" t="str">
        <f t="array" ref="A87">INDEX('CONTENT STATS'!A:A, AV87)
</f>
        <v/>
      </c>
      <c r="B87" s="283" t="str">
        <f t="array" ref="B87">INDEX('CONTENT STATS'!F:F, AV87)
</f>
        <v/>
      </c>
      <c r="C87" s="123"/>
      <c r="D87" s="461"/>
      <c r="E87" s="283" t="str">
        <f t="array" ref="E87">INDEX('CONTENT STATS'!G:G, AV87)
</f>
        <v/>
      </c>
      <c r="F87" s="283" t="str">
        <f t="array" ref="F87">INDEX('CONTENT STATS'!G:G, AW87)
</f>
        <v/>
      </c>
      <c r="G87" s="283" t="str">
        <f t="array" ref="G87">INDEX('CONTENT STATS'!G:G, AX87)
</f>
        <v/>
      </c>
      <c r="H87" s="283" t="str">
        <f t="array" ref="H87">INDEX('CONTENT STATS'!G:G, AY87)
</f>
        <v/>
      </c>
      <c r="I87" s="283" t="str">
        <f t="array" ref="I87">INDEX('CONTENT STATS'!G:G, AZ87)
</f>
        <v/>
      </c>
      <c r="J87" s="283" t="str">
        <f t="array" ref="J87">INDEX('CONTENT STATS'!G:G, BA87)
</f>
        <v/>
      </c>
      <c r="K87" s="283" t="str">
        <f t="array" ref="K87">INDEX('CONTENT STATS'!G:G, BB87)
</f>
        <v/>
      </c>
      <c r="L87" s="283" t="str">
        <f t="array" ref="L87">INDEX('CONTENT STATS'!I:I, AV87)
</f>
        <v/>
      </c>
      <c r="M87" s="283" t="str">
        <f t="array" ref="M87">INDEX('CONTENT STATS'!J:J, AV87)
</f>
        <v/>
      </c>
      <c r="N87" s="283" t="str">
        <f t="array" ref="N87">INDEX('CONTENT STATS'!J:J, AW87)
</f>
        <v/>
      </c>
      <c r="O87" s="283" t="str">
        <f t="array" ref="O87">INDEX('CONTENT STATS'!J:J, AX87)
</f>
        <v/>
      </c>
      <c r="P87" s="283" t="str">
        <f t="array" ref="P87">INDEX('CONTENT STATS'!J:J, AY87)
</f>
        <v/>
      </c>
      <c r="Q87" s="283" t="str">
        <f t="array" ref="Q87">INDEX('CONTENT STATS'!J:J, AZ87)
</f>
        <v/>
      </c>
      <c r="R87" s="283" t="str">
        <f t="array" ref="R87">INDEX('CONTENT STATS'!L:L, AV87)
</f>
        <v/>
      </c>
      <c r="S87" s="283" t="str">
        <f t="array" ref="S87">INDEX('CONTENT STATS'!M:M, AV87)
</f>
        <v/>
      </c>
      <c r="T87" s="283" t="str">
        <f t="array" ref="T87">INDEX('CONTENT STATS'!M:M, AW87)
</f>
        <v/>
      </c>
      <c r="U87" s="283" t="str">
        <f t="array" ref="U87">INDEX('CONTENT STATS'!M:M, AX87)
</f>
        <v/>
      </c>
      <c r="V87" s="283" t="str">
        <f t="array" ref="V87">INDEX('CONTENT STATS'!O:O, AV87)
</f>
        <v/>
      </c>
      <c r="W87" s="283" t="str">
        <f t="array" ref="W87">INDEX('CONTENT STATS'!P:P, AV87)
</f>
        <v/>
      </c>
      <c r="X87" s="283" t="str">
        <f t="array" ref="X87">INDEX('CONTENT STATS'!P:P, AW87)
</f>
        <v/>
      </c>
      <c r="Y87" s="283" t="str">
        <f t="array" ref="Y87">INDEX('CONTENT STATS'!P:P, AX87)
</f>
        <v/>
      </c>
      <c r="Z87" s="283" t="str">
        <f t="array" ref="Z87">INDEX('CONTENT STATS'!R:R, AV87)
</f>
        <v/>
      </c>
      <c r="AA87" s="283" t="str">
        <f t="array" ref="AA87">INDEX('CONTENT STATS'!R:R, AW87)
</f>
        <v/>
      </c>
      <c r="AB87" s="283" t="str">
        <f t="array" ref="AB87">INDEX('CONTENT STATS'!R:R, AX87)
</f>
        <v/>
      </c>
      <c r="AC87" s="283" t="str">
        <f t="array" ref="AC87">INDEX('CONTENT STATS'!R:R, AY87)
</f>
        <v/>
      </c>
      <c r="AD87" s="283" t="str">
        <f t="array" ref="AD87">INDEX(RANK!O:O, AV87)
</f>
        <v/>
      </c>
      <c r="AE87" s="283" t="str">
        <f t="array" ref="AE87">INDEX(RANK!O:O, AW87)
</f>
        <v/>
      </c>
      <c r="AF87" s="283" t="str">
        <f t="array" ref="AF87">INDEX(RANK!O:O, AX87)
</f>
        <v/>
      </c>
      <c r="AG87" s="283" t="str">
        <f t="array" ref="AG87">INDEX(RANK!O:O, AY87)
</f>
        <v/>
      </c>
      <c r="AH87" s="283" t="str">
        <f t="array" ref="AH87">INDEX(RANK!O:O, AZ87)
</f>
        <v/>
      </c>
      <c r="AI87" s="283" t="str">
        <f t="array" ref="AI87">INDEX(RANK!O:O, BA87)
</f>
        <v/>
      </c>
      <c r="AJ87" s="283" t="str">
        <f t="array" ref="AJ87">INDEX(RANK!O:O, BB87)
</f>
        <v/>
      </c>
      <c r="AK87" s="283" t="str">
        <f t="array" ref="AK87">INDEX(RANK!P:P, AV87)
</f>
        <v/>
      </c>
      <c r="AL87" s="283" t="str">
        <f t="array" ref="AL87">INDEX(RANK!P:P, AW87)
</f>
        <v/>
      </c>
      <c r="AM87" s="283" t="str">
        <f t="array" ref="AM87">INDEX(RANK!P:P, AX87)
</f>
        <v/>
      </c>
      <c r="AN87" s="283" t="str">
        <f t="array" ref="AN87">INDEX(RANK!P:P, AY87)
</f>
        <v/>
      </c>
      <c r="AO87" s="283" t="str">
        <f t="array" ref="AO87">INDEX(RANK!P:P, AZ87)
</f>
        <v/>
      </c>
      <c r="AP87" s="283" t="str">
        <f t="array" ref="AP87">INDEX(RANK!Q:Q, AV87)
</f>
        <v/>
      </c>
      <c r="AQ87" s="283" t="str">
        <f t="array" ref="AQ87">INDEX(RANK!Q:Q, AW87)
</f>
        <v/>
      </c>
      <c r="AR87" s="283" t="str">
        <f t="array" ref="AR87">INDEX(RANK!Q:Q, AX87)
</f>
        <v/>
      </c>
      <c r="AS87" s="283" t="str">
        <f t="array" ref="AS87">INDEX(RANK!R:R, AV87)
</f>
        <v/>
      </c>
      <c r="AT87" s="283" t="str">
        <f t="array" ref="AT87">INDEX(RANK!R:R, AW87)
</f>
        <v/>
      </c>
      <c r="AU87" s="283" t="str">
        <f t="array" ref="AU87">INDEX(RANK!R:R, AX87)
</f>
        <v/>
      </c>
      <c r="AV87" s="123">
        <f t="shared" si="1"/>
        <v>572</v>
      </c>
      <c r="AW87" s="123">
        <f t="shared" si="2"/>
        <v>573</v>
      </c>
      <c r="AX87" s="123">
        <f t="shared" si="3"/>
        <v>574</v>
      </c>
      <c r="AY87" s="123">
        <f t="shared" si="4"/>
        <v>575</v>
      </c>
      <c r="AZ87" s="123">
        <f t="shared" si="5"/>
        <v>576</v>
      </c>
      <c r="BA87" s="123">
        <f t="shared" si="6"/>
        <v>577</v>
      </c>
      <c r="BB87" s="123">
        <f t="shared" si="7"/>
        <v>578</v>
      </c>
      <c r="BC87" s="284"/>
    </row>
    <row r="88" ht="14.25" customHeight="1">
      <c r="A88" s="123" t="str">
        <f t="array" ref="A88">INDEX('CONTENT STATS'!A:A, AV88)
</f>
        <v/>
      </c>
      <c r="B88" s="283" t="str">
        <f t="array" ref="B88">INDEX('CONTENT STATS'!F:F, AV88)
</f>
        <v/>
      </c>
      <c r="C88" s="123"/>
      <c r="D88" s="461"/>
      <c r="E88" s="283" t="str">
        <f t="array" ref="E88">INDEX('CONTENT STATS'!G:G, AV88)
</f>
        <v/>
      </c>
      <c r="F88" s="283" t="str">
        <f t="array" ref="F88">INDEX('CONTENT STATS'!G:G, AW88)
</f>
        <v/>
      </c>
      <c r="G88" s="283" t="str">
        <f t="array" ref="G88">INDEX('CONTENT STATS'!G:G, AX88)
</f>
        <v/>
      </c>
      <c r="H88" s="283" t="str">
        <f t="array" ref="H88">INDEX('CONTENT STATS'!G:G, AY88)
</f>
        <v/>
      </c>
      <c r="I88" s="283" t="str">
        <f t="array" ref="I88">INDEX('CONTENT STATS'!G:G, AZ88)
</f>
        <v/>
      </c>
      <c r="J88" s="283" t="str">
        <f t="array" ref="J88">INDEX('CONTENT STATS'!G:G, BA88)
</f>
        <v/>
      </c>
      <c r="K88" s="283" t="str">
        <f t="array" ref="K88">INDEX('CONTENT STATS'!G:G, BB88)
</f>
        <v/>
      </c>
      <c r="L88" s="283" t="str">
        <f t="array" ref="L88">INDEX('CONTENT STATS'!I:I, AV88)
</f>
        <v/>
      </c>
      <c r="M88" s="283" t="str">
        <f t="array" ref="M88">INDEX('CONTENT STATS'!J:J, AV88)
</f>
        <v/>
      </c>
      <c r="N88" s="283" t="str">
        <f t="array" ref="N88">INDEX('CONTENT STATS'!J:J, AW88)
</f>
        <v/>
      </c>
      <c r="O88" s="283" t="str">
        <f t="array" ref="O88">INDEX('CONTENT STATS'!J:J, AX88)
</f>
        <v/>
      </c>
      <c r="P88" s="283" t="str">
        <f t="array" ref="P88">INDEX('CONTENT STATS'!J:J, AY88)
</f>
        <v/>
      </c>
      <c r="Q88" s="283" t="str">
        <f t="array" ref="Q88">INDEX('CONTENT STATS'!J:J, AZ88)
</f>
        <v/>
      </c>
      <c r="R88" s="283" t="str">
        <f t="array" ref="R88">INDEX('CONTENT STATS'!L:L, AV88)
</f>
        <v/>
      </c>
      <c r="S88" s="283" t="str">
        <f t="array" ref="S88">INDEX('CONTENT STATS'!M:M, AV88)
</f>
        <v/>
      </c>
      <c r="T88" s="283" t="str">
        <f t="array" ref="T88">INDEX('CONTENT STATS'!M:M, AW88)
</f>
        <v/>
      </c>
      <c r="U88" s="283" t="str">
        <f t="array" ref="U88">INDEX('CONTENT STATS'!M:M, AX88)
</f>
        <v/>
      </c>
      <c r="V88" s="283" t="str">
        <f t="array" ref="V88">INDEX('CONTENT STATS'!O:O, AV88)
</f>
        <v/>
      </c>
      <c r="W88" s="283" t="str">
        <f t="array" ref="W88">INDEX('CONTENT STATS'!P:P, AV88)
</f>
        <v/>
      </c>
      <c r="X88" s="283" t="str">
        <f t="array" ref="X88">INDEX('CONTENT STATS'!P:P, AW88)
</f>
        <v/>
      </c>
      <c r="Y88" s="283" t="str">
        <f t="array" ref="Y88">INDEX('CONTENT STATS'!P:P, AX88)
</f>
        <v/>
      </c>
      <c r="Z88" s="283" t="str">
        <f t="array" ref="Z88">INDEX('CONTENT STATS'!R:R, AV88)
</f>
        <v/>
      </c>
      <c r="AA88" s="283" t="str">
        <f t="array" ref="AA88">INDEX('CONTENT STATS'!R:R, AW88)
</f>
        <v/>
      </c>
      <c r="AB88" s="283" t="str">
        <f t="array" ref="AB88">INDEX('CONTENT STATS'!R:R, AX88)
</f>
        <v/>
      </c>
      <c r="AC88" s="283" t="str">
        <f t="array" ref="AC88">INDEX('CONTENT STATS'!R:R, AY88)
</f>
        <v/>
      </c>
      <c r="AD88" s="283" t="str">
        <f t="array" ref="AD88">INDEX(RANK!O:O, AV88)
</f>
        <v/>
      </c>
      <c r="AE88" s="283" t="str">
        <f t="array" ref="AE88">INDEX(RANK!O:O, AW88)
</f>
        <v/>
      </c>
      <c r="AF88" s="283" t="str">
        <f t="array" ref="AF88">INDEX(RANK!O:O, AX88)
</f>
        <v/>
      </c>
      <c r="AG88" s="283" t="str">
        <f t="array" ref="AG88">INDEX(RANK!O:O, AY88)
</f>
        <v/>
      </c>
      <c r="AH88" s="283" t="str">
        <f t="array" ref="AH88">INDEX(RANK!O:O, AZ88)
</f>
        <v/>
      </c>
      <c r="AI88" s="283" t="str">
        <f t="array" ref="AI88">INDEX(RANK!O:O, BA88)
</f>
        <v/>
      </c>
      <c r="AJ88" s="283" t="str">
        <f t="array" ref="AJ88">INDEX(RANK!O:O, BB88)
</f>
        <v/>
      </c>
      <c r="AK88" s="283" t="str">
        <f t="array" ref="AK88">INDEX(RANK!P:P, AV88)
</f>
        <v/>
      </c>
      <c r="AL88" s="283" t="str">
        <f t="array" ref="AL88">INDEX(RANK!P:P, AW88)
</f>
        <v/>
      </c>
      <c r="AM88" s="283" t="str">
        <f t="array" ref="AM88">INDEX(RANK!P:P, AX88)
</f>
        <v/>
      </c>
      <c r="AN88" s="283" t="str">
        <f t="array" ref="AN88">INDEX(RANK!P:P, AY88)
</f>
        <v/>
      </c>
      <c r="AO88" s="283" t="str">
        <f t="array" ref="AO88">INDEX(RANK!P:P, AZ88)
</f>
        <v/>
      </c>
      <c r="AP88" s="283" t="str">
        <f t="array" ref="AP88">INDEX(RANK!Q:Q, AV88)
</f>
        <v/>
      </c>
      <c r="AQ88" s="283" t="str">
        <f t="array" ref="AQ88">INDEX(RANK!Q:Q, AW88)
</f>
        <v/>
      </c>
      <c r="AR88" s="283" t="str">
        <f t="array" ref="AR88">INDEX(RANK!Q:Q, AX88)
</f>
        <v/>
      </c>
      <c r="AS88" s="283" t="str">
        <f t="array" ref="AS88">INDEX(RANK!R:R, AV88)
</f>
        <v/>
      </c>
      <c r="AT88" s="283" t="str">
        <f t="array" ref="AT88">INDEX(RANK!R:R, AW88)
</f>
        <v/>
      </c>
      <c r="AU88" s="283" t="str">
        <f t="array" ref="AU88">INDEX(RANK!R:R, AX88)
</f>
        <v/>
      </c>
      <c r="AV88" s="123">
        <f t="shared" si="1"/>
        <v>579</v>
      </c>
      <c r="AW88" s="123">
        <f t="shared" si="2"/>
        <v>580</v>
      </c>
      <c r="AX88" s="123">
        <f t="shared" si="3"/>
        <v>581</v>
      </c>
      <c r="AY88" s="123">
        <f t="shared" si="4"/>
        <v>582</v>
      </c>
      <c r="AZ88" s="123">
        <f t="shared" si="5"/>
        <v>583</v>
      </c>
      <c r="BA88" s="123">
        <f t="shared" si="6"/>
        <v>584</v>
      </c>
      <c r="BB88" s="123">
        <f t="shared" si="7"/>
        <v>585</v>
      </c>
      <c r="BC88" s="284"/>
    </row>
    <row r="89" ht="14.25" customHeight="1">
      <c r="A89" s="123" t="str">
        <f t="array" ref="A89">INDEX('CONTENT STATS'!A:A, AV89)
</f>
        <v/>
      </c>
      <c r="B89" s="283" t="str">
        <f t="array" ref="B89">INDEX('CONTENT STATS'!F:F, AV89)
</f>
        <v/>
      </c>
      <c r="C89" s="123"/>
      <c r="D89" s="461"/>
      <c r="E89" s="283" t="str">
        <f t="array" ref="E89">INDEX('CONTENT STATS'!G:G, AV89)
</f>
        <v/>
      </c>
      <c r="F89" s="283" t="str">
        <f t="array" ref="F89">INDEX('CONTENT STATS'!G:G, AW89)
</f>
        <v/>
      </c>
      <c r="G89" s="283" t="str">
        <f t="array" ref="G89">INDEX('CONTENT STATS'!G:G, AX89)
</f>
        <v/>
      </c>
      <c r="H89" s="283" t="str">
        <f t="array" ref="H89">INDEX('CONTENT STATS'!G:G, AY89)
</f>
        <v/>
      </c>
      <c r="I89" s="283" t="str">
        <f t="array" ref="I89">INDEX('CONTENT STATS'!G:G, AZ89)
</f>
        <v/>
      </c>
      <c r="J89" s="283" t="str">
        <f t="array" ref="J89">INDEX('CONTENT STATS'!G:G, BA89)
</f>
        <v/>
      </c>
      <c r="K89" s="283" t="str">
        <f t="array" ref="K89">INDEX('CONTENT STATS'!G:G, BB89)
</f>
        <v/>
      </c>
      <c r="L89" s="283" t="str">
        <f t="array" ref="L89">INDEX('CONTENT STATS'!I:I, AV89)
</f>
        <v/>
      </c>
      <c r="M89" s="283" t="str">
        <f t="array" ref="M89">INDEX('CONTENT STATS'!J:J, AV89)
</f>
        <v/>
      </c>
      <c r="N89" s="283" t="str">
        <f t="array" ref="N89">INDEX('CONTENT STATS'!J:J, AW89)
</f>
        <v/>
      </c>
      <c r="O89" s="283" t="str">
        <f t="array" ref="O89">INDEX('CONTENT STATS'!J:J, AX89)
</f>
        <v/>
      </c>
      <c r="P89" s="283" t="str">
        <f t="array" ref="P89">INDEX('CONTENT STATS'!J:J, AY89)
</f>
        <v/>
      </c>
      <c r="Q89" s="283" t="str">
        <f t="array" ref="Q89">INDEX('CONTENT STATS'!J:J, AZ89)
</f>
        <v/>
      </c>
      <c r="R89" s="283" t="str">
        <f t="array" ref="R89">INDEX('CONTENT STATS'!L:L, AV89)
</f>
        <v/>
      </c>
      <c r="S89" s="283" t="str">
        <f t="array" ref="S89">INDEX('CONTENT STATS'!M:M, AV89)
</f>
        <v/>
      </c>
      <c r="T89" s="283" t="str">
        <f t="array" ref="T89">INDEX('CONTENT STATS'!M:M, AW89)
</f>
        <v/>
      </c>
      <c r="U89" s="283" t="str">
        <f t="array" ref="U89">INDEX('CONTENT STATS'!M:M, AX89)
</f>
        <v/>
      </c>
      <c r="V89" s="283" t="str">
        <f t="array" ref="V89">INDEX('CONTENT STATS'!O:O, AV89)
</f>
        <v/>
      </c>
      <c r="W89" s="283" t="str">
        <f t="array" ref="W89">INDEX('CONTENT STATS'!P:P, AV89)
</f>
        <v/>
      </c>
      <c r="X89" s="283" t="str">
        <f t="array" ref="X89">INDEX('CONTENT STATS'!P:P, AW89)
</f>
        <v/>
      </c>
      <c r="Y89" s="283" t="str">
        <f t="array" ref="Y89">INDEX('CONTENT STATS'!P:P, AX89)
</f>
        <v/>
      </c>
      <c r="Z89" s="283" t="str">
        <f t="array" ref="Z89">INDEX('CONTENT STATS'!R:R, AV89)
</f>
        <v/>
      </c>
      <c r="AA89" s="283" t="str">
        <f t="array" ref="AA89">INDEX('CONTENT STATS'!R:R, AW89)
</f>
        <v/>
      </c>
      <c r="AB89" s="283" t="str">
        <f t="array" ref="AB89">INDEX('CONTENT STATS'!R:R, AX89)
</f>
        <v/>
      </c>
      <c r="AC89" s="283" t="str">
        <f t="array" ref="AC89">INDEX('CONTENT STATS'!R:R, AY89)
</f>
        <v/>
      </c>
      <c r="AD89" s="283" t="str">
        <f t="array" ref="AD89">INDEX(RANK!O:O, AV89)
</f>
        <v/>
      </c>
      <c r="AE89" s="283" t="str">
        <f t="array" ref="AE89">INDEX(RANK!O:O, AW89)
</f>
        <v/>
      </c>
      <c r="AF89" s="283" t="str">
        <f t="array" ref="AF89">INDEX(RANK!O:O, AX89)
</f>
        <v/>
      </c>
      <c r="AG89" s="283" t="str">
        <f t="array" ref="AG89">INDEX(RANK!O:O, AY89)
</f>
        <v/>
      </c>
      <c r="AH89" s="283" t="str">
        <f t="array" ref="AH89">INDEX(RANK!O:O, AZ89)
</f>
        <v/>
      </c>
      <c r="AI89" s="283" t="str">
        <f t="array" ref="AI89">INDEX(RANK!O:O, BA89)
</f>
        <v/>
      </c>
      <c r="AJ89" s="283" t="str">
        <f t="array" ref="AJ89">INDEX(RANK!O:O, BB89)
</f>
        <v/>
      </c>
      <c r="AK89" s="283" t="str">
        <f t="array" ref="AK89">INDEX(RANK!P:P, AV89)
</f>
        <v/>
      </c>
      <c r="AL89" s="283" t="str">
        <f t="array" ref="AL89">INDEX(RANK!P:P, AW89)
</f>
        <v/>
      </c>
      <c r="AM89" s="283" t="str">
        <f t="array" ref="AM89">INDEX(RANK!P:P, AX89)
</f>
        <v/>
      </c>
      <c r="AN89" s="283" t="str">
        <f t="array" ref="AN89">INDEX(RANK!P:P, AY89)
</f>
        <v/>
      </c>
      <c r="AO89" s="283" t="str">
        <f t="array" ref="AO89">INDEX(RANK!P:P, AZ89)
</f>
        <v/>
      </c>
      <c r="AP89" s="283" t="str">
        <f t="array" ref="AP89">INDEX(RANK!Q:Q, AV89)
</f>
        <v/>
      </c>
      <c r="AQ89" s="283" t="str">
        <f t="array" ref="AQ89">INDEX(RANK!Q:Q, AW89)
</f>
        <v/>
      </c>
      <c r="AR89" s="283" t="str">
        <f t="array" ref="AR89">INDEX(RANK!Q:Q, AX89)
</f>
        <v/>
      </c>
      <c r="AS89" s="283" t="str">
        <f t="array" ref="AS89">INDEX(RANK!R:R, AV89)
</f>
        <v/>
      </c>
      <c r="AT89" s="283" t="str">
        <f t="array" ref="AT89">INDEX(RANK!R:R, AW89)
</f>
        <v/>
      </c>
      <c r="AU89" s="283" t="str">
        <f t="array" ref="AU89">INDEX(RANK!R:R, AX89)
</f>
        <v/>
      </c>
      <c r="AV89" s="123">
        <f t="shared" si="1"/>
        <v>586</v>
      </c>
      <c r="AW89" s="123">
        <f t="shared" si="2"/>
        <v>587</v>
      </c>
      <c r="AX89" s="123">
        <f t="shared" si="3"/>
        <v>588</v>
      </c>
      <c r="AY89" s="123">
        <f t="shared" si="4"/>
        <v>589</v>
      </c>
      <c r="AZ89" s="123">
        <f t="shared" si="5"/>
        <v>590</v>
      </c>
      <c r="BA89" s="123">
        <f t="shared" si="6"/>
        <v>591</v>
      </c>
      <c r="BB89" s="123">
        <f t="shared" si="7"/>
        <v>592</v>
      </c>
      <c r="BC89" s="284"/>
    </row>
    <row r="90" ht="14.25" customHeight="1">
      <c r="A90" s="123" t="str">
        <f t="array" ref="A90">INDEX('CONTENT STATS'!A:A, AV90)
</f>
        <v/>
      </c>
      <c r="B90" s="283" t="str">
        <f t="array" ref="B90">INDEX('CONTENT STATS'!F:F, AV90)
</f>
        <v/>
      </c>
      <c r="C90" s="123"/>
      <c r="D90" s="461"/>
      <c r="E90" s="283" t="str">
        <f t="array" ref="E90">INDEX('CONTENT STATS'!G:G, AV90)
</f>
        <v/>
      </c>
      <c r="F90" s="283" t="str">
        <f t="array" ref="F90">INDEX('CONTENT STATS'!G:G, AW90)
</f>
        <v/>
      </c>
      <c r="G90" s="283" t="str">
        <f t="array" ref="G90">INDEX('CONTENT STATS'!G:G, AX90)
</f>
        <v/>
      </c>
      <c r="H90" s="283" t="str">
        <f t="array" ref="H90">INDEX('CONTENT STATS'!G:G, AY90)
</f>
        <v/>
      </c>
      <c r="I90" s="283" t="str">
        <f t="array" ref="I90">INDEX('CONTENT STATS'!G:G, AZ90)
</f>
        <v/>
      </c>
      <c r="J90" s="283" t="str">
        <f t="array" ref="J90">INDEX('CONTENT STATS'!G:G, BA90)
</f>
        <v/>
      </c>
      <c r="K90" s="283" t="str">
        <f t="array" ref="K90">INDEX('CONTENT STATS'!G:G, BB90)
</f>
        <v/>
      </c>
      <c r="L90" s="283" t="str">
        <f t="array" ref="L90">INDEX('CONTENT STATS'!I:I, AV90)
</f>
        <v/>
      </c>
      <c r="M90" s="283" t="str">
        <f t="array" ref="M90">INDEX('CONTENT STATS'!J:J, AV90)
</f>
        <v/>
      </c>
      <c r="N90" s="283" t="str">
        <f t="array" ref="N90">INDEX('CONTENT STATS'!J:J, AW90)
</f>
        <v/>
      </c>
      <c r="O90" s="283" t="str">
        <f t="array" ref="O90">INDEX('CONTENT STATS'!J:J, AX90)
</f>
        <v/>
      </c>
      <c r="P90" s="283" t="str">
        <f t="array" ref="P90">INDEX('CONTENT STATS'!J:J, AY90)
</f>
        <v/>
      </c>
      <c r="Q90" s="283" t="str">
        <f t="array" ref="Q90">INDEX('CONTENT STATS'!J:J, AZ90)
</f>
        <v/>
      </c>
      <c r="R90" s="283" t="str">
        <f t="array" ref="R90">INDEX('CONTENT STATS'!L:L, AV90)
</f>
        <v/>
      </c>
      <c r="S90" s="283" t="str">
        <f t="array" ref="S90">INDEX('CONTENT STATS'!M:M, AV90)
</f>
        <v/>
      </c>
      <c r="T90" s="283" t="str">
        <f t="array" ref="T90">INDEX('CONTENT STATS'!M:M, AW90)
</f>
        <v/>
      </c>
      <c r="U90" s="283" t="str">
        <f t="array" ref="U90">INDEX('CONTENT STATS'!M:M, AX90)
</f>
        <v/>
      </c>
      <c r="V90" s="283" t="str">
        <f t="array" ref="V90">INDEX('CONTENT STATS'!O:O, AV90)
</f>
        <v/>
      </c>
      <c r="W90" s="283" t="str">
        <f t="array" ref="W90">INDEX('CONTENT STATS'!P:P, AV90)
</f>
        <v/>
      </c>
      <c r="X90" s="283" t="str">
        <f t="array" ref="X90">INDEX('CONTENT STATS'!P:P, AW90)
</f>
        <v/>
      </c>
      <c r="Y90" s="283" t="str">
        <f t="array" ref="Y90">INDEX('CONTENT STATS'!P:P, AX90)
</f>
        <v/>
      </c>
      <c r="Z90" s="283" t="str">
        <f t="array" ref="Z90">INDEX('CONTENT STATS'!R:R, AV90)
</f>
        <v/>
      </c>
      <c r="AA90" s="283" t="str">
        <f t="array" ref="AA90">INDEX('CONTENT STATS'!R:R, AW90)
</f>
        <v/>
      </c>
      <c r="AB90" s="283" t="str">
        <f t="array" ref="AB90">INDEX('CONTENT STATS'!R:R, AX90)
</f>
        <v/>
      </c>
      <c r="AC90" s="283" t="str">
        <f t="array" ref="AC90">INDEX('CONTENT STATS'!R:R, AY90)
</f>
        <v/>
      </c>
      <c r="AD90" s="283" t="str">
        <f t="array" ref="AD90">INDEX(RANK!O:O, AV90)
</f>
        <v/>
      </c>
      <c r="AE90" s="283" t="str">
        <f t="array" ref="AE90">INDEX(RANK!O:O, AW90)
</f>
        <v/>
      </c>
      <c r="AF90" s="283" t="str">
        <f t="array" ref="AF90">INDEX(RANK!O:O, AX90)
</f>
        <v/>
      </c>
      <c r="AG90" s="283" t="str">
        <f t="array" ref="AG90">INDEX(RANK!O:O, AY90)
</f>
        <v/>
      </c>
      <c r="AH90" s="283" t="str">
        <f t="array" ref="AH90">INDEX(RANK!O:O, AZ90)
</f>
        <v/>
      </c>
      <c r="AI90" s="283" t="str">
        <f t="array" ref="AI90">INDEX(RANK!O:O, BA90)
</f>
        <v/>
      </c>
      <c r="AJ90" s="283" t="str">
        <f t="array" ref="AJ90">INDEX(RANK!O:O, BB90)
</f>
        <v/>
      </c>
      <c r="AK90" s="283" t="str">
        <f t="array" ref="AK90">INDEX(RANK!P:P, AV90)
</f>
        <v/>
      </c>
      <c r="AL90" s="283" t="str">
        <f t="array" ref="AL90">INDEX(RANK!P:P, AW90)
</f>
        <v/>
      </c>
      <c r="AM90" s="283" t="str">
        <f t="array" ref="AM90">INDEX(RANK!P:P, AX90)
</f>
        <v/>
      </c>
      <c r="AN90" s="283" t="str">
        <f t="array" ref="AN90">INDEX(RANK!P:P, AY90)
</f>
        <v/>
      </c>
      <c r="AO90" s="283" t="str">
        <f t="array" ref="AO90">INDEX(RANK!P:P, AZ90)
</f>
        <v/>
      </c>
      <c r="AP90" s="283" t="str">
        <f t="array" ref="AP90">INDEX(RANK!Q:Q, AV90)
</f>
        <v/>
      </c>
      <c r="AQ90" s="283" t="str">
        <f t="array" ref="AQ90">INDEX(RANK!Q:Q, AW90)
</f>
        <v/>
      </c>
      <c r="AR90" s="283" t="str">
        <f t="array" ref="AR90">INDEX(RANK!Q:Q, AX90)
</f>
        <v/>
      </c>
      <c r="AS90" s="283" t="str">
        <f t="array" ref="AS90">INDEX(RANK!R:R, AV90)
</f>
        <v/>
      </c>
      <c r="AT90" s="283" t="str">
        <f t="array" ref="AT90">INDEX(RANK!R:R, AW90)
</f>
        <v/>
      </c>
      <c r="AU90" s="283" t="str">
        <f t="array" ref="AU90">INDEX(RANK!R:R, AX90)
</f>
        <v/>
      </c>
      <c r="AV90" s="123">
        <f t="shared" si="1"/>
        <v>593</v>
      </c>
      <c r="AW90" s="123">
        <f t="shared" si="2"/>
        <v>594</v>
      </c>
      <c r="AX90" s="123">
        <f t="shared" si="3"/>
        <v>595</v>
      </c>
      <c r="AY90" s="123">
        <f t="shared" si="4"/>
        <v>596</v>
      </c>
      <c r="AZ90" s="123">
        <f t="shared" si="5"/>
        <v>597</v>
      </c>
      <c r="BA90" s="123">
        <f t="shared" si="6"/>
        <v>598</v>
      </c>
      <c r="BB90" s="123">
        <f t="shared" si="7"/>
        <v>599</v>
      </c>
      <c r="BC90" s="284"/>
    </row>
    <row r="91" ht="14.25" customHeight="1">
      <c r="A91" s="123" t="str">
        <f t="array" ref="A91">INDEX('CONTENT STATS'!A:A, AV91)
</f>
        <v/>
      </c>
      <c r="B91" s="283" t="str">
        <f t="array" ref="B91">INDEX('CONTENT STATS'!F:F, AV91)
</f>
        <v/>
      </c>
      <c r="C91" s="123"/>
      <c r="D91" s="461"/>
      <c r="E91" s="283" t="str">
        <f t="array" ref="E91">INDEX('CONTENT STATS'!G:G, AV91)
</f>
        <v/>
      </c>
      <c r="F91" s="283" t="str">
        <f t="array" ref="F91">INDEX('CONTENT STATS'!G:G, AW91)
</f>
        <v/>
      </c>
      <c r="G91" s="283" t="str">
        <f t="array" ref="G91">INDEX('CONTENT STATS'!G:G, AX91)
</f>
        <v/>
      </c>
      <c r="H91" s="283" t="str">
        <f t="array" ref="H91">INDEX('CONTENT STATS'!G:G, AY91)
</f>
        <v/>
      </c>
      <c r="I91" s="283" t="str">
        <f t="array" ref="I91">INDEX('CONTENT STATS'!G:G, AZ91)
</f>
        <v/>
      </c>
      <c r="J91" s="283" t="str">
        <f t="array" ref="J91">INDEX('CONTENT STATS'!G:G, BA91)
</f>
        <v/>
      </c>
      <c r="K91" s="283" t="str">
        <f t="array" ref="K91">INDEX('CONTENT STATS'!G:G, BB91)
</f>
        <v/>
      </c>
      <c r="L91" s="283" t="str">
        <f t="array" ref="L91">INDEX('CONTENT STATS'!I:I, AV91)
</f>
        <v/>
      </c>
      <c r="M91" s="283" t="str">
        <f t="array" ref="M91">INDEX('CONTENT STATS'!J:J, AV91)
</f>
        <v/>
      </c>
      <c r="N91" s="283" t="str">
        <f t="array" ref="N91">INDEX('CONTENT STATS'!J:J, AW91)
</f>
        <v/>
      </c>
      <c r="O91" s="283" t="str">
        <f t="array" ref="O91">INDEX('CONTENT STATS'!J:J, AX91)
</f>
        <v/>
      </c>
      <c r="P91" s="283" t="str">
        <f t="array" ref="P91">INDEX('CONTENT STATS'!J:J, AY91)
</f>
        <v/>
      </c>
      <c r="Q91" s="283" t="str">
        <f t="array" ref="Q91">INDEX('CONTENT STATS'!J:J, AZ91)
</f>
        <v/>
      </c>
      <c r="R91" s="283" t="str">
        <f t="array" ref="R91">INDEX('CONTENT STATS'!L:L, AV91)
</f>
        <v/>
      </c>
      <c r="S91" s="283" t="str">
        <f t="array" ref="S91">INDEX('CONTENT STATS'!M:M, AV91)
</f>
        <v/>
      </c>
      <c r="T91" s="283" t="str">
        <f t="array" ref="T91">INDEX('CONTENT STATS'!M:M, AW91)
</f>
        <v/>
      </c>
      <c r="U91" s="283" t="str">
        <f t="array" ref="U91">INDEX('CONTENT STATS'!M:M, AX91)
</f>
        <v/>
      </c>
      <c r="V91" s="283" t="str">
        <f t="array" ref="V91">INDEX('CONTENT STATS'!O:O, AV91)
</f>
        <v/>
      </c>
      <c r="W91" s="283" t="str">
        <f t="array" ref="W91">INDEX('CONTENT STATS'!P:P, AV91)
</f>
        <v/>
      </c>
      <c r="X91" s="283" t="str">
        <f t="array" ref="X91">INDEX('CONTENT STATS'!P:P, AW91)
</f>
        <v/>
      </c>
      <c r="Y91" s="283" t="str">
        <f t="array" ref="Y91">INDEX('CONTENT STATS'!P:P, AX91)
</f>
        <v/>
      </c>
      <c r="Z91" s="283" t="str">
        <f t="array" ref="Z91">INDEX('CONTENT STATS'!R:R, AV91)
</f>
        <v/>
      </c>
      <c r="AA91" s="283" t="str">
        <f t="array" ref="AA91">INDEX('CONTENT STATS'!R:R, AW91)
</f>
        <v/>
      </c>
      <c r="AB91" s="283" t="str">
        <f t="array" ref="AB91">INDEX('CONTENT STATS'!R:R, AX91)
</f>
        <v/>
      </c>
      <c r="AC91" s="283" t="str">
        <f t="array" ref="AC91">INDEX('CONTENT STATS'!R:R, AY91)
</f>
        <v/>
      </c>
      <c r="AD91" s="283" t="str">
        <f t="array" ref="AD91">INDEX(RANK!O:O, AV91)
</f>
        <v/>
      </c>
      <c r="AE91" s="283" t="str">
        <f t="array" ref="AE91">INDEX(RANK!O:O, AW91)
</f>
        <v/>
      </c>
      <c r="AF91" s="283" t="str">
        <f t="array" ref="AF91">INDEX(RANK!O:O, AX91)
</f>
        <v/>
      </c>
      <c r="AG91" s="283" t="str">
        <f t="array" ref="AG91">INDEX(RANK!O:O, AY91)
</f>
        <v/>
      </c>
      <c r="AH91" s="283" t="str">
        <f t="array" ref="AH91">INDEX(RANK!O:O, AZ91)
</f>
        <v/>
      </c>
      <c r="AI91" s="283" t="str">
        <f t="array" ref="AI91">INDEX(RANK!O:O, BA91)
</f>
        <v/>
      </c>
      <c r="AJ91" s="283" t="str">
        <f t="array" ref="AJ91">INDEX(RANK!O:O, BB91)
</f>
        <v/>
      </c>
      <c r="AK91" s="283" t="str">
        <f t="array" ref="AK91">INDEX(RANK!P:P, AV91)
</f>
        <v/>
      </c>
      <c r="AL91" s="283" t="str">
        <f t="array" ref="AL91">INDEX(RANK!P:P, AW91)
</f>
        <v/>
      </c>
      <c r="AM91" s="283" t="str">
        <f t="array" ref="AM91">INDEX(RANK!P:P, AX91)
</f>
        <v/>
      </c>
      <c r="AN91" s="283" t="str">
        <f t="array" ref="AN91">INDEX(RANK!P:P, AY91)
</f>
        <v/>
      </c>
      <c r="AO91" s="283" t="str">
        <f t="array" ref="AO91">INDEX(RANK!P:P, AZ91)
</f>
        <v/>
      </c>
      <c r="AP91" s="283" t="str">
        <f t="array" ref="AP91">INDEX(RANK!Q:Q, AV91)
</f>
        <v/>
      </c>
      <c r="AQ91" s="283" t="str">
        <f t="array" ref="AQ91">INDEX(RANK!Q:Q, AW91)
</f>
        <v/>
      </c>
      <c r="AR91" s="283" t="str">
        <f t="array" ref="AR91">INDEX(RANK!Q:Q, AX91)
</f>
        <v/>
      </c>
      <c r="AS91" s="283" t="str">
        <f t="array" ref="AS91">INDEX(RANK!R:R, AV91)
</f>
        <v/>
      </c>
      <c r="AT91" s="283" t="str">
        <f t="array" ref="AT91">INDEX(RANK!R:R, AW91)
</f>
        <v/>
      </c>
      <c r="AU91" s="283" t="str">
        <f t="array" ref="AU91">INDEX(RANK!R:R, AX91)
</f>
        <v/>
      </c>
      <c r="AV91" s="123">
        <f t="shared" si="1"/>
        <v>600</v>
      </c>
      <c r="AW91" s="123">
        <f t="shared" si="2"/>
        <v>601</v>
      </c>
      <c r="AX91" s="123">
        <f t="shared" si="3"/>
        <v>602</v>
      </c>
      <c r="AY91" s="123">
        <f t="shared" si="4"/>
        <v>603</v>
      </c>
      <c r="AZ91" s="123">
        <f t="shared" si="5"/>
        <v>604</v>
      </c>
      <c r="BA91" s="123">
        <f t="shared" si="6"/>
        <v>605</v>
      </c>
      <c r="BB91" s="123">
        <f t="shared" si="7"/>
        <v>606</v>
      </c>
      <c r="BC91" s="284"/>
    </row>
    <row r="92" ht="14.25" customHeight="1">
      <c r="A92" s="123" t="str">
        <f t="array" ref="A92">INDEX('CONTENT STATS'!A:A, AV92)
</f>
        <v/>
      </c>
      <c r="B92" s="283" t="str">
        <f t="array" ref="B92">INDEX('CONTENT STATS'!F:F, AV92)
</f>
        <v/>
      </c>
      <c r="C92" s="123"/>
      <c r="D92" s="461"/>
      <c r="E92" s="283" t="str">
        <f t="array" ref="E92">INDEX('CONTENT STATS'!G:G, AV92)
</f>
        <v/>
      </c>
      <c r="F92" s="283" t="str">
        <f t="array" ref="F92">INDEX('CONTENT STATS'!G:G, AW92)
</f>
        <v/>
      </c>
      <c r="G92" s="283" t="str">
        <f t="array" ref="G92">INDEX('CONTENT STATS'!G:G, AX92)
</f>
        <v/>
      </c>
      <c r="H92" s="283" t="str">
        <f t="array" ref="H92">INDEX('CONTENT STATS'!G:G, AY92)
</f>
        <v/>
      </c>
      <c r="I92" s="283" t="str">
        <f t="array" ref="I92">INDEX('CONTENT STATS'!G:G, AZ92)
</f>
        <v/>
      </c>
      <c r="J92" s="283" t="str">
        <f t="array" ref="J92">INDEX('CONTENT STATS'!G:G, BA92)
</f>
        <v/>
      </c>
      <c r="K92" s="283" t="str">
        <f t="array" ref="K92">INDEX('CONTENT STATS'!G:G, BB92)
</f>
        <v/>
      </c>
      <c r="L92" s="283" t="str">
        <f t="array" ref="L92">INDEX('CONTENT STATS'!I:I, AV92)
</f>
        <v/>
      </c>
      <c r="M92" s="283" t="str">
        <f t="array" ref="M92">INDEX('CONTENT STATS'!J:J, AV92)
</f>
        <v/>
      </c>
      <c r="N92" s="283" t="str">
        <f t="array" ref="N92">INDEX('CONTENT STATS'!J:J, AW92)
</f>
        <v/>
      </c>
      <c r="O92" s="283" t="str">
        <f t="array" ref="O92">INDEX('CONTENT STATS'!J:J, AX92)
</f>
        <v/>
      </c>
      <c r="P92" s="283" t="str">
        <f t="array" ref="P92">INDEX('CONTENT STATS'!J:J, AY92)
</f>
        <v/>
      </c>
      <c r="Q92" s="283" t="str">
        <f t="array" ref="Q92">INDEX('CONTENT STATS'!J:J, AZ92)
</f>
        <v/>
      </c>
      <c r="R92" s="283" t="str">
        <f t="array" ref="R92">INDEX('CONTENT STATS'!L:L, AV92)
</f>
        <v/>
      </c>
      <c r="S92" s="283" t="str">
        <f t="array" ref="S92">INDEX('CONTENT STATS'!M:M, AV92)
</f>
        <v/>
      </c>
      <c r="T92" s="283" t="str">
        <f t="array" ref="T92">INDEX('CONTENT STATS'!M:M, AW92)
</f>
        <v/>
      </c>
      <c r="U92" s="283" t="str">
        <f t="array" ref="U92">INDEX('CONTENT STATS'!M:M, AX92)
</f>
        <v/>
      </c>
      <c r="V92" s="283" t="str">
        <f t="array" ref="V92">INDEX('CONTENT STATS'!O:O, AV92)
</f>
        <v/>
      </c>
      <c r="W92" s="283" t="str">
        <f t="array" ref="W92">INDEX('CONTENT STATS'!P:P, AV92)
</f>
        <v/>
      </c>
      <c r="X92" s="283" t="str">
        <f t="array" ref="X92">INDEX('CONTENT STATS'!P:P, AW92)
</f>
        <v/>
      </c>
      <c r="Y92" s="283" t="str">
        <f t="array" ref="Y92">INDEX('CONTENT STATS'!P:P, AX92)
</f>
        <v/>
      </c>
      <c r="Z92" s="283" t="str">
        <f t="array" ref="Z92">INDEX('CONTENT STATS'!R:R, AV92)
</f>
        <v/>
      </c>
      <c r="AA92" s="283" t="str">
        <f t="array" ref="AA92">INDEX('CONTENT STATS'!R:R, AW92)
</f>
        <v/>
      </c>
      <c r="AB92" s="283" t="str">
        <f t="array" ref="AB92">INDEX('CONTENT STATS'!R:R, AX92)
</f>
        <v/>
      </c>
      <c r="AC92" s="283" t="str">
        <f t="array" ref="AC92">INDEX('CONTENT STATS'!R:R, AY92)
</f>
        <v/>
      </c>
      <c r="AD92" s="283" t="str">
        <f t="array" ref="AD92">INDEX(RANK!O:O, AV92)
</f>
        <v/>
      </c>
      <c r="AE92" s="283" t="str">
        <f t="array" ref="AE92">INDEX(RANK!O:O, AW92)
</f>
        <v/>
      </c>
      <c r="AF92" s="283" t="str">
        <f t="array" ref="AF92">INDEX(RANK!O:O, AX92)
</f>
        <v/>
      </c>
      <c r="AG92" s="283" t="str">
        <f t="array" ref="AG92">INDEX(RANK!O:O, AY92)
</f>
        <v/>
      </c>
      <c r="AH92" s="283" t="str">
        <f t="array" ref="AH92">INDEX(RANK!O:O, AZ92)
</f>
        <v/>
      </c>
      <c r="AI92" s="283" t="str">
        <f t="array" ref="AI92">INDEX(RANK!O:O, BA92)
</f>
        <v/>
      </c>
      <c r="AJ92" s="283" t="str">
        <f t="array" ref="AJ92">INDEX(RANK!O:O, BB92)
</f>
        <v/>
      </c>
      <c r="AK92" s="283" t="str">
        <f t="array" ref="AK92">INDEX(RANK!P:P, AV92)
</f>
        <v/>
      </c>
      <c r="AL92" s="283" t="str">
        <f t="array" ref="AL92">INDEX(RANK!P:P, AW92)
</f>
        <v/>
      </c>
      <c r="AM92" s="283" t="str">
        <f t="array" ref="AM92">INDEX(RANK!P:P, AX92)
</f>
        <v/>
      </c>
      <c r="AN92" s="283" t="str">
        <f t="array" ref="AN92">INDEX(RANK!P:P, AY92)
</f>
        <v/>
      </c>
      <c r="AO92" s="283" t="str">
        <f t="array" ref="AO92">INDEX(RANK!P:P, AZ92)
</f>
        <v/>
      </c>
      <c r="AP92" s="283" t="str">
        <f t="array" ref="AP92">INDEX(RANK!Q:Q, AV92)
</f>
        <v/>
      </c>
      <c r="AQ92" s="283" t="str">
        <f t="array" ref="AQ92">INDEX(RANK!Q:Q, AW92)
</f>
        <v/>
      </c>
      <c r="AR92" s="283" t="str">
        <f t="array" ref="AR92">INDEX(RANK!Q:Q, AX92)
</f>
        <v/>
      </c>
      <c r="AS92" s="283" t="str">
        <f t="array" ref="AS92">INDEX(RANK!R:R, AV92)
</f>
        <v/>
      </c>
      <c r="AT92" s="283" t="str">
        <f t="array" ref="AT92">INDEX(RANK!R:R, AW92)
</f>
        <v/>
      </c>
      <c r="AU92" s="283" t="str">
        <f t="array" ref="AU92">INDEX(RANK!R:R, AX92)
</f>
        <v/>
      </c>
      <c r="AV92" s="123">
        <f t="shared" si="1"/>
        <v>607</v>
      </c>
      <c r="AW92" s="123">
        <f t="shared" si="2"/>
        <v>608</v>
      </c>
      <c r="AX92" s="123">
        <f t="shared" si="3"/>
        <v>609</v>
      </c>
      <c r="AY92" s="123">
        <f t="shared" si="4"/>
        <v>610</v>
      </c>
      <c r="AZ92" s="123">
        <f t="shared" si="5"/>
        <v>611</v>
      </c>
      <c r="BA92" s="123">
        <f t="shared" si="6"/>
        <v>612</v>
      </c>
      <c r="BB92" s="123">
        <f t="shared" si="7"/>
        <v>613</v>
      </c>
      <c r="BC92" s="284"/>
    </row>
    <row r="93" ht="14.25" customHeight="1">
      <c r="A93" s="123" t="str">
        <f t="array" ref="A93">INDEX('CONTENT STATS'!A:A, AV93)
</f>
        <v/>
      </c>
      <c r="B93" s="283" t="str">
        <f t="array" ref="B93">INDEX('CONTENT STATS'!F:F, AV93)
</f>
        <v/>
      </c>
      <c r="C93" s="123"/>
      <c r="D93" s="461"/>
      <c r="E93" s="283" t="str">
        <f t="array" ref="E93">INDEX('CONTENT STATS'!G:G, AV93)
</f>
        <v/>
      </c>
      <c r="F93" s="283" t="str">
        <f t="array" ref="F93">INDEX('CONTENT STATS'!G:G, AW93)
</f>
        <v/>
      </c>
      <c r="G93" s="283" t="str">
        <f t="array" ref="G93">INDEX('CONTENT STATS'!G:G, AX93)
</f>
        <v/>
      </c>
      <c r="H93" s="283" t="str">
        <f t="array" ref="H93">INDEX('CONTENT STATS'!G:G, AY93)
</f>
        <v/>
      </c>
      <c r="I93" s="283" t="str">
        <f t="array" ref="I93">INDEX('CONTENT STATS'!G:G, AZ93)
</f>
        <v/>
      </c>
      <c r="J93" s="283" t="str">
        <f t="array" ref="J93">INDEX('CONTENT STATS'!G:G, BA93)
</f>
        <v/>
      </c>
      <c r="K93" s="283" t="str">
        <f t="array" ref="K93">INDEX('CONTENT STATS'!G:G, BB93)
</f>
        <v/>
      </c>
      <c r="L93" s="283" t="str">
        <f t="array" ref="L93">INDEX('CONTENT STATS'!I:I, AV93)
</f>
        <v/>
      </c>
      <c r="M93" s="283" t="str">
        <f t="array" ref="M93">INDEX('CONTENT STATS'!J:J, AV93)
</f>
        <v/>
      </c>
      <c r="N93" s="283" t="str">
        <f t="array" ref="N93">INDEX('CONTENT STATS'!J:J, AW93)
</f>
        <v/>
      </c>
      <c r="O93" s="283" t="str">
        <f t="array" ref="O93">INDEX('CONTENT STATS'!J:J, AX93)
</f>
        <v/>
      </c>
      <c r="P93" s="283" t="str">
        <f t="array" ref="P93">INDEX('CONTENT STATS'!J:J, AY93)
</f>
        <v/>
      </c>
      <c r="Q93" s="283" t="str">
        <f t="array" ref="Q93">INDEX('CONTENT STATS'!J:J, AZ93)
</f>
        <v/>
      </c>
      <c r="R93" s="283" t="str">
        <f t="array" ref="R93">INDEX('CONTENT STATS'!L:L, AV93)
</f>
        <v/>
      </c>
      <c r="S93" s="283" t="str">
        <f t="array" ref="S93">INDEX('CONTENT STATS'!M:M, AV93)
</f>
        <v/>
      </c>
      <c r="T93" s="283" t="str">
        <f t="array" ref="T93">INDEX('CONTENT STATS'!M:M, AW93)
</f>
        <v/>
      </c>
      <c r="U93" s="283" t="str">
        <f t="array" ref="U93">INDEX('CONTENT STATS'!M:M, AX93)
</f>
        <v/>
      </c>
      <c r="V93" s="283" t="str">
        <f t="array" ref="V93">INDEX('CONTENT STATS'!O:O, AV93)
</f>
        <v/>
      </c>
      <c r="W93" s="283" t="str">
        <f t="array" ref="W93">INDEX('CONTENT STATS'!P:P, AV93)
</f>
        <v/>
      </c>
      <c r="X93" s="283" t="str">
        <f t="array" ref="X93">INDEX('CONTENT STATS'!P:P, AW93)
</f>
        <v/>
      </c>
      <c r="Y93" s="283" t="str">
        <f t="array" ref="Y93">INDEX('CONTENT STATS'!P:P, AX93)
</f>
        <v/>
      </c>
      <c r="Z93" s="283" t="str">
        <f t="array" ref="Z93">INDEX('CONTENT STATS'!R:R, AV93)
</f>
        <v/>
      </c>
      <c r="AA93" s="283" t="str">
        <f t="array" ref="AA93">INDEX('CONTENT STATS'!R:R, AW93)
</f>
        <v/>
      </c>
      <c r="AB93" s="283" t="str">
        <f t="array" ref="AB93">INDEX('CONTENT STATS'!R:R, AX93)
</f>
        <v/>
      </c>
      <c r="AC93" s="283" t="str">
        <f t="array" ref="AC93">INDEX('CONTENT STATS'!R:R, AY93)
</f>
        <v/>
      </c>
      <c r="AD93" s="283" t="str">
        <f t="array" ref="AD93">INDEX(RANK!O:O, AV93)
</f>
        <v/>
      </c>
      <c r="AE93" s="283" t="str">
        <f t="array" ref="AE93">INDEX(RANK!O:O, AW93)
</f>
        <v/>
      </c>
      <c r="AF93" s="283" t="str">
        <f t="array" ref="AF93">INDEX(RANK!O:O, AX93)
</f>
        <v/>
      </c>
      <c r="AG93" s="283" t="str">
        <f t="array" ref="AG93">INDEX(RANK!O:O, AY93)
</f>
        <v/>
      </c>
      <c r="AH93" s="283" t="str">
        <f t="array" ref="AH93">INDEX(RANK!O:O, AZ93)
</f>
        <v/>
      </c>
      <c r="AI93" s="283" t="str">
        <f t="array" ref="AI93">INDEX(RANK!O:O, BA93)
</f>
        <v/>
      </c>
      <c r="AJ93" s="283" t="str">
        <f t="array" ref="AJ93">INDEX(RANK!O:O, BB93)
</f>
        <v/>
      </c>
      <c r="AK93" s="283" t="str">
        <f t="array" ref="AK93">INDEX(RANK!P:P, AV93)
</f>
        <v/>
      </c>
      <c r="AL93" s="283" t="str">
        <f t="array" ref="AL93">INDEX(RANK!P:P, AW93)
</f>
        <v/>
      </c>
      <c r="AM93" s="283" t="str">
        <f t="array" ref="AM93">INDEX(RANK!P:P, AX93)
</f>
        <v/>
      </c>
      <c r="AN93" s="283" t="str">
        <f t="array" ref="AN93">INDEX(RANK!P:P, AY93)
</f>
        <v/>
      </c>
      <c r="AO93" s="283" t="str">
        <f t="array" ref="AO93">INDEX(RANK!P:P, AZ93)
</f>
        <v/>
      </c>
      <c r="AP93" s="283" t="str">
        <f t="array" ref="AP93">INDEX(RANK!Q:Q, AV93)
</f>
        <v/>
      </c>
      <c r="AQ93" s="283" t="str">
        <f t="array" ref="AQ93">INDEX(RANK!Q:Q, AW93)
</f>
        <v/>
      </c>
      <c r="AR93" s="283" t="str">
        <f t="array" ref="AR93">INDEX(RANK!Q:Q, AX93)
</f>
        <v/>
      </c>
      <c r="AS93" s="283" t="str">
        <f t="array" ref="AS93">INDEX(RANK!R:R, AV93)
</f>
        <v/>
      </c>
      <c r="AT93" s="283" t="str">
        <f t="array" ref="AT93">INDEX(RANK!R:R, AW93)
</f>
        <v/>
      </c>
      <c r="AU93" s="283" t="str">
        <f t="array" ref="AU93">INDEX(RANK!R:R, AX93)
</f>
        <v/>
      </c>
      <c r="AV93" s="123">
        <f t="shared" si="1"/>
        <v>614</v>
      </c>
      <c r="AW93" s="123">
        <f t="shared" si="2"/>
        <v>615</v>
      </c>
      <c r="AX93" s="123">
        <f t="shared" si="3"/>
        <v>616</v>
      </c>
      <c r="AY93" s="123">
        <f t="shared" si="4"/>
        <v>617</v>
      </c>
      <c r="AZ93" s="123">
        <f t="shared" si="5"/>
        <v>618</v>
      </c>
      <c r="BA93" s="123">
        <f t="shared" si="6"/>
        <v>619</v>
      </c>
      <c r="BB93" s="123">
        <f t="shared" si="7"/>
        <v>620</v>
      </c>
      <c r="BC93" s="284"/>
    </row>
    <row r="94" ht="14.25" customHeight="1">
      <c r="A94" s="123" t="str">
        <f t="array" ref="A94">INDEX('CONTENT STATS'!A:A, AV94)
</f>
        <v/>
      </c>
      <c r="B94" s="283" t="str">
        <f t="array" ref="B94">INDEX('CONTENT STATS'!F:F, AV94)
</f>
        <v/>
      </c>
      <c r="C94" s="123"/>
      <c r="D94" s="461"/>
      <c r="E94" s="283" t="str">
        <f t="array" ref="E94">INDEX('CONTENT STATS'!G:G, AV94)
</f>
        <v/>
      </c>
      <c r="F94" s="283" t="str">
        <f t="array" ref="F94">INDEX('CONTENT STATS'!G:G, AW94)
</f>
        <v/>
      </c>
      <c r="G94" s="283" t="str">
        <f t="array" ref="G94">INDEX('CONTENT STATS'!G:G, AX94)
</f>
        <v/>
      </c>
      <c r="H94" s="283" t="str">
        <f t="array" ref="H94">INDEX('CONTENT STATS'!G:G, AY94)
</f>
        <v/>
      </c>
      <c r="I94" s="283" t="str">
        <f t="array" ref="I94">INDEX('CONTENT STATS'!G:G, AZ94)
</f>
        <v/>
      </c>
      <c r="J94" s="283" t="str">
        <f t="array" ref="J94">INDEX('CONTENT STATS'!G:G, BA94)
</f>
        <v/>
      </c>
      <c r="K94" s="283" t="str">
        <f t="array" ref="K94">INDEX('CONTENT STATS'!G:G, BB94)
</f>
        <v/>
      </c>
      <c r="L94" s="283" t="str">
        <f t="array" ref="L94">INDEX('CONTENT STATS'!I:I, AV94)
</f>
        <v/>
      </c>
      <c r="M94" s="283" t="str">
        <f t="array" ref="M94">INDEX('CONTENT STATS'!J:J, AV94)
</f>
        <v/>
      </c>
      <c r="N94" s="283" t="str">
        <f t="array" ref="N94">INDEX('CONTENT STATS'!J:J, AW94)
</f>
        <v/>
      </c>
      <c r="O94" s="283" t="str">
        <f t="array" ref="O94">INDEX('CONTENT STATS'!J:J, AX94)
</f>
        <v/>
      </c>
      <c r="P94" s="283" t="str">
        <f t="array" ref="P94">INDEX('CONTENT STATS'!J:J, AY94)
</f>
        <v/>
      </c>
      <c r="Q94" s="283" t="str">
        <f t="array" ref="Q94">INDEX('CONTENT STATS'!J:J, AZ94)
</f>
        <v/>
      </c>
      <c r="R94" s="283" t="str">
        <f t="array" ref="R94">INDEX('CONTENT STATS'!L:L, AV94)
</f>
        <v/>
      </c>
      <c r="S94" s="283" t="str">
        <f t="array" ref="S94">INDEX('CONTENT STATS'!M:M, AV94)
</f>
        <v/>
      </c>
      <c r="T94" s="283" t="str">
        <f t="array" ref="T94">INDEX('CONTENT STATS'!M:M, AW94)
</f>
        <v/>
      </c>
      <c r="U94" s="283" t="str">
        <f t="array" ref="U94">INDEX('CONTENT STATS'!M:M, AX94)
</f>
        <v/>
      </c>
      <c r="V94" s="283" t="str">
        <f t="array" ref="V94">INDEX('CONTENT STATS'!O:O, AV94)
</f>
        <v/>
      </c>
      <c r="W94" s="283" t="str">
        <f t="array" ref="W94">INDEX('CONTENT STATS'!P:P, AV94)
</f>
        <v/>
      </c>
      <c r="X94" s="283" t="str">
        <f t="array" ref="X94">INDEX('CONTENT STATS'!P:P, AW94)
</f>
        <v/>
      </c>
      <c r="Y94" s="283" t="str">
        <f t="array" ref="Y94">INDEX('CONTENT STATS'!P:P, AX94)
</f>
        <v/>
      </c>
      <c r="Z94" s="283" t="str">
        <f t="array" ref="Z94">INDEX('CONTENT STATS'!R:R, AV94)
</f>
        <v/>
      </c>
      <c r="AA94" s="283" t="str">
        <f t="array" ref="AA94">INDEX('CONTENT STATS'!R:R, AW94)
</f>
        <v/>
      </c>
      <c r="AB94" s="283" t="str">
        <f t="array" ref="AB94">INDEX('CONTENT STATS'!R:R, AX94)
</f>
        <v/>
      </c>
      <c r="AC94" s="283" t="str">
        <f t="array" ref="AC94">INDEX('CONTENT STATS'!R:R, AY94)
</f>
        <v/>
      </c>
      <c r="AD94" s="283" t="str">
        <f t="array" ref="AD94">INDEX(RANK!O:O, AV94)
</f>
        <v/>
      </c>
      <c r="AE94" s="283" t="str">
        <f t="array" ref="AE94">INDEX(RANK!O:O, AW94)
</f>
        <v/>
      </c>
      <c r="AF94" s="283" t="str">
        <f t="array" ref="AF94">INDEX(RANK!O:O, AX94)
</f>
        <v/>
      </c>
      <c r="AG94" s="283" t="str">
        <f t="array" ref="AG94">INDEX(RANK!O:O, AY94)
</f>
        <v/>
      </c>
      <c r="AH94" s="283" t="str">
        <f t="array" ref="AH94">INDEX(RANK!O:O, AZ94)
</f>
        <v/>
      </c>
      <c r="AI94" s="283" t="str">
        <f t="array" ref="AI94">INDEX(RANK!O:O, BA94)
</f>
        <v/>
      </c>
      <c r="AJ94" s="283" t="str">
        <f t="array" ref="AJ94">INDEX(RANK!O:O, BB94)
</f>
        <v/>
      </c>
      <c r="AK94" s="283" t="str">
        <f t="array" ref="AK94">INDEX(RANK!P:P, AV94)
</f>
        <v/>
      </c>
      <c r="AL94" s="283" t="str">
        <f t="array" ref="AL94">INDEX(RANK!P:P, AW94)
</f>
        <v/>
      </c>
      <c r="AM94" s="283" t="str">
        <f t="array" ref="AM94">INDEX(RANK!P:P, AX94)
</f>
        <v/>
      </c>
      <c r="AN94" s="283" t="str">
        <f t="array" ref="AN94">INDEX(RANK!P:P, AY94)
</f>
        <v/>
      </c>
      <c r="AO94" s="283" t="str">
        <f t="array" ref="AO94">INDEX(RANK!P:P, AZ94)
</f>
        <v/>
      </c>
      <c r="AP94" s="283" t="str">
        <f t="array" ref="AP94">INDEX(RANK!Q:Q, AV94)
</f>
        <v/>
      </c>
      <c r="AQ94" s="283" t="str">
        <f t="array" ref="AQ94">INDEX(RANK!Q:Q, AW94)
</f>
        <v/>
      </c>
      <c r="AR94" s="283" t="str">
        <f t="array" ref="AR94">INDEX(RANK!Q:Q, AX94)
</f>
        <v/>
      </c>
      <c r="AS94" s="283" t="str">
        <f t="array" ref="AS94">INDEX(RANK!R:R, AV94)
</f>
        <v/>
      </c>
      <c r="AT94" s="283" t="str">
        <f t="array" ref="AT94">INDEX(RANK!R:R, AW94)
</f>
        <v/>
      </c>
      <c r="AU94" s="283" t="str">
        <f t="array" ref="AU94">INDEX(RANK!R:R, AX94)
</f>
        <v/>
      </c>
      <c r="AV94" s="123">
        <f t="shared" si="1"/>
        <v>621</v>
      </c>
      <c r="AW94" s="123">
        <f t="shared" si="2"/>
        <v>622</v>
      </c>
      <c r="AX94" s="123">
        <f t="shared" si="3"/>
        <v>623</v>
      </c>
      <c r="AY94" s="123">
        <f t="shared" si="4"/>
        <v>624</v>
      </c>
      <c r="AZ94" s="123">
        <f t="shared" si="5"/>
        <v>625</v>
      </c>
      <c r="BA94" s="123">
        <f t="shared" si="6"/>
        <v>626</v>
      </c>
      <c r="BB94" s="123">
        <f t="shared" si="7"/>
        <v>627</v>
      </c>
      <c r="BC94" s="284"/>
    </row>
    <row r="95" ht="14.25" customHeight="1">
      <c r="A95" s="123" t="str">
        <f t="array" ref="A95">INDEX('CONTENT STATS'!A:A, AV95)
</f>
        <v/>
      </c>
      <c r="B95" s="283" t="str">
        <f t="array" ref="B95">INDEX('CONTENT STATS'!F:F, AV95)
</f>
        <v/>
      </c>
      <c r="C95" s="123"/>
      <c r="D95" s="461"/>
      <c r="E95" s="283" t="str">
        <f t="array" ref="E95">INDEX('CONTENT STATS'!G:G, AV95)
</f>
        <v/>
      </c>
      <c r="F95" s="283" t="str">
        <f t="array" ref="F95">INDEX('CONTENT STATS'!G:G, AW95)
</f>
        <v/>
      </c>
      <c r="G95" s="283" t="str">
        <f t="array" ref="G95">INDEX('CONTENT STATS'!G:G, AX95)
</f>
        <v/>
      </c>
      <c r="H95" s="283" t="str">
        <f t="array" ref="H95">INDEX('CONTENT STATS'!G:G, AY95)
</f>
        <v/>
      </c>
      <c r="I95" s="283" t="str">
        <f t="array" ref="I95">INDEX('CONTENT STATS'!G:G, AZ95)
</f>
        <v/>
      </c>
      <c r="J95" s="283" t="str">
        <f t="array" ref="J95">INDEX('CONTENT STATS'!G:G, BA95)
</f>
        <v/>
      </c>
      <c r="K95" s="283" t="str">
        <f t="array" ref="K95">INDEX('CONTENT STATS'!G:G, BB95)
</f>
        <v/>
      </c>
      <c r="L95" s="283" t="str">
        <f t="array" ref="L95">INDEX('CONTENT STATS'!I:I, AV95)
</f>
        <v/>
      </c>
      <c r="M95" s="283" t="str">
        <f t="array" ref="M95">INDEX('CONTENT STATS'!J:J, AV95)
</f>
        <v/>
      </c>
      <c r="N95" s="283" t="str">
        <f t="array" ref="N95">INDEX('CONTENT STATS'!J:J, AW95)
</f>
        <v/>
      </c>
      <c r="O95" s="283" t="str">
        <f t="array" ref="O95">INDEX('CONTENT STATS'!J:J, AX95)
</f>
        <v/>
      </c>
      <c r="P95" s="283" t="str">
        <f t="array" ref="P95">INDEX('CONTENT STATS'!J:J, AY95)
</f>
        <v/>
      </c>
      <c r="Q95" s="283" t="str">
        <f t="array" ref="Q95">INDEX('CONTENT STATS'!J:J, AZ95)
</f>
        <v/>
      </c>
      <c r="R95" s="283" t="str">
        <f t="array" ref="R95">INDEX('CONTENT STATS'!L:L, AV95)
</f>
        <v/>
      </c>
      <c r="S95" s="283" t="str">
        <f t="array" ref="S95">INDEX('CONTENT STATS'!M:M, AV95)
</f>
        <v/>
      </c>
      <c r="T95" s="283" t="str">
        <f t="array" ref="T95">INDEX('CONTENT STATS'!M:M, AW95)
</f>
        <v/>
      </c>
      <c r="U95" s="283" t="str">
        <f t="array" ref="U95">INDEX('CONTENT STATS'!M:M, AX95)
</f>
        <v/>
      </c>
      <c r="V95" s="283" t="str">
        <f t="array" ref="V95">INDEX('CONTENT STATS'!O:O, AV95)
</f>
        <v/>
      </c>
      <c r="W95" s="283" t="str">
        <f t="array" ref="W95">INDEX('CONTENT STATS'!P:P, AV95)
</f>
        <v/>
      </c>
      <c r="X95" s="283" t="str">
        <f t="array" ref="X95">INDEX('CONTENT STATS'!P:P, AW95)
</f>
        <v/>
      </c>
      <c r="Y95" s="283" t="str">
        <f t="array" ref="Y95">INDEX('CONTENT STATS'!P:P, AX95)
</f>
        <v/>
      </c>
      <c r="Z95" s="283" t="str">
        <f t="array" ref="Z95">INDEX('CONTENT STATS'!R:R, AV95)
</f>
        <v/>
      </c>
      <c r="AA95" s="283" t="str">
        <f t="array" ref="AA95">INDEX('CONTENT STATS'!R:R, AW95)
</f>
        <v/>
      </c>
      <c r="AB95" s="283" t="str">
        <f t="array" ref="AB95">INDEX('CONTENT STATS'!R:R, AX95)
</f>
        <v/>
      </c>
      <c r="AC95" s="283" t="str">
        <f t="array" ref="AC95">INDEX('CONTENT STATS'!R:R, AY95)
</f>
        <v/>
      </c>
      <c r="AD95" s="283" t="str">
        <f t="array" ref="AD95">INDEX(RANK!O:O, AV95)
</f>
        <v/>
      </c>
      <c r="AE95" s="283" t="str">
        <f t="array" ref="AE95">INDEX(RANK!O:O, AW95)
</f>
        <v/>
      </c>
      <c r="AF95" s="283" t="str">
        <f t="array" ref="AF95">INDEX(RANK!O:O, AX95)
</f>
        <v/>
      </c>
      <c r="AG95" s="283" t="str">
        <f t="array" ref="AG95">INDEX(RANK!O:O, AY95)
</f>
        <v/>
      </c>
      <c r="AH95" s="283" t="str">
        <f t="array" ref="AH95">INDEX(RANK!O:O, AZ95)
</f>
        <v/>
      </c>
      <c r="AI95" s="283" t="str">
        <f t="array" ref="AI95">INDEX(RANK!O:O, BA95)
</f>
        <v/>
      </c>
      <c r="AJ95" s="283" t="str">
        <f t="array" ref="AJ95">INDEX(RANK!O:O, BB95)
</f>
        <v/>
      </c>
      <c r="AK95" s="283" t="str">
        <f t="array" ref="AK95">INDEX(RANK!P:P, AV95)
</f>
        <v/>
      </c>
      <c r="AL95" s="283" t="str">
        <f t="array" ref="AL95">INDEX(RANK!P:P, AW95)
</f>
        <v/>
      </c>
      <c r="AM95" s="283" t="str">
        <f t="array" ref="AM95">INDEX(RANK!P:P, AX95)
</f>
        <v/>
      </c>
      <c r="AN95" s="283" t="str">
        <f t="array" ref="AN95">INDEX(RANK!P:P, AY95)
</f>
        <v/>
      </c>
      <c r="AO95" s="283" t="str">
        <f t="array" ref="AO95">INDEX(RANK!P:P, AZ95)
</f>
        <v/>
      </c>
      <c r="AP95" s="283" t="str">
        <f t="array" ref="AP95">INDEX(RANK!Q:Q, AV95)
</f>
        <v/>
      </c>
      <c r="AQ95" s="283" t="str">
        <f t="array" ref="AQ95">INDEX(RANK!Q:Q, AW95)
</f>
        <v/>
      </c>
      <c r="AR95" s="283" t="str">
        <f t="array" ref="AR95">INDEX(RANK!Q:Q, AX95)
</f>
        <v/>
      </c>
      <c r="AS95" s="283" t="str">
        <f t="array" ref="AS95">INDEX(RANK!R:R, AV95)
</f>
        <v/>
      </c>
      <c r="AT95" s="283" t="str">
        <f t="array" ref="AT95">INDEX(RANK!R:R, AW95)
</f>
        <v/>
      </c>
      <c r="AU95" s="283" t="str">
        <f t="array" ref="AU95">INDEX(RANK!R:R, AX95)
</f>
        <v/>
      </c>
      <c r="AV95" s="123">
        <f t="shared" si="1"/>
        <v>628</v>
      </c>
      <c r="AW95" s="123">
        <f t="shared" si="2"/>
        <v>629</v>
      </c>
      <c r="AX95" s="123">
        <f t="shared" si="3"/>
        <v>630</v>
      </c>
      <c r="AY95" s="123">
        <f t="shared" si="4"/>
        <v>631</v>
      </c>
      <c r="AZ95" s="123">
        <f t="shared" si="5"/>
        <v>632</v>
      </c>
      <c r="BA95" s="123">
        <f t="shared" si="6"/>
        <v>633</v>
      </c>
      <c r="BB95" s="123">
        <f t="shared" si="7"/>
        <v>634</v>
      </c>
      <c r="BC95" s="284"/>
    </row>
    <row r="96" ht="14.25" customHeight="1">
      <c r="A96" s="123" t="str">
        <f t="array" ref="A96">INDEX('CONTENT STATS'!A:A, AV96)
</f>
        <v/>
      </c>
      <c r="B96" s="283" t="str">
        <f t="array" ref="B96">INDEX('CONTENT STATS'!F:F, AV96)
</f>
        <v/>
      </c>
      <c r="C96" s="123"/>
      <c r="D96" s="461"/>
      <c r="E96" s="283" t="str">
        <f t="array" ref="E96">INDEX('CONTENT STATS'!G:G, AV96)
</f>
        <v/>
      </c>
      <c r="F96" s="283" t="str">
        <f t="array" ref="F96">INDEX('CONTENT STATS'!G:G, AW96)
</f>
        <v/>
      </c>
      <c r="G96" s="283" t="str">
        <f t="array" ref="G96">INDEX('CONTENT STATS'!G:G, AX96)
</f>
        <v/>
      </c>
      <c r="H96" s="283" t="str">
        <f t="array" ref="H96">INDEX('CONTENT STATS'!G:G, AY96)
</f>
        <v/>
      </c>
      <c r="I96" s="283" t="str">
        <f t="array" ref="I96">INDEX('CONTENT STATS'!G:G, AZ96)
</f>
        <v/>
      </c>
      <c r="J96" s="283" t="str">
        <f t="array" ref="J96">INDEX('CONTENT STATS'!G:G, BA96)
</f>
        <v/>
      </c>
      <c r="K96" s="283" t="str">
        <f t="array" ref="K96">INDEX('CONTENT STATS'!G:G, BB96)
</f>
        <v/>
      </c>
      <c r="L96" s="283" t="str">
        <f t="array" ref="L96">INDEX('CONTENT STATS'!I:I, AV96)
</f>
        <v/>
      </c>
      <c r="M96" s="283" t="str">
        <f t="array" ref="M96">INDEX('CONTENT STATS'!J:J, AV96)
</f>
        <v/>
      </c>
      <c r="N96" s="283" t="str">
        <f t="array" ref="N96">INDEX('CONTENT STATS'!J:J, AW96)
</f>
        <v/>
      </c>
      <c r="O96" s="283" t="str">
        <f t="array" ref="O96">INDEX('CONTENT STATS'!J:J, AX96)
</f>
        <v/>
      </c>
      <c r="P96" s="283" t="str">
        <f t="array" ref="P96">INDEX('CONTENT STATS'!J:J, AY96)
</f>
        <v/>
      </c>
      <c r="Q96" s="283" t="str">
        <f t="array" ref="Q96">INDEX('CONTENT STATS'!J:J, AZ96)
</f>
        <v/>
      </c>
      <c r="R96" s="283" t="str">
        <f t="array" ref="R96">INDEX('CONTENT STATS'!L:L, AV96)
</f>
        <v/>
      </c>
      <c r="S96" s="283" t="str">
        <f t="array" ref="S96">INDEX('CONTENT STATS'!M:M, AV96)
</f>
        <v/>
      </c>
      <c r="T96" s="283" t="str">
        <f t="array" ref="T96">INDEX('CONTENT STATS'!M:M, AW96)
</f>
        <v/>
      </c>
      <c r="U96" s="283" t="str">
        <f t="array" ref="U96">INDEX('CONTENT STATS'!M:M, AX96)
</f>
        <v/>
      </c>
      <c r="V96" s="283" t="str">
        <f t="array" ref="V96">INDEX('CONTENT STATS'!O:O, AV96)
</f>
        <v/>
      </c>
      <c r="W96" s="283" t="str">
        <f t="array" ref="W96">INDEX('CONTENT STATS'!P:P, AV96)
</f>
        <v/>
      </c>
      <c r="X96" s="283" t="str">
        <f t="array" ref="X96">INDEX('CONTENT STATS'!P:P, AW96)
</f>
        <v/>
      </c>
      <c r="Y96" s="283" t="str">
        <f t="array" ref="Y96">INDEX('CONTENT STATS'!P:P, AX96)
</f>
        <v/>
      </c>
      <c r="Z96" s="283" t="str">
        <f t="array" ref="Z96">INDEX('CONTENT STATS'!R:R, AV96)
</f>
        <v/>
      </c>
      <c r="AA96" s="283" t="str">
        <f t="array" ref="AA96">INDEX('CONTENT STATS'!R:R, AW96)
</f>
        <v/>
      </c>
      <c r="AB96" s="283" t="str">
        <f t="array" ref="AB96">INDEX('CONTENT STATS'!R:R, AX96)
</f>
        <v/>
      </c>
      <c r="AC96" s="283" t="str">
        <f t="array" ref="AC96">INDEX('CONTENT STATS'!R:R, AY96)
</f>
        <v/>
      </c>
      <c r="AD96" s="283" t="str">
        <f t="array" ref="AD96">INDEX(RANK!O:O, AV96)
</f>
        <v/>
      </c>
      <c r="AE96" s="283" t="str">
        <f t="array" ref="AE96">INDEX(RANK!O:O, AW96)
</f>
        <v/>
      </c>
      <c r="AF96" s="283" t="str">
        <f t="array" ref="AF96">INDEX(RANK!O:O, AX96)
</f>
        <v/>
      </c>
      <c r="AG96" s="283" t="str">
        <f t="array" ref="AG96">INDEX(RANK!O:O, AY96)
</f>
        <v/>
      </c>
      <c r="AH96" s="283" t="str">
        <f t="array" ref="AH96">INDEX(RANK!O:O, AZ96)
</f>
        <v/>
      </c>
      <c r="AI96" s="283" t="str">
        <f t="array" ref="AI96">INDEX(RANK!O:O, BA96)
</f>
        <v/>
      </c>
      <c r="AJ96" s="283" t="str">
        <f t="array" ref="AJ96">INDEX(RANK!O:O, BB96)
</f>
        <v/>
      </c>
      <c r="AK96" s="283" t="str">
        <f t="array" ref="AK96">INDEX(RANK!P:P, AV96)
</f>
        <v/>
      </c>
      <c r="AL96" s="283" t="str">
        <f t="array" ref="AL96">INDEX(RANK!P:P, AW96)
</f>
        <v/>
      </c>
      <c r="AM96" s="283" t="str">
        <f t="array" ref="AM96">INDEX(RANK!P:P, AX96)
</f>
        <v/>
      </c>
      <c r="AN96" s="283" t="str">
        <f t="array" ref="AN96">INDEX(RANK!P:P, AY96)
</f>
        <v/>
      </c>
      <c r="AO96" s="283" t="str">
        <f t="array" ref="AO96">INDEX(RANK!P:P, AZ96)
</f>
        <v/>
      </c>
      <c r="AP96" s="283" t="str">
        <f t="array" ref="AP96">INDEX(RANK!Q:Q, AV96)
</f>
        <v/>
      </c>
      <c r="AQ96" s="283" t="str">
        <f t="array" ref="AQ96">INDEX(RANK!Q:Q, AW96)
</f>
        <v/>
      </c>
      <c r="AR96" s="283" t="str">
        <f t="array" ref="AR96">INDEX(RANK!Q:Q, AX96)
</f>
        <v/>
      </c>
      <c r="AS96" s="283" t="str">
        <f t="array" ref="AS96">INDEX(RANK!R:R, AV96)
</f>
        <v/>
      </c>
      <c r="AT96" s="283" t="str">
        <f t="array" ref="AT96">INDEX(RANK!R:R, AW96)
</f>
        <v/>
      </c>
      <c r="AU96" s="283" t="str">
        <f t="array" ref="AU96">INDEX(RANK!R:R, AX96)
</f>
        <v/>
      </c>
      <c r="AV96" s="123">
        <f t="shared" si="1"/>
        <v>635</v>
      </c>
      <c r="AW96" s="123">
        <f t="shared" si="2"/>
        <v>636</v>
      </c>
      <c r="AX96" s="123">
        <f t="shared" si="3"/>
        <v>637</v>
      </c>
      <c r="AY96" s="123">
        <f t="shared" si="4"/>
        <v>638</v>
      </c>
      <c r="AZ96" s="123">
        <f t="shared" si="5"/>
        <v>639</v>
      </c>
      <c r="BA96" s="123">
        <f t="shared" si="6"/>
        <v>640</v>
      </c>
      <c r="BB96" s="123">
        <f t="shared" si="7"/>
        <v>641</v>
      </c>
      <c r="BC96" s="284"/>
    </row>
    <row r="97" ht="14.25" customHeight="1">
      <c r="A97" s="123" t="str">
        <f t="array" ref="A97">INDEX('CONTENT STATS'!A:A, AV97)
</f>
        <v/>
      </c>
      <c r="B97" s="283" t="str">
        <f t="array" ref="B97">INDEX('CONTENT STATS'!F:F, AV97)
</f>
        <v/>
      </c>
      <c r="C97" s="123"/>
      <c r="D97" s="461"/>
      <c r="E97" s="283" t="str">
        <f t="array" ref="E97">INDEX('CONTENT STATS'!G:G, AV97)
</f>
        <v/>
      </c>
      <c r="F97" s="283" t="str">
        <f t="array" ref="F97">INDEX('CONTENT STATS'!G:G, AW97)
</f>
        <v/>
      </c>
      <c r="G97" s="283" t="str">
        <f t="array" ref="G97">INDEX('CONTENT STATS'!G:G, AX97)
</f>
        <v/>
      </c>
      <c r="H97" s="283" t="str">
        <f t="array" ref="H97">INDEX('CONTENT STATS'!G:G, AY97)
</f>
        <v/>
      </c>
      <c r="I97" s="283" t="str">
        <f t="array" ref="I97">INDEX('CONTENT STATS'!G:G, AZ97)
</f>
        <v/>
      </c>
      <c r="J97" s="283" t="str">
        <f t="array" ref="J97">INDEX('CONTENT STATS'!G:G, BA97)
</f>
        <v/>
      </c>
      <c r="K97" s="283" t="str">
        <f t="array" ref="K97">INDEX('CONTENT STATS'!G:G, BB97)
</f>
        <v/>
      </c>
      <c r="L97" s="283" t="str">
        <f t="array" ref="L97">INDEX('CONTENT STATS'!I:I, AV97)
</f>
        <v/>
      </c>
      <c r="M97" s="283" t="str">
        <f t="array" ref="M97">INDEX('CONTENT STATS'!J:J, AV97)
</f>
        <v/>
      </c>
      <c r="N97" s="283" t="str">
        <f t="array" ref="N97">INDEX('CONTENT STATS'!J:J, AW97)
</f>
        <v/>
      </c>
      <c r="O97" s="283" t="str">
        <f t="array" ref="O97">INDEX('CONTENT STATS'!J:J, AX97)
</f>
        <v/>
      </c>
      <c r="P97" s="283" t="str">
        <f t="array" ref="P97">INDEX('CONTENT STATS'!J:J, AY97)
</f>
        <v/>
      </c>
      <c r="Q97" s="283" t="str">
        <f t="array" ref="Q97">INDEX('CONTENT STATS'!J:J, AZ97)
</f>
        <v/>
      </c>
      <c r="R97" s="283" t="str">
        <f t="array" ref="R97">INDEX('CONTENT STATS'!L:L, AV97)
</f>
        <v/>
      </c>
      <c r="S97" s="283" t="str">
        <f t="array" ref="S97">INDEX('CONTENT STATS'!M:M, AV97)
</f>
        <v/>
      </c>
      <c r="T97" s="283" t="str">
        <f t="array" ref="T97">INDEX('CONTENT STATS'!M:M, AW97)
</f>
        <v/>
      </c>
      <c r="U97" s="283" t="str">
        <f t="array" ref="U97">INDEX('CONTENT STATS'!M:M, AX97)
</f>
        <v/>
      </c>
      <c r="V97" s="283" t="str">
        <f t="array" ref="V97">INDEX('CONTENT STATS'!O:O, AV97)
</f>
        <v/>
      </c>
      <c r="W97" s="283" t="str">
        <f t="array" ref="W97">INDEX('CONTENT STATS'!P:P, AV97)
</f>
        <v/>
      </c>
      <c r="X97" s="283" t="str">
        <f t="array" ref="X97">INDEX('CONTENT STATS'!P:P, AW97)
</f>
        <v/>
      </c>
      <c r="Y97" s="283" t="str">
        <f t="array" ref="Y97">INDEX('CONTENT STATS'!P:P, AX97)
</f>
        <v/>
      </c>
      <c r="Z97" s="283" t="str">
        <f t="array" ref="Z97">INDEX('CONTENT STATS'!R:R, AV97)
</f>
        <v/>
      </c>
      <c r="AA97" s="283" t="str">
        <f t="array" ref="AA97">INDEX('CONTENT STATS'!R:R, AW97)
</f>
        <v/>
      </c>
      <c r="AB97" s="283" t="str">
        <f t="array" ref="AB97">INDEX('CONTENT STATS'!R:R, AX97)
</f>
        <v/>
      </c>
      <c r="AC97" s="283" t="str">
        <f t="array" ref="AC97">INDEX('CONTENT STATS'!R:R, AY97)
</f>
        <v/>
      </c>
      <c r="AD97" s="283" t="str">
        <f t="array" ref="AD97">INDEX(RANK!O:O, AV97)
</f>
        <v/>
      </c>
      <c r="AE97" s="283" t="str">
        <f t="array" ref="AE97">INDEX(RANK!O:O, AW97)
</f>
        <v/>
      </c>
      <c r="AF97" s="283" t="str">
        <f t="array" ref="AF97">INDEX(RANK!O:O, AX97)
</f>
        <v/>
      </c>
      <c r="AG97" s="283" t="str">
        <f t="array" ref="AG97">INDEX(RANK!O:O, AY97)
</f>
        <v/>
      </c>
      <c r="AH97" s="283" t="str">
        <f t="array" ref="AH97">INDEX(RANK!O:O, AZ97)
</f>
        <v/>
      </c>
      <c r="AI97" s="283" t="str">
        <f t="array" ref="AI97">INDEX(RANK!O:O, BA97)
</f>
        <v/>
      </c>
      <c r="AJ97" s="283" t="str">
        <f t="array" ref="AJ97">INDEX(RANK!O:O, BB97)
</f>
        <v/>
      </c>
      <c r="AK97" s="283" t="str">
        <f t="array" ref="AK97">INDEX(RANK!P:P, AV97)
</f>
        <v/>
      </c>
      <c r="AL97" s="283" t="str">
        <f t="array" ref="AL97">INDEX(RANK!P:P, AW97)
</f>
        <v/>
      </c>
      <c r="AM97" s="283" t="str">
        <f t="array" ref="AM97">INDEX(RANK!P:P, AX97)
</f>
        <v/>
      </c>
      <c r="AN97" s="283" t="str">
        <f t="array" ref="AN97">INDEX(RANK!P:P, AY97)
</f>
        <v/>
      </c>
      <c r="AO97" s="283" t="str">
        <f t="array" ref="AO97">INDEX(RANK!P:P, AZ97)
</f>
        <v/>
      </c>
      <c r="AP97" s="283" t="str">
        <f t="array" ref="AP97">INDEX(RANK!Q:Q, AV97)
</f>
        <v/>
      </c>
      <c r="AQ97" s="283" t="str">
        <f t="array" ref="AQ97">INDEX(RANK!Q:Q, AW97)
</f>
        <v/>
      </c>
      <c r="AR97" s="283" t="str">
        <f t="array" ref="AR97">INDEX(RANK!Q:Q, AX97)
</f>
        <v/>
      </c>
      <c r="AS97" s="283" t="str">
        <f t="array" ref="AS97">INDEX(RANK!R:R, AV97)
</f>
        <v/>
      </c>
      <c r="AT97" s="283" t="str">
        <f t="array" ref="AT97">INDEX(RANK!R:R, AW97)
</f>
        <v/>
      </c>
      <c r="AU97" s="283" t="str">
        <f t="array" ref="AU97">INDEX(RANK!R:R, AX97)
</f>
        <v/>
      </c>
      <c r="AV97" s="123">
        <f t="shared" si="1"/>
        <v>642</v>
      </c>
      <c r="AW97" s="123">
        <f t="shared" si="2"/>
        <v>643</v>
      </c>
      <c r="AX97" s="123">
        <f t="shared" si="3"/>
        <v>644</v>
      </c>
      <c r="AY97" s="123">
        <f t="shared" si="4"/>
        <v>645</v>
      </c>
      <c r="AZ97" s="123">
        <f t="shared" si="5"/>
        <v>646</v>
      </c>
      <c r="BA97" s="123">
        <f t="shared" si="6"/>
        <v>647</v>
      </c>
      <c r="BB97" s="123">
        <f t="shared" si="7"/>
        <v>648</v>
      </c>
      <c r="BC97" s="284"/>
    </row>
    <row r="98" ht="14.25" customHeight="1">
      <c r="A98" s="123" t="str">
        <f t="array" ref="A98">INDEX('CONTENT STATS'!A:A, AV98)
</f>
        <v/>
      </c>
      <c r="B98" s="283" t="str">
        <f t="array" ref="B98">INDEX('CONTENT STATS'!F:F, AV98)
</f>
        <v/>
      </c>
      <c r="C98" s="123"/>
      <c r="D98" s="461"/>
      <c r="E98" s="283" t="str">
        <f t="array" ref="E98">INDEX('CONTENT STATS'!G:G, AV98)
</f>
        <v/>
      </c>
      <c r="F98" s="283" t="str">
        <f t="array" ref="F98">INDEX('CONTENT STATS'!G:G, AW98)
</f>
        <v/>
      </c>
      <c r="G98" s="283" t="str">
        <f t="array" ref="G98">INDEX('CONTENT STATS'!G:G, AX98)
</f>
        <v/>
      </c>
      <c r="H98" s="283" t="str">
        <f t="array" ref="H98">INDEX('CONTENT STATS'!G:G, AY98)
</f>
        <v/>
      </c>
      <c r="I98" s="283" t="str">
        <f t="array" ref="I98">INDEX('CONTENT STATS'!G:G, AZ98)
</f>
        <v/>
      </c>
      <c r="J98" s="283" t="str">
        <f t="array" ref="J98">INDEX('CONTENT STATS'!G:G, BA98)
</f>
        <v/>
      </c>
      <c r="K98" s="283" t="str">
        <f t="array" ref="K98">INDEX('CONTENT STATS'!G:G, BB98)
</f>
        <v/>
      </c>
      <c r="L98" s="283" t="str">
        <f t="array" ref="L98">INDEX('CONTENT STATS'!I:I, AV98)
</f>
        <v/>
      </c>
      <c r="M98" s="283" t="str">
        <f t="array" ref="M98">INDEX('CONTENT STATS'!J:J, AV98)
</f>
        <v/>
      </c>
      <c r="N98" s="283" t="str">
        <f t="array" ref="N98">INDEX('CONTENT STATS'!J:J, AW98)
</f>
        <v/>
      </c>
      <c r="O98" s="283" t="str">
        <f t="array" ref="O98">INDEX('CONTENT STATS'!J:J, AX98)
</f>
        <v/>
      </c>
      <c r="P98" s="283" t="str">
        <f t="array" ref="P98">INDEX('CONTENT STATS'!J:J, AY98)
</f>
        <v/>
      </c>
      <c r="Q98" s="283" t="str">
        <f t="array" ref="Q98">INDEX('CONTENT STATS'!J:J, AZ98)
</f>
        <v/>
      </c>
      <c r="R98" s="283" t="str">
        <f t="array" ref="R98">INDEX('CONTENT STATS'!L:L, AV98)
</f>
        <v/>
      </c>
      <c r="S98" s="283" t="str">
        <f t="array" ref="S98">INDEX('CONTENT STATS'!M:M, AV98)
</f>
        <v/>
      </c>
      <c r="T98" s="283" t="str">
        <f t="array" ref="T98">INDEX('CONTENT STATS'!M:M, AW98)
</f>
        <v/>
      </c>
      <c r="U98" s="283" t="str">
        <f t="array" ref="U98">INDEX('CONTENT STATS'!M:M, AX98)
</f>
        <v/>
      </c>
      <c r="V98" s="283" t="str">
        <f t="array" ref="V98">INDEX('CONTENT STATS'!O:O, AV98)
</f>
        <v/>
      </c>
      <c r="W98" s="283" t="str">
        <f t="array" ref="W98">INDEX('CONTENT STATS'!P:P, AV98)
</f>
        <v/>
      </c>
      <c r="X98" s="283" t="str">
        <f t="array" ref="X98">INDEX('CONTENT STATS'!P:P, AW98)
</f>
        <v/>
      </c>
      <c r="Y98" s="283" t="str">
        <f t="array" ref="Y98">INDEX('CONTENT STATS'!P:P, AX98)
</f>
        <v/>
      </c>
      <c r="Z98" s="283" t="str">
        <f t="array" ref="Z98">INDEX('CONTENT STATS'!R:R, AV98)
</f>
        <v/>
      </c>
      <c r="AA98" s="283" t="str">
        <f t="array" ref="AA98">INDEX('CONTENT STATS'!R:R, AW98)
</f>
        <v/>
      </c>
      <c r="AB98" s="283" t="str">
        <f t="array" ref="AB98">INDEX('CONTENT STATS'!R:R, AX98)
</f>
        <v/>
      </c>
      <c r="AC98" s="283" t="str">
        <f t="array" ref="AC98">INDEX('CONTENT STATS'!R:R, AY98)
</f>
        <v/>
      </c>
      <c r="AD98" s="283" t="str">
        <f t="array" ref="AD98">INDEX(RANK!O:O, AV98)
</f>
        <v/>
      </c>
      <c r="AE98" s="283" t="str">
        <f t="array" ref="AE98">INDEX(RANK!O:O, AW98)
</f>
        <v/>
      </c>
      <c r="AF98" s="283" t="str">
        <f t="array" ref="AF98">INDEX(RANK!O:O, AX98)
</f>
        <v/>
      </c>
      <c r="AG98" s="283" t="str">
        <f t="array" ref="AG98">INDEX(RANK!O:O, AY98)
</f>
        <v/>
      </c>
      <c r="AH98" s="283" t="str">
        <f t="array" ref="AH98">INDEX(RANK!O:O, AZ98)
</f>
        <v/>
      </c>
      <c r="AI98" s="283" t="str">
        <f t="array" ref="AI98">INDEX(RANK!O:O, BA98)
</f>
        <v/>
      </c>
      <c r="AJ98" s="283" t="str">
        <f t="array" ref="AJ98">INDEX(RANK!O:O, BB98)
</f>
        <v/>
      </c>
      <c r="AK98" s="283" t="str">
        <f t="array" ref="AK98">INDEX(RANK!P:P, AV98)
</f>
        <v/>
      </c>
      <c r="AL98" s="283" t="str">
        <f t="array" ref="AL98">INDEX(RANK!P:P, AW98)
</f>
        <v/>
      </c>
      <c r="AM98" s="283" t="str">
        <f t="array" ref="AM98">INDEX(RANK!P:P, AX98)
</f>
        <v/>
      </c>
      <c r="AN98" s="283" t="str">
        <f t="array" ref="AN98">INDEX(RANK!P:P, AY98)
</f>
        <v/>
      </c>
      <c r="AO98" s="283" t="str">
        <f t="array" ref="AO98">INDEX(RANK!P:P, AZ98)
</f>
        <v/>
      </c>
      <c r="AP98" s="283" t="str">
        <f t="array" ref="AP98">INDEX(RANK!Q:Q, AV98)
</f>
        <v/>
      </c>
      <c r="AQ98" s="283" t="str">
        <f t="array" ref="AQ98">INDEX(RANK!Q:Q, AW98)
</f>
        <v/>
      </c>
      <c r="AR98" s="283" t="str">
        <f t="array" ref="AR98">INDEX(RANK!Q:Q, AX98)
</f>
        <v/>
      </c>
      <c r="AS98" s="283" t="str">
        <f t="array" ref="AS98">INDEX(RANK!R:R, AV98)
</f>
        <v/>
      </c>
      <c r="AT98" s="283" t="str">
        <f t="array" ref="AT98">INDEX(RANK!R:R, AW98)
</f>
        <v/>
      </c>
      <c r="AU98" s="283" t="str">
        <f t="array" ref="AU98">INDEX(RANK!R:R, AX98)
</f>
        <v/>
      </c>
      <c r="AV98" s="123">
        <f t="shared" si="1"/>
        <v>649</v>
      </c>
      <c r="AW98" s="123">
        <f t="shared" si="2"/>
        <v>650</v>
      </c>
      <c r="AX98" s="123">
        <f t="shared" si="3"/>
        <v>651</v>
      </c>
      <c r="AY98" s="123">
        <f t="shared" si="4"/>
        <v>652</v>
      </c>
      <c r="AZ98" s="123">
        <f t="shared" si="5"/>
        <v>653</v>
      </c>
      <c r="BA98" s="123">
        <f t="shared" si="6"/>
        <v>654</v>
      </c>
      <c r="BB98" s="123">
        <f t="shared" si="7"/>
        <v>655</v>
      </c>
      <c r="BC98" s="284"/>
    </row>
    <row r="99" ht="14.25" customHeight="1">
      <c r="A99" s="123" t="str">
        <f t="array" ref="A99">INDEX('CONTENT STATS'!A:A, AV99)
</f>
        <v/>
      </c>
      <c r="B99" s="283" t="str">
        <f t="array" ref="B99">INDEX('CONTENT STATS'!F:F, AV99)
</f>
        <v/>
      </c>
      <c r="C99" s="123"/>
      <c r="D99" s="461"/>
      <c r="E99" s="283" t="str">
        <f t="array" ref="E99">INDEX('CONTENT STATS'!G:G, AV99)
</f>
        <v/>
      </c>
      <c r="F99" s="283" t="str">
        <f t="array" ref="F99">INDEX('CONTENT STATS'!G:G, AW99)
</f>
        <v/>
      </c>
      <c r="G99" s="283" t="str">
        <f t="array" ref="G99">INDEX('CONTENT STATS'!G:G, AX99)
</f>
        <v/>
      </c>
      <c r="H99" s="283" t="str">
        <f t="array" ref="H99">INDEX('CONTENT STATS'!G:G, AY99)
</f>
        <v/>
      </c>
      <c r="I99" s="283" t="str">
        <f t="array" ref="I99">INDEX('CONTENT STATS'!G:G, AZ99)
</f>
        <v/>
      </c>
      <c r="J99" s="283" t="str">
        <f t="array" ref="J99">INDEX('CONTENT STATS'!G:G, BA99)
</f>
        <v/>
      </c>
      <c r="K99" s="283" t="str">
        <f t="array" ref="K99">INDEX('CONTENT STATS'!G:G, BB99)
</f>
        <v/>
      </c>
      <c r="L99" s="283" t="str">
        <f t="array" ref="L99">INDEX('CONTENT STATS'!I:I, AV99)
</f>
        <v/>
      </c>
      <c r="M99" s="283" t="str">
        <f t="array" ref="M99">INDEX('CONTENT STATS'!J:J, AV99)
</f>
        <v/>
      </c>
      <c r="N99" s="283" t="str">
        <f t="array" ref="N99">INDEX('CONTENT STATS'!J:J, AW99)
</f>
        <v/>
      </c>
      <c r="O99" s="283" t="str">
        <f t="array" ref="O99">INDEX('CONTENT STATS'!J:J, AX99)
</f>
        <v/>
      </c>
      <c r="P99" s="283" t="str">
        <f t="array" ref="P99">INDEX('CONTENT STATS'!J:J, AY99)
</f>
        <v/>
      </c>
      <c r="Q99" s="283" t="str">
        <f t="array" ref="Q99">INDEX('CONTENT STATS'!J:J, AZ99)
</f>
        <v/>
      </c>
      <c r="R99" s="283" t="str">
        <f t="array" ref="R99">INDEX('CONTENT STATS'!L:L, AV99)
</f>
        <v/>
      </c>
      <c r="S99" s="283" t="str">
        <f t="array" ref="S99">INDEX('CONTENT STATS'!M:M, AV99)
</f>
        <v/>
      </c>
      <c r="T99" s="283" t="str">
        <f t="array" ref="T99">INDEX('CONTENT STATS'!M:M, AW99)
</f>
        <v/>
      </c>
      <c r="U99" s="283" t="str">
        <f t="array" ref="U99">INDEX('CONTENT STATS'!M:M, AX99)
</f>
        <v/>
      </c>
      <c r="V99" s="283" t="str">
        <f t="array" ref="V99">INDEX('CONTENT STATS'!O:O, AV99)
</f>
        <v/>
      </c>
      <c r="W99" s="283" t="str">
        <f t="array" ref="W99">INDEX('CONTENT STATS'!P:P, AV99)
</f>
        <v/>
      </c>
      <c r="X99" s="283" t="str">
        <f t="array" ref="X99">INDEX('CONTENT STATS'!P:P, AW99)
</f>
        <v/>
      </c>
      <c r="Y99" s="283" t="str">
        <f t="array" ref="Y99">INDEX('CONTENT STATS'!P:P, AX99)
</f>
        <v/>
      </c>
      <c r="Z99" s="283" t="str">
        <f t="array" ref="Z99">INDEX('CONTENT STATS'!R:R, AV99)
</f>
        <v/>
      </c>
      <c r="AA99" s="283" t="str">
        <f t="array" ref="AA99">INDEX('CONTENT STATS'!R:R, AW99)
</f>
        <v/>
      </c>
      <c r="AB99" s="283" t="str">
        <f t="array" ref="AB99">INDEX('CONTENT STATS'!R:R, AX99)
</f>
        <v/>
      </c>
      <c r="AC99" s="283" t="str">
        <f t="array" ref="AC99">INDEX('CONTENT STATS'!R:R, AY99)
</f>
        <v/>
      </c>
      <c r="AD99" s="283" t="str">
        <f t="array" ref="AD99">INDEX(RANK!O:O, AV99)
</f>
        <v/>
      </c>
      <c r="AE99" s="283" t="str">
        <f t="array" ref="AE99">INDEX(RANK!O:O, AW99)
</f>
        <v/>
      </c>
      <c r="AF99" s="283" t="str">
        <f t="array" ref="AF99">INDEX(RANK!O:O, AX99)
</f>
        <v/>
      </c>
      <c r="AG99" s="283" t="str">
        <f t="array" ref="AG99">INDEX(RANK!O:O, AY99)
</f>
        <v/>
      </c>
      <c r="AH99" s="283" t="str">
        <f t="array" ref="AH99">INDEX(RANK!O:O, AZ99)
</f>
        <v/>
      </c>
      <c r="AI99" s="283" t="str">
        <f t="array" ref="AI99">INDEX(RANK!O:O, BA99)
</f>
        <v/>
      </c>
      <c r="AJ99" s="283" t="str">
        <f t="array" ref="AJ99">INDEX(RANK!O:O, BB99)
</f>
        <v/>
      </c>
      <c r="AK99" s="283" t="str">
        <f t="array" ref="AK99">INDEX(RANK!P:P, AV99)
</f>
        <v/>
      </c>
      <c r="AL99" s="283" t="str">
        <f t="array" ref="AL99">INDEX(RANK!P:P, AW99)
</f>
        <v/>
      </c>
      <c r="AM99" s="283" t="str">
        <f t="array" ref="AM99">INDEX(RANK!P:P, AX99)
</f>
        <v/>
      </c>
      <c r="AN99" s="283" t="str">
        <f t="array" ref="AN99">INDEX(RANK!P:P, AY99)
</f>
        <v/>
      </c>
      <c r="AO99" s="283" t="str">
        <f t="array" ref="AO99">INDEX(RANK!P:P, AZ99)
</f>
        <v/>
      </c>
      <c r="AP99" s="283" t="str">
        <f t="array" ref="AP99">INDEX(RANK!Q:Q, AV99)
</f>
        <v/>
      </c>
      <c r="AQ99" s="283" t="str">
        <f t="array" ref="AQ99">INDEX(RANK!Q:Q, AW99)
</f>
        <v/>
      </c>
      <c r="AR99" s="283" t="str">
        <f t="array" ref="AR99">INDEX(RANK!Q:Q, AX99)
</f>
        <v/>
      </c>
      <c r="AS99" s="283" t="str">
        <f t="array" ref="AS99">INDEX(RANK!R:R, AV99)
</f>
        <v/>
      </c>
      <c r="AT99" s="283" t="str">
        <f t="array" ref="AT99">INDEX(RANK!R:R, AW99)
</f>
        <v/>
      </c>
      <c r="AU99" s="283" t="str">
        <f t="array" ref="AU99">INDEX(RANK!R:R, AX99)
</f>
        <v/>
      </c>
      <c r="AV99" s="123">
        <f t="shared" si="1"/>
        <v>656</v>
      </c>
      <c r="AW99" s="123">
        <f t="shared" si="2"/>
        <v>657</v>
      </c>
      <c r="AX99" s="123">
        <f t="shared" si="3"/>
        <v>658</v>
      </c>
      <c r="AY99" s="123">
        <f t="shared" si="4"/>
        <v>659</v>
      </c>
      <c r="AZ99" s="123">
        <f t="shared" si="5"/>
        <v>660</v>
      </c>
      <c r="BA99" s="123">
        <f t="shared" si="6"/>
        <v>661</v>
      </c>
      <c r="BB99" s="123">
        <f t="shared" si="7"/>
        <v>662</v>
      </c>
      <c r="BC99" s="284"/>
    </row>
    <row r="100" ht="14.25" customHeight="1">
      <c r="A100" s="123" t="str">
        <f t="array" ref="A100">INDEX('CONTENT STATS'!A:A, AV100)
</f>
        <v/>
      </c>
      <c r="B100" s="283" t="str">
        <f t="array" ref="B100">INDEX('CONTENT STATS'!F:F, AV100)
</f>
        <v/>
      </c>
      <c r="C100" s="123"/>
      <c r="D100" s="461"/>
      <c r="E100" s="283" t="str">
        <f t="array" ref="E100">INDEX('CONTENT STATS'!G:G, AV100)
</f>
        <v/>
      </c>
      <c r="F100" s="283" t="str">
        <f t="array" ref="F100">INDEX('CONTENT STATS'!G:G, AW100)
</f>
        <v/>
      </c>
      <c r="G100" s="283" t="str">
        <f t="array" ref="G100">INDEX('CONTENT STATS'!G:G, AX100)
</f>
        <v/>
      </c>
      <c r="H100" s="283" t="str">
        <f t="array" ref="H100">INDEX('CONTENT STATS'!G:G, AY100)
</f>
        <v/>
      </c>
      <c r="I100" s="283" t="str">
        <f t="array" ref="I100">INDEX('CONTENT STATS'!G:G, AZ100)
</f>
        <v/>
      </c>
      <c r="J100" s="283" t="str">
        <f t="array" ref="J100">INDEX('CONTENT STATS'!G:G, BA100)
</f>
        <v/>
      </c>
      <c r="K100" s="283" t="str">
        <f t="array" ref="K100">INDEX('CONTENT STATS'!G:G, BB100)
</f>
        <v/>
      </c>
      <c r="L100" s="283" t="str">
        <f t="array" ref="L100">INDEX('CONTENT STATS'!I:I, AV100)
</f>
        <v/>
      </c>
      <c r="M100" s="283" t="str">
        <f t="array" ref="M100">INDEX('CONTENT STATS'!J:J, AV100)
</f>
        <v/>
      </c>
      <c r="N100" s="283" t="str">
        <f t="array" ref="N100">INDEX('CONTENT STATS'!J:J, AW100)
</f>
        <v/>
      </c>
      <c r="O100" s="283" t="str">
        <f t="array" ref="O100">INDEX('CONTENT STATS'!J:J, AX100)
</f>
        <v/>
      </c>
      <c r="P100" s="283" t="str">
        <f t="array" ref="P100">INDEX('CONTENT STATS'!J:J, AY100)
</f>
        <v/>
      </c>
      <c r="Q100" s="283" t="str">
        <f t="array" ref="Q100">INDEX('CONTENT STATS'!J:J, AZ100)
</f>
        <v/>
      </c>
      <c r="R100" s="283" t="str">
        <f t="array" ref="R100">INDEX('CONTENT STATS'!L:L, AV100)
</f>
        <v/>
      </c>
      <c r="S100" s="283" t="str">
        <f t="array" ref="S100">INDEX('CONTENT STATS'!M:M, AV100)
</f>
        <v/>
      </c>
      <c r="T100" s="283" t="str">
        <f t="array" ref="T100">INDEX('CONTENT STATS'!M:M, AW100)
</f>
        <v/>
      </c>
      <c r="U100" s="283" t="str">
        <f t="array" ref="U100">INDEX('CONTENT STATS'!M:M, AX100)
</f>
        <v/>
      </c>
      <c r="V100" s="283" t="str">
        <f t="array" ref="V100">INDEX('CONTENT STATS'!O:O, AV100)
</f>
        <v/>
      </c>
      <c r="W100" s="283" t="str">
        <f t="array" ref="W100">INDEX('CONTENT STATS'!P:P, AV100)
</f>
        <v/>
      </c>
      <c r="X100" s="283" t="str">
        <f t="array" ref="X100">INDEX('CONTENT STATS'!P:P, AW100)
</f>
        <v/>
      </c>
      <c r="Y100" s="283" t="str">
        <f t="array" ref="Y100">INDEX('CONTENT STATS'!P:P, AX100)
</f>
        <v/>
      </c>
      <c r="Z100" s="283" t="str">
        <f t="array" ref="Z100">INDEX('CONTENT STATS'!R:R, AV100)
</f>
        <v/>
      </c>
      <c r="AA100" s="283" t="str">
        <f t="array" ref="AA100">INDEX('CONTENT STATS'!R:R, AW100)
</f>
        <v/>
      </c>
      <c r="AB100" s="283" t="str">
        <f t="array" ref="AB100">INDEX('CONTENT STATS'!R:R, AX100)
</f>
        <v/>
      </c>
      <c r="AC100" s="283" t="str">
        <f t="array" ref="AC100">INDEX('CONTENT STATS'!R:R, AY100)
</f>
        <v/>
      </c>
      <c r="AD100" s="283" t="str">
        <f t="array" ref="AD100">INDEX(RANK!O:O, AV100)
</f>
        <v/>
      </c>
      <c r="AE100" s="283" t="str">
        <f t="array" ref="AE100">INDEX(RANK!O:O, AW100)
</f>
        <v/>
      </c>
      <c r="AF100" s="283" t="str">
        <f t="array" ref="AF100">INDEX(RANK!O:O, AX100)
</f>
        <v/>
      </c>
      <c r="AG100" s="283" t="str">
        <f t="array" ref="AG100">INDEX(RANK!O:O, AY100)
</f>
        <v/>
      </c>
      <c r="AH100" s="283" t="str">
        <f t="array" ref="AH100">INDEX(RANK!O:O, AZ100)
</f>
        <v/>
      </c>
      <c r="AI100" s="283" t="str">
        <f t="array" ref="AI100">INDEX(RANK!O:O, BA100)
</f>
        <v/>
      </c>
      <c r="AJ100" s="283" t="str">
        <f t="array" ref="AJ100">INDEX(RANK!O:O, BB100)
</f>
        <v/>
      </c>
      <c r="AK100" s="283" t="str">
        <f t="array" ref="AK100">INDEX(RANK!P:P, AV100)
</f>
        <v/>
      </c>
      <c r="AL100" s="283" t="str">
        <f t="array" ref="AL100">INDEX(RANK!P:P, AW100)
</f>
        <v/>
      </c>
      <c r="AM100" s="283" t="str">
        <f t="array" ref="AM100">INDEX(RANK!P:P, AX100)
</f>
        <v/>
      </c>
      <c r="AN100" s="283" t="str">
        <f t="array" ref="AN100">INDEX(RANK!P:P, AY100)
</f>
        <v/>
      </c>
      <c r="AO100" s="283" t="str">
        <f t="array" ref="AO100">INDEX(RANK!P:P, AZ100)
</f>
        <v/>
      </c>
      <c r="AP100" s="283" t="str">
        <f t="array" ref="AP100">INDEX(RANK!Q:Q, AV100)
</f>
        <v/>
      </c>
      <c r="AQ100" s="283" t="str">
        <f t="array" ref="AQ100">INDEX(RANK!Q:Q, AW100)
</f>
        <v/>
      </c>
      <c r="AR100" s="283" t="str">
        <f t="array" ref="AR100">INDEX(RANK!Q:Q, AX100)
</f>
        <v/>
      </c>
      <c r="AS100" s="283" t="str">
        <f t="array" ref="AS100">INDEX(RANK!R:R, AV100)
</f>
        <v/>
      </c>
      <c r="AT100" s="283" t="str">
        <f t="array" ref="AT100">INDEX(RANK!R:R, AW100)
</f>
        <v/>
      </c>
      <c r="AU100" s="283" t="str">
        <f t="array" ref="AU100">INDEX(RANK!R:R, AX100)
</f>
        <v/>
      </c>
      <c r="AV100" s="123">
        <f t="shared" si="1"/>
        <v>663</v>
      </c>
      <c r="AW100" s="123">
        <f t="shared" si="2"/>
        <v>664</v>
      </c>
      <c r="AX100" s="123">
        <f t="shared" si="3"/>
        <v>665</v>
      </c>
      <c r="AY100" s="123">
        <f t="shared" si="4"/>
        <v>666</v>
      </c>
      <c r="AZ100" s="123">
        <f t="shared" si="5"/>
        <v>667</v>
      </c>
      <c r="BA100" s="123">
        <f t="shared" si="6"/>
        <v>668</v>
      </c>
      <c r="BB100" s="123">
        <f t="shared" si="7"/>
        <v>669</v>
      </c>
      <c r="BC100" s="284"/>
    </row>
    <row r="101" ht="14.25" customHeight="1">
      <c r="A101" s="123" t="str">
        <f t="array" ref="A101">INDEX('CONTENT STATS'!A:A, AV101)
</f>
        <v/>
      </c>
      <c r="B101" s="283" t="str">
        <f t="array" ref="B101">INDEX('CONTENT STATS'!F:F, AV101)
</f>
        <v/>
      </c>
      <c r="C101" s="123"/>
      <c r="D101" s="461"/>
      <c r="E101" s="283" t="str">
        <f t="array" ref="E101">INDEX('CONTENT STATS'!G:G, AV101)
</f>
        <v/>
      </c>
      <c r="F101" s="283" t="str">
        <f t="array" ref="F101">INDEX('CONTENT STATS'!G:G, AW101)
</f>
        <v/>
      </c>
      <c r="G101" s="283" t="str">
        <f t="array" ref="G101">INDEX('CONTENT STATS'!G:G, AX101)
</f>
        <v/>
      </c>
      <c r="H101" s="283" t="str">
        <f t="array" ref="H101">INDEX('CONTENT STATS'!G:G, AY101)
</f>
        <v/>
      </c>
      <c r="I101" s="283" t="str">
        <f t="array" ref="I101">INDEX('CONTENT STATS'!G:G, AZ101)
</f>
        <v/>
      </c>
      <c r="J101" s="283" t="str">
        <f t="array" ref="J101">INDEX('CONTENT STATS'!G:G, BA101)
</f>
        <v/>
      </c>
      <c r="K101" s="283" t="str">
        <f t="array" ref="K101">INDEX('CONTENT STATS'!G:G, BB101)
</f>
        <v/>
      </c>
      <c r="L101" s="283" t="str">
        <f t="array" ref="L101">INDEX('CONTENT STATS'!I:I, AV101)
</f>
        <v/>
      </c>
      <c r="M101" s="283" t="str">
        <f t="array" ref="M101">INDEX('CONTENT STATS'!J:J, AV101)
</f>
        <v/>
      </c>
      <c r="N101" s="283" t="str">
        <f t="array" ref="N101">INDEX('CONTENT STATS'!J:J, AW101)
</f>
        <v/>
      </c>
      <c r="O101" s="283" t="str">
        <f t="array" ref="O101">INDEX('CONTENT STATS'!J:J, AX101)
</f>
        <v/>
      </c>
      <c r="P101" s="283" t="str">
        <f t="array" ref="P101">INDEX('CONTENT STATS'!J:J, AY101)
</f>
        <v/>
      </c>
      <c r="Q101" s="283" t="str">
        <f t="array" ref="Q101">INDEX('CONTENT STATS'!J:J, AZ101)
</f>
        <v/>
      </c>
      <c r="R101" s="283" t="str">
        <f t="array" ref="R101">INDEX('CONTENT STATS'!L:L, AV101)
</f>
        <v/>
      </c>
      <c r="S101" s="283" t="str">
        <f t="array" ref="S101">INDEX('CONTENT STATS'!M:M, AV101)
</f>
        <v/>
      </c>
      <c r="T101" s="283" t="str">
        <f t="array" ref="T101">INDEX('CONTENT STATS'!M:M, AW101)
</f>
        <v/>
      </c>
      <c r="U101" s="283" t="str">
        <f t="array" ref="U101">INDEX('CONTENT STATS'!M:M, AX101)
</f>
        <v/>
      </c>
      <c r="V101" s="283" t="str">
        <f t="array" ref="V101">INDEX('CONTENT STATS'!O:O, AV101)
</f>
        <v/>
      </c>
      <c r="W101" s="283" t="str">
        <f t="array" ref="W101">INDEX('CONTENT STATS'!P:P, AV101)
</f>
        <v/>
      </c>
      <c r="X101" s="283" t="str">
        <f t="array" ref="X101">INDEX('CONTENT STATS'!P:P, AW101)
</f>
        <v/>
      </c>
      <c r="Y101" s="283" t="str">
        <f t="array" ref="Y101">INDEX('CONTENT STATS'!P:P, AX101)
</f>
        <v/>
      </c>
      <c r="Z101" s="283" t="str">
        <f t="array" ref="Z101">INDEX('CONTENT STATS'!R:R, AV101)
</f>
        <v/>
      </c>
      <c r="AA101" s="283" t="str">
        <f t="array" ref="AA101">INDEX('CONTENT STATS'!R:R, AW101)
</f>
        <v/>
      </c>
      <c r="AB101" s="283" t="str">
        <f t="array" ref="AB101">INDEX('CONTENT STATS'!R:R, AX101)
</f>
        <v/>
      </c>
      <c r="AC101" s="283" t="str">
        <f t="array" ref="AC101">INDEX('CONTENT STATS'!R:R, AY101)
</f>
        <v/>
      </c>
      <c r="AD101" s="283" t="str">
        <f t="array" ref="AD101">INDEX(RANK!O:O, AV101)
</f>
        <v/>
      </c>
      <c r="AE101" s="283" t="str">
        <f t="array" ref="AE101">INDEX(RANK!O:O, AW101)
</f>
        <v/>
      </c>
      <c r="AF101" s="283" t="str">
        <f t="array" ref="AF101">INDEX(RANK!O:O, AX101)
</f>
        <v/>
      </c>
      <c r="AG101" s="283" t="str">
        <f t="array" ref="AG101">INDEX(RANK!O:O, AY101)
</f>
        <v/>
      </c>
      <c r="AH101" s="283" t="str">
        <f t="array" ref="AH101">INDEX(RANK!O:O, AZ101)
</f>
        <v/>
      </c>
      <c r="AI101" s="283" t="str">
        <f t="array" ref="AI101">INDEX(RANK!O:O, BA101)
</f>
        <v/>
      </c>
      <c r="AJ101" s="283" t="str">
        <f t="array" ref="AJ101">INDEX(RANK!O:O, BB101)
</f>
        <v/>
      </c>
      <c r="AK101" s="283" t="str">
        <f t="array" ref="AK101">INDEX(RANK!P:P, AV101)
</f>
        <v/>
      </c>
      <c r="AL101" s="283" t="str">
        <f t="array" ref="AL101">INDEX(RANK!P:P, AW101)
</f>
        <v/>
      </c>
      <c r="AM101" s="283" t="str">
        <f t="array" ref="AM101">INDEX(RANK!P:P, AX101)
</f>
        <v/>
      </c>
      <c r="AN101" s="283" t="str">
        <f t="array" ref="AN101">INDEX(RANK!P:P, AY101)
</f>
        <v/>
      </c>
      <c r="AO101" s="283" t="str">
        <f t="array" ref="AO101">INDEX(RANK!P:P, AZ101)
</f>
        <v/>
      </c>
      <c r="AP101" s="283" t="str">
        <f t="array" ref="AP101">INDEX(RANK!Q:Q, AV101)
</f>
        <v/>
      </c>
      <c r="AQ101" s="283" t="str">
        <f t="array" ref="AQ101">INDEX(RANK!Q:Q, AW101)
</f>
        <v/>
      </c>
      <c r="AR101" s="283" t="str">
        <f t="array" ref="AR101">INDEX(RANK!Q:Q, AX101)
</f>
        <v/>
      </c>
      <c r="AS101" s="283" t="str">
        <f t="array" ref="AS101">INDEX(RANK!R:R, AV101)
</f>
        <v/>
      </c>
      <c r="AT101" s="283" t="str">
        <f t="array" ref="AT101">INDEX(RANK!R:R, AW101)
</f>
        <v/>
      </c>
      <c r="AU101" s="283" t="str">
        <f t="array" ref="AU101">INDEX(RANK!R:R, AX101)
</f>
        <v/>
      </c>
      <c r="AV101" s="123">
        <f t="shared" si="1"/>
        <v>670</v>
      </c>
      <c r="AW101" s="123">
        <f t="shared" si="2"/>
        <v>671</v>
      </c>
      <c r="AX101" s="123">
        <f t="shared" si="3"/>
        <v>672</v>
      </c>
      <c r="AY101" s="123">
        <f t="shared" si="4"/>
        <v>673</v>
      </c>
      <c r="AZ101" s="123">
        <f t="shared" si="5"/>
        <v>674</v>
      </c>
      <c r="BA101" s="123">
        <f t="shared" si="6"/>
        <v>675</v>
      </c>
      <c r="BB101" s="123">
        <f t="shared" si="7"/>
        <v>676</v>
      </c>
      <c r="BC101" s="284"/>
    </row>
    <row r="102" ht="14.25" customHeight="1">
      <c r="A102" s="123" t="str">
        <f t="array" ref="A102">INDEX('CONTENT STATS'!A:A, AV102)
</f>
        <v/>
      </c>
      <c r="B102" s="283" t="str">
        <f t="array" ref="B102">INDEX('CONTENT STATS'!F:F, AV102)
</f>
        <v/>
      </c>
      <c r="C102" s="123"/>
      <c r="D102" s="461"/>
      <c r="E102" s="283" t="str">
        <f t="array" ref="E102">INDEX('CONTENT STATS'!G:G, AV102)
</f>
        <v/>
      </c>
      <c r="F102" s="283" t="str">
        <f t="array" ref="F102">INDEX('CONTENT STATS'!G:G, AW102)
</f>
        <v/>
      </c>
      <c r="G102" s="283" t="str">
        <f t="array" ref="G102">INDEX('CONTENT STATS'!G:G, AX102)
</f>
        <v/>
      </c>
      <c r="H102" s="283" t="str">
        <f t="array" ref="H102">INDEX('CONTENT STATS'!G:G, AY102)
</f>
        <v/>
      </c>
      <c r="I102" s="283" t="str">
        <f t="array" ref="I102">INDEX('CONTENT STATS'!G:G, AZ102)
</f>
        <v/>
      </c>
      <c r="J102" s="283" t="str">
        <f t="array" ref="J102">INDEX('CONTENT STATS'!G:G, BA102)
</f>
        <v/>
      </c>
      <c r="K102" s="283" t="str">
        <f t="array" ref="K102">INDEX('CONTENT STATS'!G:G, BB102)
</f>
        <v/>
      </c>
      <c r="L102" s="283" t="str">
        <f t="array" ref="L102">INDEX('CONTENT STATS'!I:I, AV102)
</f>
        <v/>
      </c>
      <c r="M102" s="283" t="str">
        <f t="array" ref="M102">INDEX('CONTENT STATS'!J:J, AV102)
</f>
        <v/>
      </c>
      <c r="N102" s="283" t="str">
        <f t="array" ref="N102">INDEX('CONTENT STATS'!J:J, AW102)
</f>
        <v/>
      </c>
      <c r="O102" s="283" t="str">
        <f t="array" ref="O102">INDEX('CONTENT STATS'!J:J, AX102)
</f>
        <v/>
      </c>
      <c r="P102" s="283" t="str">
        <f t="array" ref="P102">INDEX('CONTENT STATS'!J:J, AY102)
</f>
        <v/>
      </c>
      <c r="Q102" s="283" t="str">
        <f t="array" ref="Q102">INDEX('CONTENT STATS'!J:J, AZ102)
</f>
        <v/>
      </c>
      <c r="R102" s="283" t="str">
        <f t="array" ref="R102">INDEX('CONTENT STATS'!L:L, AV102)
</f>
        <v/>
      </c>
      <c r="S102" s="283" t="str">
        <f t="array" ref="S102">INDEX('CONTENT STATS'!M:M, AV102)
</f>
        <v/>
      </c>
      <c r="T102" s="283" t="str">
        <f t="array" ref="T102">INDEX('CONTENT STATS'!M:M, AW102)
</f>
        <v/>
      </c>
      <c r="U102" s="283" t="str">
        <f t="array" ref="U102">INDEX('CONTENT STATS'!M:M, AX102)
</f>
        <v/>
      </c>
      <c r="V102" s="283" t="str">
        <f t="array" ref="V102">INDEX('CONTENT STATS'!O:O, AV102)
</f>
        <v/>
      </c>
      <c r="W102" s="283" t="str">
        <f t="array" ref="W102">INDEX('CONTENT STATS'!P:P, AV102)
</f>
        <v/>
      </c>
      <c r="X102" s="283" t="str">
        <f t="array" ref="X102">INDEX('CONTENT STATS'!P:P, AW102)
</f>
        <v/>
      </c>
      <c r="Y102" s="283" t="str">
        <f t="array" ref="Y102">INDEX('CONTENT STATS'!P:P, AX102)
</f>
        <v/>
      </c>
      <c r="Z102" s="283" t="str">
        <f t="array" ref="Z102">INDEX('CONTENT STATS'!R:R, AV102)
</f>
        <v/>
      </c>
      <c r="AA102" s="283" t="str">
        <f t="array" ref="AA102">INDEX('CONTENT STATS'!R:R, AW102)
</f>
        <v/>
      </c>
      <c r="AB102" s="283" t="str">
        <f t="array" ref="AB102">INDEX('CONTENT STATS'!R:R, AX102)
</f>
        <v/>
      </c>
      <c r="AC102" s="283" t="str">
        <f t="array" ref="AC102">INDEX('CONTENT STATS'!R:R, AY102)
</f>
        <v/>
      </c>
      <c r="AD102" s="283" t="str">
        <f t="array" ref="AD102">INDEX(RANK!O:O, AV102)
</f>
        <v/>
      </c>
      <c r="AE102" s="283" t="str">
        <f t="array" ref="AE102">INDEX(RANK!O:O, AW102)
</f>
        <v/>
      </c>
      <c r="AF102" s="283" t="str">
        <f t="array" ref="AF102">INDEX(RANK!O:O, AX102)
</f>
        <v/>
      </c>
      <c r="AG102" s="283" t="str">
        <f t="array" ref="AG102">INDEX(RANK!O:O, AY102)
</f>
        <v/>
      </c>
      <c r="AH102" s="283" t="str">
        <f t="array" ref="AH102">INDEX(RANK!O:O, AZ102)
</f>
        <v/>
      </c>
      <c r="AI102" s="283" t="str">
        <f t="array" ref="AI102">INDEX(RANK!O:O, BA102)
</f>
        <v/>
      </c>
      <c r="AJ102" s="283" t="str">
        <f t="array" ref="AJ102">INDEX(RANK!O:O, BB102)
</f>
        <v/>
      </c>
      <c r="AK102" s="283" t="str">
        <f t="array" ref="AK102">INDEX(RANK!P:P, AV102)
</f>
        <v/>
      </c>
      <c r="AL102" s="283" t="str">
        <f t="array" ref="AL102">INDEX(RANK!P:P, AW102)
</f>
        <v/>
      </c>
      <c r="AM102" s="283" t="str">
        <f t="array" ref="AM102">INDEX(RANK!P:P, AX102)
</f>
        <v/>
      </c>
      <c r="AN102" s="283" t="str">
        <f t="array" ref="AN102">INDEX(RANK!P:P, AY102)
</f>
        <v/>
      </c>
      <c r="AO102" s="283" t="str">
        <f t="array" ref="AO102">INDEX(RANK!P:P, AZ102)
</f>
        <v/>
      </c>
      <c r="AP102" s="283" t="str">
        <f t="array" ref="AP102">INDEX(RANK!Q:Q, AV102)
</f>
        <v/>
      </c>
      <c r="AQ102" s="283" t="str">
        <f t="array" ref="AQ102">INDEX(RANK!Q:Q, AW102)
</f>
        <v/>
      </c>
      <c r="AR102" s="283" t="str">
        <f t="array" ref="AR102">INDEX(RANK!Q:Q, AX102)
</f>
        <v/>
      </c>
      <c r="AS102" s="283" t="str">
        <f t="array" ref="AS102">INDEX(RANK!R:R, AV102)
</f>
        <v/>
      </c>
      <c r="AT102" s="283" t="str">
        <f t="array" ref="AT102">INDEX(RANK!R:R, AW102)
</f>
        <v/>
      </c>
      <c r="AU102" s="283" t="str">
        <f t="array" ref="AU102">INDEX(RANK!R:R, AX102)
</f>
        <v/>
      </c>
      <c r="AV102" s="123">
        <f t="shared" si="1"/>
        <v>677</v>
      </c>
      <c r="AW102" s="123">
        <f t="shared" si="2"/>
        <v>678</v>
      </c>
      <c r="AX102" s="123">
        <f t="shared" si="3"/>
        <v>679</v>
      </c>
      <c r="AY102" s="123">
        <f t="shared" si="4"/>
        <v>680</v>
      </c>
      <c r="AZ102" s="123">
        <f t="shared" si="5"/>
        <v>681</v>
      </c>
      <c r="BA102" s="123">
        <f t="shared" si="6"/>
        <v>682</v>
      </c>
      <c r="BB102" s="123">
        <f t="shared" si="7"/>
        <v>683</v>
      </c>
      <c r="BC102" s="284"/>
    </row>
    <row r="103" ht="14.25" customHeight="1">
      <c r="A103" s="123" t="str">
        <f t="array" ref="A103">INDEX('CONTENT STATS'!A:A, AV103)
</f>
        <v/>
      </c>
      <c r="B103" s="283" t="str">
        <f t="array" ref="B103">INDEX('CONTENT STATS'!F:F, AV103)
</f>
        <v/>
      </c>
      <c r="C103" s="123"/>
      <c r="D103" s="461"/>
      <c r="E103" s="283" t="str">
        <f t="array" ref="E103">INDEX('CONTENT STATS'!G:G, AV103)
</f>
        <v/>
      </c>
      <c r="F103" s="283" t="str">
        <f t="array" ref="F103">INDEX('CONTENT STATS'!G:G, AW103)
</f>
        <v/>
      </c>
      <c r="G103" s="283" t="str">
        <f t="array" ref="G103">INDEX('CONTENT STATS'!G:G, AX103)
</f>
        <v/>
      </c>
      <c r="H103" s="283" t="str">
        <f t="array" ref="H103">INDEX('CONTENT STATS'!G:G, AY103)
</f>
        <v/>
      </c>
      <c r="I103" s="283" t="str">
        <f t="array" ref="I103">INDEX('CONTENT STATS'!G:G, AZ103)
</f>
        <v/>
      </c>
      <c r="J103" s="283" t="str">
        <f t="array" ref="J103">INDEX('CONTENT STATS'!G:G, BA103)
</f>
        <v/>
      </c>
      <c r="K103" s="283" t="str">
        <f t="array" ref="K103">INDEX('CONTENT STATS'!G:G, BB103)
</f>
        <v/>
      </c>
      <c r="L103" s="283" t="str">
        <f t="array" ref="L103">INDEX('CONTENT STATS'!I:I, AV103)
</f>
        <v/>
      </c>
      <c r="M103" s="283" t="str">
        <f t="array" ref="M103">INDEX('CONTENT STATS'!J:J, AV103)
</f>
        <v/>
      </c>
      <c r="N103" s="283" t="str">
        <f t="array" ref="N103">INDEX('CONTENT STATS'!J:J, AW103)
</f>
        <v/>
      </c>
      <c r="O103" s="283" t="str">
        <f t="array" ref="O103">INDEX('CONTENT STATS'!J:J, AX103)
</f>
        <v/>
      </c>
      <c r="P103" s="283" t="str">
        <f t="array" ref="P103">INDEX('CONTENT STATS'!J:J, AY103)
</f>
        <v/>
      </c>
      <c r="Q103" s="283" t="str">
        <f t="array" ref="Q103">INDEX('CONTENT STATS'!J:J, AZ103)
</f>
        <v/>
      </c>
      <c r="R103" s="283" t="str">
        <f t="array" ref="R103">INDEX('CONTENT STATS'!L:L, AV103)
</f>
        <v/>
      </c>
      <c r="S103" s="283" t="str">
        <f t="array" ref="S103">INDEX('CONTENT STATS'!M:M, AV103)
</f>
        <v/>
      </c>
      <c r="T103" s="283" t="str">
        <f t="array" ref="T103">INDEX('CONTENT STATS'!M:M, AW103)
</f>
        <v/>
      </c>
      <c r="U103" s="283" t="str">
        <f t="array" ref="U103">INDEX('CONTENT STATS'!M:M, AX103)
</f>
        <v/>
      </c>
      <c r="V103" s="283" t="str">
        <f t="array" ref="V103">INDEX('CONTENT STATS'!O:O, AV103)
</f>
        <v/>
      </c>
      <c r="W103" s="283" t="str">
        <f t="array" ref="W103">INDEX('CONTENT STATS'!P:P, AV103)
</f>
        <v/>
      </c>
      <c r="X103" s="283" t="str">
        <f t="array" ref="X103">INDEX('CONTENT STATS'!P:P, AW103)
</f>
        <v/>
      </c>
      <c r="Y103" s="283" t="str">
        <f t="array" ref="Y103">INDEX('CONTENT STATS'!P:P, AX103)
</f>
        <v/>
      </c>
      <c r="Z103" s="283" t="str">
        <f t="array" ref="Z103">INDEX('CONTENT STATS'!R:R, AV103)
</f>
        <v/>
      </c>
      <c r="AA103" s="283" t="str">
        <f t="array" ref="AA103">INDEX('CONTENT STATS'!R:R, AW103)
</f>
        <v/>
      </c>
      <c r="AB103" s="283" t="str">
        <f t="array" ref="AB103">INDEX('CONTENT STATS'!R:R, AX103)
</f>
        <v/>
      </c>
      <c r="AC103" s="283" t="str">
        <f t="array" ref="AC103">INDEX('CONTENT STATS'!R:R, AY103)
</f>
        <v/>
      </c>
      <c r="AD103" s="283" t="str">
        <f t="array" ref="AD103">INDEX(RANK!O:O, AV103)
</f>
        <v/>
      </c>
      <c r="AE103" s="283" t="str">
        <f t="array" ref="AE103">INDEX(RANK!O:O, AW103)
</f>
        <v/>
      </c>
      <c r="AF103" s="283" t="str">
        <f t="array" ref="AF103">INDEX(RANK!O:O, AX103)
</f>
        <v/>
      </c>
      <c r="AG103" s="283" t="str">
        <f t="array" ref="AG103">INDEX(RANK!O:O, AY103)
</f>
        <v/>
      </c>
      <c r="AH103" s="283" t="str">
        <f t="array" ref="AH103">INDEX(RANK!O:O, AZ103)
</f>
        <v/>
      </c>
      <c r="AI103" s="283" t="str">
        <f t="array" ref="AI103">INDEX(RANK!O:O, BA103)
</f>
        <v/>
      </c>
      <c r="AJ103" s="283" t="str">
        <f t="array" ref="AJ103">INDEX(RANK!O:O, BB103)
</f>
        <v/>
      </c>
      <c r="AK103" s="283" t="str">
        <f t="array" ref="AK103">INDEX(RANK!P:P, AV103)
</f>
        <v/>
      </c>
      <c r="AL103" s="283" t="str">
        <f t="array" ref="AL103">INDEX(RANK!P:P, AW103)
</f>
        <v/>
      </c>
      <c r="AM103" s="283" t="str">
        <f t="array" ref="AM103">INDEX(RANK!P:P, AX103)
</f>
        <v/>
      </c>
      <c r="AN103" s="283" t="str">
        <f t="array" ref="AN103">INDEX(RANK!P:P, AY103)
</f>
        <v/>
      </c>
      <c r="AO103" s="283" t="str">
        <f t="array" ref="AO103">INDEX(RANK!P:P, AZ103)
</f>
        <v/>
      </c>
      <c r="AP103" s="283" t="str">
        <f t="array" ref="AP103">INDEX(RANK!Q:Q, AV103)
</f>
        <v/>
      </c>
      <c r="AQ103" s="283" t="str">
        <f t="array" ref="AQ103">INDEX(RANK!Q:Q, AW103)
</f>
        <v/>
      </c>
      <c r="AR103" s="283" t="str">
        <f t="array" ref="AR103">INDEX(RANK!Q:Q, AX103)
</f>
        <v/>
      </c>
      <c r="AS103" s="283" t="str">
        <f t="array" ref="AS103">INDEX(RANK!R:R, AV103)
</f>
        <v/>
      </c>
      <c r="AT103" s="283" t="str">
        <f t="array" ref="AT103">INDEX(RANK!R:R, AW103)
</f>
        <v/>
      </c>
      <c r="AU103" s="283" t="str">
        <f t="array" ref="AU103">INDEX(RANK!R:R, AX103)
</f>
        <v/>
      </c>
      <c r="AV103" s="123">
        <f t="shared" si="1"/>
        <v>684</v>
      </c>
      <c r="AW103" s="123">
        <f t="shared" si="2"/>
        <v>685</v>
      </c>
      <c r="AX103" s="123">
        <f t="shared" si="3"/>
        <v>686</v>
      </c>
      <c r="AY103" s="123">
        <f t="shared" si="4"/>
        <v>687</v>
      </c>
      <c r="AZ103" s="123">
        <f t="shared" si="5"/>
        <v>688</v>
      </c>
      <c r="BA103" s="123">
        <f t="shared" si="6"/>
        <v>689</v>
      </c>
      <c r="BB103" s="123">
        <f t="shared" si="7"/>
        <v>690</v>
      </c>
      <c r="BC103" s="284"/>
    </row>
    <row r="104" ht="14.25" customHeight="1">
      <c r="A104" s="123" t="str">
        <f t="array" ref="A104">INDEX('CONTENT STATS'!A:A, AV104)
</f>
        <v/>
      </c>
      <c r="B104" s="283" t="str">
        <f t="array" ref="B104">INDEX('CONTENT STATS'!F:F, AV104)
</f>
        <v/>
      </c>
      <c r="C104" s="123"/>
      <c r="D104" s="461"/>
      <c r="E104" s="283" t="str">
        <f t="array" ref="E104">INDEX('CONTENT STATS'!G:G, AV104)
</f>
        <v/>
      </c>
      <c r="F104" s="283" t="str">
        <f t="array" ref="F104">INDEX('CONTENT STATS'!G:G, AW104)
</f>
        <v/>
      </c>
      <c r="G104" s="283" t="str">
        <f t="array" ref="G104">INDEX('CONTENT STATS'!G:G, AX104)
</f>
        <v/>
      </c>
      <c r="H104" s="283" t="str">
        <f t="array" ref="H104">INDEX('CONTENT STATS'!G:G, AY104)
</f>
        <v/>
      </c>
      <c r="I104" s="283" t="str">
        <f t="array" ref="I104">INDEX('CONTENT STATS'!G:G, AZ104)
</f>
        <v/>
      </c>
      <c r="J104" s="283" t="str">
        <f t="array" ref="J104">INDEX('CONTENT STATS'!G:G, BA104)
</f>
        <v/>
      </c>
      <c r="K104" s="283" t="str">
        <f t="array" ref="K104">INDEX('CONTENT STATS'!G:G, BB104)
</f>
        <v/>
      </c>
      <c r="L104" s="283" t="str">
        <f t="array" ref="L104">INDEX('CONTENT STATS'!I:I, AV104)
</f>
        <v/>
      </c>
      <c r="M104" s="283" t="str">
        <f t="array" ref="M104">INDEX('CONTENT STATS'!J:J, AV104)
</f>
        <v/>
      </c>
      <c r="N104" s="283" t="str">
        <f t="array" ref="N104">INDEX('CONTENT STATS'!J:J, AW104)
</f>
        <v/>
      </c>
      <c r="O104" s="283" t="str">
        <f t="array" ref="O104">INDEX('CONTENT STATS'!J:J, AX104)
</f>
        <v/>
      </c>
      <c r="P104" s="283" t="str">
        <f t="array" ref="P104">INDEX('CONTENT STATS'!J:J, AY104)
</f>
        <v/>
      </c>
      <c r="Q104" s="283" t="str">
        <f t="array" ref="Q104">INDEX('CONTENT STATS'!J:J, AZ104)
</f>
        <v/>
      </c>
      <c r="R104" s="283" t="str">
        <f t="array" ref="R104">INDEX('CONTENT STATS'!L:L, AV104)
</f>
        <v/>
      </c>
      <c r="S104" s="283" t="str">
        <f t="array" ref="S104">INDEX('CONTENT STATS'!M:M, AV104)
</f>
        <v/>
      </c>
      <c r="T104" s="283" t="str">
        <f t="array" ref="T104">INDEX('CONTENT STATS'!M:M, AW104)
</f>
        <v/>
      </c>
      <c r="U104" s="283" t="str">
        <f t="array" ref="U104">INDEX('CONTENT STATS'!M:M, AX104)
</f>
        <v/>
      </c>
      <c r="V104" s="283" t="str">
        <f t="array" ref="V104">INDEX('CONTENT STATS'!O:O, AV104)
</f>
        <v/>
      </c>
      <c r="W104" s="283" t="str">
        <f t="array" ref="W104">INDEX('CONTENT STATS'!P:P, AV104)
</f>
        <v/>
      </c>
      <c r="X104" s="283" t="str">
        <f t="array" ref="X104">INDEX('CONTENT STATS'!P:P, AW104)
</f>
        <v/>
      </c>
      <c r="Y104" s="283" t="str">
        <f t="array" ref="Y104">INDEX('CONTENT STATS'!P:P, AX104)
</f>
        <v/>
      </c>
      <c r="Z104" s="283" t="str">
        <f t="array" ref="Z104">INDEX('CONTENT STATS'!R:R, AV104)
</f>
        <v/>
      </c>
      <c r="AA104" s="283" t="str">
        <f t="array" ref="AA104">INDEX('CONTENT STATS'!R:R, AW104)
</f>
        <v/>
      </c>
      <c r="AB104" s="283" t="str">
        <f t="array" ref="AB104">INDEX('CONTENT STATS'!R:R, AX104)
</f>
        <v/>
      </c>
      <c r="AC104" s="283" t="str">
        <f t="array" ref="AC104">INDEX('CONTENT STATS'!R:R, AY104)
</f>
        <v/>
      </c>
      <c r="AD104" s="283" t="str">
        <f t="array" ref="AD104">INDEX(RANK!O:O, AV104)
</f>
        <v/>
      </c>
      <c r="AE104" s="283" t="str">
        <f t="array" ref="AE104">INDEX(RANK!O:O, AW104)
</f>
        <v/>
      </c>
      <c r="AF104" s="283" t="str">
        <f t="array" ref="AF104">INDEX(RANK!O:O, AX104)
</f>
        <v/>
      </c>
      <c r="AG104" s="283" t="str">
        <f t="array" ref="AG104">INDEX(RANK!O:O, AY104)
</f>
        <v/>
      </c>
      <c r="AH104" s="283" t="str">
        <f t="array" ref="AH104">INDEX(RANK!O:O, AZ104)
</f>
        <v/>
      </c>
      <c r="AI104" s="283" t="str">
        <f t="array" ref="AI104">INDEX(RANK!O:O, BA104)
</f>
        <v/>
      </c>
      <c r="AJ104" s="283" t="str">
        <f t="array" ref="AJ104">INDEX(RANK!O:O, BB104)
</f>
        <v/>
      </c>
      <c r="AK104" s="283" t="str">
        <f t="array" ref="AK104">INDEX(RANK!P:P, AV104)
</f>
        <v/>
      </c>
      <c r="AL104" s="283" t="str">
        <f t="array" ref="AL104">INDEX(RANK!P:P, AW104)
</f>
        <v/>
      </c>
      <c r="AM104" s="283" t="str">
        <f t="array" ref="AM104">INDEX(RANK!P:P, AX104)
</f>
        <v/>
      </c>
      <c r="AN104" s="283" t="str">
        <f t="array" ref="AN104">INDEX(RANK!P:P, AY104)
</f>
        <v/>
      </c>
      <c r="AO104" s="283" t="str">
        <f t="array" ref="AO104">INDEX(RANK!P:P, AZ104)
</f>
        <v/>
      </c>
      <c r="AP104" s="283" t="str">
        <f t="array" ref="AP104">INDEX(RANK!Q:Q, AV104)
</f>
        <v/>
      </c>
      <c r="AQ104" s="283" t="str">
        <f t="array" ref="AQ104">INDEX(RANK!Q:Q, AW104)
</f>
        <v/>
      </c>
      <c r="AR104" s="283" t="str">
        <f t="array" ref="AR104">INDEX(RANK!Q:Q, AX104)
</f>
        <v/>
      </c>
      <c r="AS104" s="283" t="str">
        <f t="array" ref="AS104">INDEX(RANK!R:R, AV104)
</f>
        <v/>
      </c>
      <c r="AT104" s="283" t="str">
        <f t="array" ref="AT104">INDEX(RANK!R:R, AW104)
</f>
        <v/>
      </c>
      <c r="AU104" s="283" t="str">
        <f t="array" ref="AU104">INDEX(RANK!R:R, AX104)
</f>
        <v/>
      </c>
      <c r="AV104" s="123">
        <f t="shared" si="1"/>
        <v>691</v>
      </c>
      <c r="AW104" s="123">
        <f t="shared" si="2"/>
        <v>692</v>
      </c>
      <c r="AX104" s="123">
        <f t="shared" si="3"/>
        <v>693</v>
      </c>
      <c r="AY104" s="123">
        <f t="shared" si="4"/>
        <v>694</v>
      </c>
      <c r="AZ104" s="123">
        <f t="shared" si="5"/>
        <v>695</v>
      </c>
      <c r="BA104" s="123">
        <f t="shared" si="6"/>
        <v>696</v>
      </c>
      <c r="BB104" s="123">
        <f t="shared" si="7"/>
        <v>697</v>
      </c>
      <c r="BC104" s="284"/>
    </row>
    <row r="105" ht="14.25" customHeight="1">
      <c r="A105" s="123" t="str">
        <f t="array" ref="A105">INDEX('CONTENT STATS'!A:A, AV105)
</f>
        <v/>
      </c>
      <c r="B105" s="283" t="str">
        <f t="array" ref="B105">INDEX('CONTENT STATS'!F:F, AV105)
</f>
        <v/>
      </c>
      <c r="C105" s="123"/>
      <c r="D105" s="461"/>
      <c r="E105" s="283" t="str">
        <f t="array" ref="E105">INDEX('CONTENT STATS'!G:G, AV105)
</f>
        <v/>
      </c>
      <c r="F105" s="283" t="str">
        <f t="array" ref="F105">INDEX('CONTENT STATS'!G:G, AW105)
</f>
        <v/>
      </c>
      <c r="G105" s="283" t="str">
        <f t="array" ref="G105">INDEX('CONTENT STATS'!G:G, AX105)
</f>
        <v/>
      </c>
      <c r="H105" s="283" t="str">
        <f t="array" ref="H105">INDEX('CONTENT STATS'!G:G, AY105)
</f>
        <v/>
      </c>
      <c r="I105" s="283" t="str">
        <f t="array" ref="I105">INDEX('CONTENT STATS'!G:G, AZ105)
</f>
        <v/>
      </c>
      <c r="J105" s="283" t="str">
        <f t="array" ref="J105">INDEX('CONTENT STATS'!G:G, BA105)
</f>
        <v/>
      </c>
      <c r="K105" s="283" t="str">
        <f t="array" ref="K105">INDEX('CONTENT STATS'!G:G, BB105)
</f>
        <v/>
      </c>
      <c r="L105" s="283" t="str">
        <f t="array" ref="L105">INDEX('CONTENT STATS'!I:I, AV105)
</f>
        <v/>
      </c>
      <c r="M105" s="283" t="str">
        <f t="array" ref="M105">INDEX('CONTENT STATS'!J:J, AV105)
</f>
        <v/>
      </c>
      <c r="N105" s="283" t="str">
        <f t="array" ref="N105">INDEX('CONTENT STATS'!J:J, AW105)
</f>
        <v/>
      </c>
      <c r="O105" s="283" t="str">
        <f t="array" ref="O105">INDEX('CONTENT STATS'!J:J, AX105)
</f>
        <v/>
      </c>
      <c r="P105" s="283" t="str">
        <f t="array" ref="P105">INDEX('CONTENT STATS'!J:J, AY105)
</f>
        <v/>
      </c>
      <c r="Q105" s="283" t="str">
        <f t="array" ref="Q105">INDEX('CONTENT STATS'!J:J, AZ105)
</f>
        <v/>
      </c>
      <c r="R105" s="283" t="str">
        <f t="array" ref="R105">INDEX('CONTENT STATS'!L:L, AV105)
</f>
        <v/>
      </c>
      <c r="S105" s="283" t="str">
        <f t="array" ref="S105">INDEX('CONTENT STATS'!M:M, AV105)
</f>
        <v/>
      </c>
      <c r="T105" s="283" t="str">
        <f t="array" ref="T105">INDEX('CONTENT STATS'!M:M, AW105)
</f>
        <v/>
      </c>
      <c r="U105" s="283" t="str">
        <f t="array" ref="U105">INDEX('CONTENT STATS'!M:M, AX105)
</f>
        <v/>
      </c>
      <c r="V105" s="283" t="str">
        <f t="array" ref="V105">INDEX('CONTENT STATS'!O:O, AV105)
</f>
        <v/>
      </c>
      <c r="W105" s="283" t="str">
        <f t="array" ref="W105">INDEX('CONTENT STATS'!P:P, AV105)
</f>
        <v/>
      </c>
      <c r="X105" s="283" t="str">
        <f t="array" ref="X105">INDEX('CONTENT STATS'!P:P, AW105)
</f>
        <v/>
      </c>
      <c r="Y105" s="283" t="str">
        <f t="array" ref="Y105">INDEX('CONTENT STATS'!P:P, AX105)
</f>
        <v/>
      </c>
      <c r="Z105" s="283" t="str">
        <f t="array" ref="Z105">INDEX('CONTENT STATS'!R:R, AV105)
</f>
        <v/>
      </c>
      <c r="AA105" s="283" t="str">
        <f t="array" ref="AA105">INDEX('CONTENT STATS'!R:R, AW105)
</f>
        <v/>
      </c>
      <c r="AB105" s="283" t="str">
        <f t="array" ref="AB105">INDEX('CONTENT STATS'!R:R, AX105)
</f>
        <v/>
      </c>
      <c r="AC105" s="283" t="str">
        <f t="array" ref="AC105">INDEX('CONTENT STATS'!R:R, AY105)
</f>
        <v/>
      </c>
      <c r="AD105" s="283" t="str">
        <f t="array" ref="AD105">INDEX(RANK!O:O, AV105)
</f>
        <v/>
      </c>
      <c r="AE105" s="283" t="str">
        <f t="array" ref="AE105">INDEX(RANK!O:O, AW105)
</f>
        <v/>
      </c>
      <c r="AF105" s="283" t="str">
        <f t="array" ref="AF105">INDEX(RANK!O:O, AX105)
</f>
        <v/>
      </c>
      <c r="AG105" s="283" t="str">
        <f t="array" ref="AG105">INDEX(RANK!O:O, AY105)
</f>
        <v/>
      </c>
      <c r="AH105" s="283" t="str">
        <f t="array" ref="AH105">INDEX(RANK!O:O, AZ105)
</f>
        <v/>
      </c>
      <c r="AI105" s="283" t="str">
        <f t="array" ref="AI105">INDEX(RANK!O:O, BA105)
</f>
        <v/>
      </c>
      <c r="AJ105" s="283" t="str">
        <f t="array" ref="AJ105">INDEX(RANK!O:O, BB105)
</f>
        <v/>
      </c>
      <c r="AK105" s="283" t="str">
        <f t="array" ref="AK105">INDEX(RANK!P:P, AV105)
</f>
        <v/>
      </c>
      <c r="AL105" s="283" t="str">
        <f t="array" ref="AL105">INDEX(RANK!P:P, AW105)
</f>
        <v/>
      </c>
      <c r="AM105" s="283" t="str">
        <f t="array" ref="AM105">INDEX(RANK!P:P, AX105)
</f>
        <v/>
      </c>
      <c r="AN105" s="283" t="str">
        <f t="array" ref="AN105">INDEX(RANK!P:P, AY105)
</f>
        <v/>
      </c>
      <c r="AO105" s="283" t="str">
        <f t="array" ref="AO105">INDEX(RANK!P:P, AZ105)
</f>
        <v/>
      </c>
      <c r="AP105" s="283" t="str">
        <f t="array" ref="AP105">INDEX(RANK!Q:Q, AV105)
</f>
        <v/>
      </c>
      <c r="AQ105" s="283" t="str">
        <f t="array" ref="AQ105">INDEX(RANK!Q:Q, AW105)
</f>
        <v/>
      </c>
      <c r="AR105" s="283" t="str">
        <f t="array" ref="AR105">INDEX(RANK!Q:Q, AX105)
</f>
        <v/>
      </c>
      <c r="AS105" s="283" t="str">
        <f t="array" ref="AS105">INDEX(RANK!R:R, AV105)
</f>
        <v/>
      </c>
      <c r="AT105" s="283" t="str">
        <f t="array" ref="AT105">INDEX(RANK!R:R, AW105)
</f>
        <v/>
      </c>
      <c r="AU105" s="283" t="str">
        <f t="array" ref="AU105">INDEX(RANK!R:R, AX105)
</f>
        <v/>
      </c>
      <c r="AV105" s="123">
        <f t="shared" si="1"/>
        <v>698</v>
      </c>
      <c r="AW105" s="123">
        <f t="shared" si="2"/>
        <v>699</v>
      </c>
      <c r="AX105" s="123">
        <f t="shared" si="3"/>
        <v>700</v>
      </c>
      <c r="AY105" s="123">
        <f t="shared" si="4"/>
        <v>701</v>
      </c>
      <c r="AZ105" s="123">
        <f t="shared" si="5"/>
        <v>702</v>
      </c>
      <c r="BA105" s="123">
        <f t="shared" si="6"/>
        <v>703</v>
      </c>
      <c r="BB105" s="123">
        <f t="shared" si="7"/>
        <v>704</v>
      </c>
      <c r="BC105" s="284"/>
    </row>
    <row r="106" ht="14.25" customHeight="1">
      <c r="A106" s="123" t="str">
        <f t="array" ref="A106">INDEX('CONTENT STATS'!A:A, AV106)
</f>
        <v/>
      </c>
      <c r="B106" s="283" t="str">
        <f t="array" ref="B106">INDEX('CONTENT STATS'!F:F, AV106)
</f>
        <v/>
      </c>
      <c r="C106" s="123"/>
      <c r="D106" s="461"/>
      <c r="E106" s="283" t="str">
        <f t="array" ref="E106">INDEX('CONTENT STATS'!G:G, AV106)
</f>
        <v/>
      </c>
      <c r="F106" s="283" t="str">
        <f t="array" ref="F106">INDEX('CONTENT STATS'!G:G, AW106)
</f>
        <v/>
      </c>
      <c r="G106" s="283" t="str">
        <f t="array" ref="G106">INDEX('CONTENT STATS'!G:G, AX106)
</f>
        <v/>
      </c>
      <c r="H106" s="283" t="str">
        <f t="array" ref="H106">INDEX('CONTENT STATS'!G:G, AY106)
</f>
        <v/>
      </c>
      <c r="I106" s="283" t="str">
        <f t="array" ref="I106">INDEX('CONTENT STATS'!G:G, AZ106)
</f>
        <v/>
      </c>
      <c r="J106" s="283" t="str">
        <f t="array" ref="J106">INDEX('CONTENT STATS'!G:G, BA106)
</f>
        <v/>
      </c>
      <c r="K106" s="283" t="str">
        <f t="array" ref="K106">INDEX('CONTENT STATS'!G:G, BB106)
</f>
        <v/>
      </c>
      <c r="L106" s="283" t="str">
        <f t="array" ref="L106">INDEX('CONTENT STATS'!I:I, AV106)
</f>
        <v/>
      </c>
      <c r="M106" s="283" t="str">
        <f t="array" ref="M106">INDEX('CONTENT STATS'!J:J, AV106)
</f>
        <v/>
      </c>
      <c r="N106" s="283" t="str">
        <f t="array" ref="N106">INDEX('CONTENT STATS'!J:J, AW106)
</f>
        <v/>
      </c>
      <c r="O106" s="283" t="str">
        <f t="array" ref="O106">INDEX('CONTENT STATS'!J:J, AX106)
</f>
        <v/>
      </c>
      <c r="P106" s="283" t="str">
        <f t="array" ref="P106">INDEX('CONTENT STATS'!J:J, AY106)
</f>
        <v/>
      </c>
      <c r="Q106" s="283" t="str">
        <f t="array" ref="Q106">INDEX('CONTENT STATS'!J:J, AZ106)
</f>
        <v/>
      </c>
      <c r="R106" s="283" t="str">
        <f t="array" ref="R106">INDEX('CONTENT STATS'!L:L, AV106)
</f>
        <v/>
      </c>
      <c r="S106" s="283" t="str">
        <f t="array" ref="S106">INDEX('CONTENT STATS'!M:M, AV106)
</f>
        <v/>
      </c>
      <c r="T106" s="283" t="str">
        <f t="array" ref="T106">INDEX('CONTENT STATS'!M:M, AW106)
</f>
        <v/>
      </c>
      <c r="U106" s="283" t="str">
        <f t="array" ref="U106">INDEX('CONTENT STATS'!M:M, AX106)
</f>
        <v/>
      </c>
      <c r="V106" s="283" t="str">
        <f t="array" ref="V106">INDEX('CONTENT STATS'!O:O, AV106)
</f>
        <v/>
      </c>
      <c r="W106" s="283" t="str">
        <f t="array" ref="W106">INDEX('CONTENT STATS'!P:P, AV106)
</f>
        <v/>
      </c>
      <c r="X106" s="283" t="str">
        <f t="array" ref="X106">INDEX('CONTENT STATS'!P:P, AW106)
</f>
        <v/>
      </c>
      <c r="Y106" s="283" t="str">
        <f t="array" ref="Y106">INDEX('CONTENT STATS'!P:P, AX106)
</f>
        <v/>
      </c>
      <c r="Z106" s="283" t="str">
        <f t="array" ref="Z106">INDEX('CONTENT STATS'!R:R, AV106)
</f>
        <v/>
      </c>
      <c r="AA106" s="283" t="str">
        <f t="array" ref="AA106">INDEX('CONTENT STATS'!R:R, AW106)
</f>
        <v/>
      </c>
      <c r="AB106" s="283" t="str">
        <f t="array" ref="AB106">INDEX('CONTENT STATS'!R:R, AX106)
</f>
        <v/>
      </c>
      <c r="AC106" s="283" t="str">
        <f t="array" ref="AC106">INDEX('CONTENT STATS'!R:R, AY106)
</f>
        <v/>
      </c>
      <c r="AD106" s="283" t="str">
        <f t="array" ref="AD106">INDEX(RANK!O:O, AV106)
</f>
        <v/>
      </c>
      <c r="AE106" s="283" t="str">
        <f t="array" ref="AE106">INDEX(RANK!O:O, AW106)
</f>
        <v/>
      </c>
      <c r="AF106" s="283" t="str">
        <f t="array" ref="AF106">INDEX(RANK!O:O, AX106)
</f>
        <v/>
      </c>
      <c r="AG106" s="283" t="str">
        <f t="array" ref="AG106">INDEX(RANK!O:O, AY106)
</f>
        <v/>
      </c>
      <c r="AH106" s="283" t="str">
        <f t="array" ref="AH106">INDEX(RANK!O:O, AZ106)
</f>
        <v/>
      </c>
      <c r="AI106" s="283" t="str">
        <f t="array" ref="AI106">INDEX(RANK!O:O, BA106)
</f>
        <v/>
      </c>
      <c r="AJ106" s="283" t="str">
        <f t="array" ref="AJ106">INDEX(RANK!O:O, BB106)
</f>
        <v/>
      </c>
      <c r="AK106" s="283" t="str">
        <f t="array" ref="AK106">INDEX(RANK!P:P, AV106)
</f>
        <v/>
      </c>
      <c r="AL106" s="283" t="str">
        <f t="array" ref="AL106">INDEX(RANK!P:P, AW106)
</f>
        <v/>
      </c>
      <c r="AM106" s="283" t="str">
        <f t="array" ref="AM106">INDEX(RANK!P:P, AX106)
</f>
        <v/>
      </c>
      <c r="AN106" s="283" t="str">
        <f t="array" ref="AN106">INDEX(RANK!P:P, AY106)
</f>
        <v/>
      </c>
      <c r="AO106" s="283" t="str">
        <f t="array" ref="AO106">INDEX(RANK!P:P, AZ106)
</f>
        <v/>
      </c>
      <c r="AP106" s="283" t="str">
        <f t="array" ref="AP106">INDEX(RANK!Q:Q, AV106)
</f>
        <v/>
      </c>
      <c r="AQ106" s="283" t="str">
        <f t="array" ref="AQ106">INDEX(RANK!Q:Q, AW106)
</f>
        <v/>
      </c>
      <c r="AR106" s="283" t="str">
        <f t="array" ref="AR106">INDEX(RANK!Q:Q, AX106)
</f>
        <v/>
      </c>
      <c r="AS106" s="283" t="str">
        <f t="array" ref="AS106">INDEX(RANK!R:R, AV106)
</f>
        <v/>
      </c>
      <c r="AT106" s="283" t="str">
        <f t="array" ref="AT106">INDEX(RANK!R:R, AW106)
</f>
        <v/>
      </c>
      <c r="AU106" s="283" t="str">
        <f t="array" ref="AU106">INDEX(RANK!R:R, AX106)
</f>
        <v/>
      </c>
      <c r="AV106" s="123">
        <f t="shared" si="1"/>
        <v>705</v>
      </c>
      <c r="AW106" s="123">
        <f t="shared" si="2"/>
        <v>706</v>
      </c>
      <c r="AX106" s="123">
        <f t="shared" si="3"/>
        <v>707</v>
      </c>
      <c r="AY106" s="123">
        <f t="shared" si="4"/>
        <v>708</v>
      </c>
      <c r="AZ106" s="123">
        <f t="shared" si="5"/>
        <v>709</v>
      </c>
      <c r="BA106" s="123">
        <f t="shared" si="6"/>
        <v>710</v>
      </c>
      <c r="BB106" s="123">
        <f t="shared" si="7"/>
        <v>711</v>
      </c>
      <c r="BC106" s="284"/>
    </row>
    <row r="107" ht="14.25" customHeight="1">
      <c r="A107" s="123" t="str">
        <f t="array" ref="A107">INDEX('CONTENT STATS'!A:A, AV107)
</f>
        <v/>
      </c>
      <c r="B107" s="283" t="str">
        <f t="array" ref="B107">INDEX('CONTENT STATS'!F:F, AV107)
</f>
        <v/>
      </c>
      <c r="C107" s="123"/>
      <c r="D107" s="461"/>
      <c r="E107" s="283" t="str">
        <f t="array" ref="E107">INDEX('CONTENT STATS'!G:G, AV107)
</f>
        <v/>
      </c>
      <c r="F107" s="283" t="str">
        <f t="array" ref="F107">INDEX('CONTENT STATS'!G:G, AW107)
</f>
        <v/>
      </c>
      <c r="G107" s="283" t="str">
        <f t="array" ref="G107">INDEX('CONTENT STATS'!G:G, AX107)
</f>
        <v/>
      </c>
      <c r="H107" s="283" t="str">
        <f t="array" ref="H107">INDEX('CONTENT STATS'!G:G, AY107)
</f>
        <v/>
      </c>
      <c r="I107" s="283" t="str">
        <f t="array" ref="I107">INDEX('CONTENT STATS'!G:G, AZ107)
</f>
        <v/>
      </c>
      <c r="J107" s="283" t="str">
        <f t="array" ref="J107">INDEX('CONTENT STATS'!G:G, BA107)
</f>
        <v/>
      </c>
      <c r="K107" s="283" t="str">
        <f t="array" ref="K107">INDEX('CONTENT STATS'!G:G, BB107)
</f>
        <v/>
      </c>
      <c r="L107" s="283" t="str">
        <f t="array" ref="L107">INDEX('CONTENT STATS'!I:I, AV107)
</f>
        <v/>
      </c>
      <c r="M107" s="283" t="str">
        <f t="array" ref="M107">INDEX('CONTENT STATS'!J:J, AV107)
</f>
        <v/>
      </c>
      <c r="N107" s="283" t="str">
        <f t="array" ref="N107">INDEX('CONTENT STATS'!J:J, AW107)
</f>
        <v/>
      </c>
      <c r="O107" s="283" t="str">
        <f t="array" ref="O107">INDEX('CONTENT STATS'!J:J, AX107)
</f>
        <v/>
      </c>
      <c r="P107" s="283" t="str">
        <f t="array" ref="P107">INDEX('CONTENT STATS'!J:J, AY107)
</f>
        <v/>
      </c>
      <c r="Q107" s="283" t="str">
        <f t="array" ref="Q107">INDEX('CONTENT STATS'!J:J, AZ107)
</f>
        <v/>
      </c>
      <c r="R107" s="283" t="str">
        <f t="array" ref="R107">INDEX('CONTENT STATS'!L:L, AV107)
</f>
        <v/>
      </c>
      <c r="S107" s="283" t="str">
        <f t="array" ref="S107">INDEX('CONTENT STATS'!M:M, AV107)
</f>
        <v/>
      </c>
      <c r="T107" s="283" t="str">
        <f t="array" ref="T107">INDEX('CONTENT STATS'!M:M, AW107)
</f>
        <v/>
      </c>
      <c r="U107" s="283" t="str">
        <f t="array" ref="U107">INDEX('CONTENT STATS'!M:M, AX107)
</f>
        <v/>
      </c>
      <c r="V107" s="283" t="str">
        <f t="array" ref="V107">INDEX('CONTENT STATS'!O:O, AV107)
</f>
        <v/>
      </c>
      <c r="W107" s="283" t="str">
        <f t="array" ref="W107">INDEX('CONTENT STATS'!P:P, AV107)
</f>
        <v/>
      </c>
      <c r="X107" s="283" t="str">
        <f t="array" ref="X107">INDEX('CONTENT STATS'!P:P, AW107)
</f>
        <v/>
      </c>
      <c r="Y107" s="283" t="str">
        <f t="array" ref="Y107">INDEX('CONTENT STATS'!P:P, AX107)
</f>
        <v/>
      </c>
      <c r="Z107" s="283" t="str">
        <f t="array" ref="Z107">INDEX('CONTENT STATS'!R:R, AV107)
</f>
        <v/>
      </c>
      <c r="AA107" s="283" t="str">
        <f t="array" ref="AA107">INDEX('CONTENT STATS'!R:R, AW107)
</f>
        <v/>
      </c>
      <c r="AB107" s="283" t="str">
        <f t="array" ref="AB107">INDEX('CONTENT STATS'!R:R, AX107)
</f>
        <v/>
      </c>
      <c r="AC107" s="283" t="str">
        <f t="array" ref="AC107">INDEX('CONTENT STATS'!R:R, AY107)
</f>
        <v/>
      </c>
      <c r="AD107" s="283" t="str">
        <f t="array" ref="AD107">INDEX(RANK!O:O, AV107)
</f>
        <v/>
      </c>
      <c r="AE107" s="283" t="str">
        <f t="array" ref="AE107">INDEX(RANK!O:O, AW107)
</f>
        <v/>
      </c>
      <c r="AF107" s="283" t="str">
        <f t="array" ref="AF107">INDEX(RANK!O:O, AX107)
</f>
        <v/>
      </c>
      <c r="AG107" s="283" t="str">
        <f t="array" ref="AG107">INDEX(RANK!O:O, AY107)
</f>
        <v/>
      </c>
      <c r="AH107" s="283" t="str">
        <f t="array" ref="AH107">INDEX(RANK!O:O, AZ107)
</f>
        <v/>
      </c>
      <c r="AI107" s="283" t="str">
        <f t="array" ref="AI107">INDEX(RANK!O:O, BA107)
</f>
        <v/>
      </c>
      <c r="AJ107" s="283" t="str">
        <f t="array" ref="AJ107">INDEX(RANK!O:O, BB107)
</f>
        <v/>
      </c>
      <c r="AK107" s="283" t="str">
        <f t="array" ref="AK107">INDEX(RANK!P:P, AV107)
</f>
        <v/>
      </c>
      <c r="AL107" s="283" t="str">
        <f t="array" ref="AL107">INDEX(RANK!P:P, AW107)
</f>
        <v/>
      </c>
      <c r="AM107" s="283" t="str">
        <f t="array" ref="AM107">INDEX(RANK!P:P, AX107)
</f>
        <v/>
      </c>
      <c r="AN107" s="283" t="str">
        <f t="array" ref="AN107">INDEX(RANK!P:P, AY107)
</f>
        <v/>
      </c>
      <c r="AO107" s="283" t="str">
        <f t="array" ref="AO107">INDEX(RANK!P:P, AZ107)
</f>
        <v/>
      </c>
      <c r="AP107" s="283" t="str">
        <f t="array" ref="AP107">INDEX(RANK!Q:Q, AV107)
</f>
        <v/>
      </c>
      <c r="AQ107" s="283" t="str">
        <f t="array" ref="AQ107">INDEX(RANK!Q:Q, AW107)
</f>
        <v/>
      </c>
      <c r="AR107" s="283" t="str">
        <f t="array" ref="AR107">INDEX(RANK!Q:Q, AX107)
</f>
        <v/>
      </c>
      <c r="AS107" s="283" t="str">
        <f t="array" ref="AS107">INDEX(RANK!R:R, AV107)
</f>
        <v/>
      </c>
      <c r="AT107" s="283" t="str">
        <f t="array" ref="AT107">INDEX(RANK!R:R, AW107)
</f>
        <v/>
      </c>
      <c r="AU107" s="283" t="str">
        <f t="array" ref="AU107">INDEX(RANK!R:R, AX107)
</f>
        <v/>
      </c>
      <c r="AV107" s="123">
        <f t="shared" si="1"/>
        <v>712</v>
      </c>
      <c r="AW107" s="123">
        <f t="shared" si="2"/>
        <v>713</v>
      </c>
      <c r="AX107" s="123">
        <f t="shared" si="3"/>
        <v>714</v>
      </c>
      <c r="AY107" s="123">
        <f t="shared" si="4"/>
        <v>715</v>
      </c>
      <c r="AZ107" s="123">
        <f t="shared" si="5"/>
        <v>716</v>
      </c>
      <c r="BA107" s="123">
        <f t="shared" si="6"/>
        <v>717</v>
      </c>
      <c r="BB107" s="123">
        <f t="shared" si="7"/>
        <v>718</v>
      </c>
      <c r="BC107" s="284"/>
    </row>
    <row r="108" ht="14.25" customHeight="1">
      <c r="A108" s="123" t="str">
        <f t="array" ref="A108">INDEX('CONTENT STATS'!A:A, AV108)
</f>
        <v/>
      </c>
      <c r="B108" s="283" t="str">
        <f t="array" ref="B108">INDEX('CONTENT STATS'!F:F, AV108)
</f>
        <v/>
      </c>
      <c r="C108" s="123"/>
      <c r="D108" s="461"/>
      <c r="E108" s="283" t="str">
        <f t="array" ref="E108">INDEX('CONTENT STATS'!G:G, AV108)
</f>
        <v/>
      </c>
      <c r="F108" s="283" t="str">
        <f t="array" ref="F108">INDEX('CONTENT STATS'!G:G, AW108)
</f>
        <v/>
      </c>
      <c r="G108" s="283" t="str">
        <f t="array" ref="G108">INDEX('CONTENT STATS'!G:G, AX108)
</f>
        <v/>
      </c>
      <c r="H108" s="283" t="str">
        <f t="array" ref="H108">INDEX('CONTENT STATS'!G:G, AY108)
</f>
        <v/>
      </c>
      <c r="I108" s="283" t="str">
        <f t="array" ref="I108">INDEX('CONTENT STATS'!G:G, AZ108)
</f>
        <v/>
      </c>
      <c r="J108" s="283" t="str">
        <f t="array" ref="J108">INDEX('CONTENT STATS'!G:G, BA108)
</f>
        <v/>
      </c>
      <c r="K108" s="283" t="str">
        <f t="array" ref="K108">INDEX('CONTENT STATS'!G:G, BB108)
</f>
        <v/>
      </c>
      <c r="L108" s="283" t="str">
        <f t="array" ref="L108">INDEX('CONTENT STATS'!I:I, AV108)
</f>
        <v/>
      </c>
      <c r="M108" s="283" t="str">
        <f t="array" ref="M108">INDEX('CONTENT STATS'!J:J, AV108)
</f>
        <v/>
      </c>
      <c r="N108" s="283" t="str">
        <f t="array" ref="N108">INDEX('CONTENT STATS'!J:J, AW108)
</f>
        <v/>
      </c>
      <c r="O108" s="283" t="str">
        <f t="array" ref="O108">INDEX('CONTENT STATS'!J:J, AX108)
</f>
        <v/>
      </c>
      <c r="P108" s="283" t="str">
        <f t="array" ref="P108">INDEX('CONTENT STATS'!J:J, AY108)
</f>
        <v/>
      </c>
      <c r="Q108" s="283" t="str">
        <f t="array" ref="Q108">INDEX('CONTENT STATS'!J:J, AZ108)
</f>
        <v/>
      </c>
      <c r="R108" s="283" t="str">
        <f t="array" ref="R108">INDEX('CONTENT STATS'!L:L, AV108)
</f>
        <v/>
      </c>
      <c r="S108" s="283" t="str">
        <f t="array" ref="S108">INDEX('CONTENT STATS'!M:M, AV108)
</f>
        <v/>
      </c>
      <c r="T108" s="283" t="str">
        <f t="array" ref="T108">INDEX('CONTENT STATS'!M:M, AW108)
</f>
        <v/>
      </c>
      <c r="U108" s="283" t="str">
        <f t="array" ref="U108">INDEX('CONTENT STATS'!M:M, AX108)
</f>
        <v/>
      </c>
      <c r="V108" s="283" t="str">
        <f t="array" ref="V108">INDEX('CONTENT STATS'!O:O, AV108)
</f>
        <v/>
      </c>
      <c r="W108" s="283" t="str">
        <f t="array" ref="W108">INDEX('CONTENT STATS'!P:P, AV108)
</f>
        <v/>
      </c>
      <c r="X108" s="283" t="str">
        <f t="array" ref="X108">INDEX('CONTENT STATS'!P:P, AW108)
</f>
        <v/>
      </c>
      <c r="Y108" s="283" t="str">
        <f t="array" ref="Y108">INDEX('CONTENT STATS'!P:P, AX108)
</f>
        <v/>
      </c>
      <c r="Z108" s="283" t="str">
        <f t="array" ref="Z108">INDEX('CONTENT STATS'!R:R, AV108)
</f>
        <v/>
      </c>
      <c r="AA108" s="283" t="str">
        <f t="array" ref="AA108">INDEX('CONTENT STATS'!R:R, AW108)
</f>
        <v/>
      </c>
      <c r="AB108" s="283" t="str">
        <f t="array" ref="AB108">INDEX('CONTENT STATS'!R:R, AX108)
</f>
        <v/>
      </c>
      <c r="AC108" s="283" t="str">
        <f t="array" ref="AC108">INDEX('CONTENT STATS'!R:R, AY108)
</f>
        <v/>
      </c>
      <c r="AD108" s="283" t="str">
        <f t="array" ref="AD108">INDEX(RANK!O:O, AV108)
</f>
        <v/>
      </c>
      <c r="AE108" s="283" t="str">
        <f t="array" ref="AE108">INDEX(RANK!O:O, AW108)
</f>
        <v/>
      </c>
      <c r="AF108" s="283" t="str">
        <f t="array" ref="AF108">INDEX(RANK!O:O, AX108)
</f>
        <v/>
      </c>
      <c r="AG108" s="283" t="str">
        <f t="array" ref="AG108">INDEX(RANK!O:O, AY108)
</f>
        <v/>
      </c>
      <c r="AH108" s="283" t="str">
        <f t="array" ref="AH108">INDEX(RANK!O:O, AZ108)
</f>
        <v/>
      </c>
      <c r="AI108" s="283" t="str">
        <f t="array" ref="AI108">INDEX(RANK!O:O, BA108)
</f>
        <v/>
      </c>
      <c r="AJ108" s="283" t="str">
        <f t="array" ref="AJ108">INDEX(RANK!O:O, BB108)
</f>
        <v/>
      </c>
      <c r="AK108" s="283" t="str">
        <f t="array" ref="AK108">INDEX(RANK!P:P, AV108)
</f>
        <v/>
      </c>
      <c r="AL108" s="283" t="str">
        <f t="array" ref="AL108">INDEX(RANK!P:P, AW108)
</f>
        <v/>
      </c>
      <c r="AM108" s="283" t="str">
        <f t="array" ref="AM108">INDEX(RANK!P:P, AX108)
</f>
        <v/>
      </c>
      <c r="AN108" s="283" t="str">
        <f t="array" ref="AN108">INDEX(RANK!P:P, AY108)
</f>
        <v/>
      </c>
      <c r="AO108" s="283" t="str">
        <f t="array" ref="AO108">INDEX(RANK!P:P, AZ108)
</f>
        <v/>
      </c>
      <c r="AP108" s="283" t="str">
        <f t="array" ref="AP108">INDEX(RANK!Q:Q, AV108)
</f>
        <v/>
      </c>
      <c r="AQ108" s="283" t="str">
        <f t="array" ref="AQ108">INDEX(RANK!Q:Q, AW108)
</f>
        <v/>
      </c>
      <c r="AR108" s="283" t="str">
        <f t="array" ref="AR108">INDEX(RANK!Q:Q, AX108)
</f>
        <v/>
      </c>
      <c r="AS108" s="283" t="str">
        <f t="array" ref="AS108">INDEX(RANK!R:R, AV108)
</f>
        <v/>
      </c>
      <c r="AT108" s="283" t="str">
        <f t="array" ref="AT108">INDEX(RANK!R:R, AW108)
</f>
        <v/>
      </c>
      <c r="AU108" s="283" t="str">
        <f t="array" ref="AU108">INDEX(RANK!R:R, AX108)
</f>
        <v/>
      </c>
      <c r="AV108" s="123">
        <f t="shared" si="1"/>
        <v>719</v>
      </c>
      <c r="AW108" s="123">
        <f t="shared" si="2"/>
        <v>720</v>
      </c>
      <c r="AX108" s="123">
        <f t="shared" si="3"/>
        <v>721</v>
      </c>
      <c r="AY108" s="123">
        <f t="shared" si="4"/>
        <v>722</v>
      </c>
      <c r="AZ108" s="123">
        <f t="shared" si="5"/>
        <v>723</v>
      </c>
      <c r="BA108" s="123">
        <f t="shared" si="6"/>
        <v>724</v>
      </c>
      <c r="BB108" s="123">
        <f t="shared" si="7"/>
        <v>725</v>
      </c>
      <c r="BC108" s="284"/>
    </row>
    <row r="109" ht="14.25" customHeight="1">
      <c r="A109" s="123" t="str">
        <f t="array" ref="A109">INDEX('CONTENT STATS'!A:A, AV109)
</f>
        <v/>
      </c>
      <c r="B109" s="283" t="str">
        <f t="array" ref="B109">INDEX('CONTENT STATS'!F:F, AV109)
</f>
        <v/>
      </c>
      <c r="C109" s="123"/>
      <c r="D109" s="461"/>
      <c r="E109" s="283" t="str">
        <f t="array" ref="E109">INDEX('CONTENT STATS'!G:G, AV109)
</f>
        <v/>
      </c>
      <c r="F109" s="283" t="str">
        <f t="array" ref="F109">INDEX('CONTENT STATS'!G:G, AW109)
</f>
        <v/>
      </c>
      <c r="G109" s="283" t="str">
        <f t="array" ref="G109">INDEX('CONTENT STATS'!G:G, AX109)
</f>
        <v/>
      </c>
      <c r="H109" s="283" t="str">
        <f t="array" ref="H109">INDEX('CONTENT STATS'!G:G, AY109)
</f>
        <v/>
      </c>
      <c r="I109" s="283" t="str">
        <f t="array" ref="I109">INDEX('CONTENT STATS'!G:G, AZ109)
</f>
        <v/>
      </c>
      <c r="J109" s="283" t="str">
        <f t="array" ref="J109">INDEX('CONTENT STATS'!G:G, BA109)
</f>
        <v/>
      </c>
      <c r="K109" s="283" t="str">
        <f t="array" ref="K109">INDEX('CONTENT STATS'!G:G, BB109)
</f>
        <v/>
      </c>
      <c r="L109" s="283" t="str">
        <f t="array" ref="L109">INDEX('CONTENT STATS'!I:I, AV109)
</f>
        <v/>
      </c>
      <c r="M109" s="283" t="str">
        <f t="array" ref="M109">INDEX('CONTENT STATS'!J:J, AV109)
</f>
        <v/>
      </c>
      <c r="N109" s="283" t="str">
        <f t="array" ref="N109">INDEX('CONTENT STATS'!J:J, AW109)
</f>
        <v/>
      </c>
      <c r="O109" s="283" t="str">
        <f t="array" ref="O109">INDEX('CONTENT STATS'!J:J, AX109)
</f>
        <v/>
      </c>
      <c r="P109" s="283" t="str">
        <f t="array" ref="P109">INDEX('CONTENT STATS'!J:J, AY109)
</f>
        <v/>
      </c>
      <c r="Q109" s="283" t="str">
        <f t="array" ref="Q109">INDEX('CONTENT STATS'!J:J, AZ109)
</f>
        <v/>
      </c>
      <c r="R109" s="283" t="str">
        <f t="array" ref="R109">INDEX('CONTENT STATS'!L:L, AV109)
</f>
        <v/>
      </c>
      <c r="S109" s="283" t="str">
        <f t="array" ref="S109">INDEX('CONTENT STATS'!M:M, AV109)
</f>
        <v/>
      </c>
      <c r="T109" s="283" t="str">
        <f t="array" ref="T109">INDEX('CONTENT STATS'!M:M, AW109)
</f>
        <v/>
      </c>
      <c r="U109" s="283" t="str">
        <f t="array" ref="U109">INDEX('CONTENT STATS'!M:M, AX109)
</f>
        <v/>
      </c>
      <c r="V109" s="283" t="str">
        <f t="array" ref="V109">INDEX('CONTENT STATS'!O:O, AV109)
</f>
        <v/>
      </c>
      <c r="W109" s="283" t="str">
        <f t="array" ref="W109">INDEX('CONTENT STATS'!P:P, AV109)
</f>
        <v/>
      </c>
      <c r="X109" s="283" t="str">
        <f t="array" ref="X109">INDEX('CONTENT STATS'!P:P, AW109)
</f>
        <v/>
      </c>
      <c r="Y109" s="283" t="str">
        <f t="array" ref="Y109">INDEX('CONTENT STATS'!P:P, AX109)
</f>
        <v/>
      </c>
      <c r="Z109" s="283" t="str">
        <f t="array" ref="Z109">INDEX('CONTENT STATS'!R:R, AV109)
</f>
        <v/>
      </c>
      <c r="AA109" s="283" t="str">
        <f t="array" ref="AA109">INDEX('CONTENT STATS'!R:R, AW109)
</f>
        <v/>
      </c>
      <c r="AB109" s="283" t="str">
        <f t="array" ref="AB109">INDEX('CONTENT STATS'!R:R, AX109)
</f>
        <v/>
      </c>
      <c r="AC109" s="283" t="str">
        <f t="array" ref="AC109">INDEX('CONTENT STATS'!R:R, AY109)
</f>
        <v/>
      </c>
      <c r="AD109" s="283" t="str">
        <f t="array" ref="AD109">INDEX(RANK!O:O, AV109)
</f>
        <v/>
      </c>
      <c r="AE109" s="283" t="str">
        <f t="array" ref="AE109">INDEX(RANK!O:O, AW109)
</f>
        <v/>
      </c>
      <c r="AF109" s="283" t="str">
        <f t="array" ref="AF109">INDEX(RANK!O:O, AX109)
</f>
        <v/>
      </c>
      <c r="AG109" s="283" t="str">
        <f t="array" ref="AG109">INDEX(RANK!O:O, AY109)
</f>
        <v/>
      </c>
      <c r="AH109" s="283" t="str">
        <f t="array" ref="AH109">INDEX(RANK!O:O, AZ109)
</f>
        <v/>
      </c>
      <c r="AI109" s="283" t="str">
        <f t="array" ref="AI109">INDEX(RANK!O:O, BA109)
</f>
        <v/>
      </c>
      <c r="AJ109" s="283" t="str">
        <f t="array" ref="AJ109">INDEX(RANK!O:O, BB109)
</f>
        <v/>
      </c>
      <c r="AK109" s="283" t="str">
        <f t="array" ref="AK109">INDEX(RANK!P:P, AV109)
</f>
        <v/>
      </c>
      <c r="AL109" s="283" t="str">
        <f t="array" ref="AL109">INDEX(RANK!P:P, AW109)
</f>
        <v/>
      </c>
      <c r="AM109" s="283" t="str">
        <f t="array" ref="AM109">INDEX(RANK!P:P, AX109)
</f>
        <v/>
      </c>
      <c r="AN109" s="283" t="str">
        <f t="array" ref="AN109">INDEX(RANK!P:P, AY109)
</f>
        <v/>
      </c>
      <c r="AO109" s="283" t="str">
        <f t="array" ref="AO109">INDEX(RANK!P:P, AZ109)
</f>
        <v/>
      </c>
      <c r="AP109" s="283" t="str">
        <f t="array" ref="AP109">INDEX(RANK!Q:Q, AV109)
</f>
        <v/>
      </c>
      <c r="AQ109" s="283" t="str">
        <f t="array" ref="AQ109">INDEX(RANK!Q:Q, AW109)
</f>
        <v/>
      </c>
      <c r="AR109" s="283" t="str">
        <f t="array" ref="AR109">INDEX(RANK!Q:Q, AX109)
</f>
        <v/>
      </c>
      <c r="AS109" s="283" t="str">
        <f t="array" ref="AS109">INDEX(RANK!R:R, AV109)
</f>
        <v/>
      </c>
      <c r="AT109" s="283" t="str">
        <f t="array" ref="AT109">INDEX(RANK!R:R, AW109)
</f>
        <v/>
      </c>
      <c r="AU109" s="283" t="str">
        <f t="array" ref="AU109">INDEX(RANK!R:R, AX109)
</f>
        <v/>
      </c>
      <c r="AV109" s="123">
        <f t="shared" si="1"/>
        <v>726</v>
      </c>
      <c r="AW109" s="123">
        <f t="shared" si="2"/>
        <v>727</v>
      </c>
      <c r="AX109" s="123">
        <f t="shared" si="3"/>
        <v>728</v>
      </c>
      <c r="AY109" s="123">
        <f t="shared" si="4"/>
        <v>729</v>
      </c>
      <c r="AZ109" s="123">
        <f t="shared" si="5"/>
        <v>730</v>
      </c>
      <c r="BA109" s="123">
        <f t="shared" si="6"/>
        <v>731</v>
      </c>
      <c r="BB109" s="123">
        <f t="shared" si="7"/>
        <v>732</v>
      </c>
      <c r="BC109" s="284"/>
    </row>
    <row r="110" ht="14.25" customHeight="1">
      <c r="A110" s="123" t="str">
        <f t="array" ref="A110">INDEX('CONTENT STATS'!A:A, AV110)
</f>
        <v/>
      </c>
      <c r="B110" s="283" t="str">
        <f t="array" ref="B110">INDEX('CONTENT STATS'!F:F, AV110)
</f>
        <v/>
      </c>
      <c r="C110" s="123"/>
      <c r="D110" s="461"/>
      <c r="E110" s="283" t="str">
        <f t="array" ref="E110">INDEX('CONTENT STATS'!G:G, AV110)
</f>
        <v/>
      </c>
      <c r="F110" s="283" t="str">
        <f t="array" ref="F110">INDEX('CONTENT STATS'!G:G, AW110)
</f>
        <v/>
      </c>
      <c r="G110" s="283" t="str">
        <f t="array" ref="G110">INDEX('CONTENT STATS'!G:G, AX110)
</f>
        <v/>
      </c>
      <c r="H110" s="283" t="str">
        <f t="array" ref="H110">INDEX('CONTENT STATS'!G:G, AY110)
</f>
        <v/>
      </c>
      <c r="I110" s="283" t="str">
        <f t="array" ref="I110">INDEX('CONTENT STATS'!G:G, AZ110)
</f>
        <v/>
      </c>
      <c r="J110" s="283" t="str">
        <f t="array" ref="J110">INDEX('CONTENT STATS'!G:G, BA110)
</f>
        <v/>
      </c>
      <c r="K110" s="283" t="str">
        <f t="array" ref="K110">INDEX('CONTENT STATS'!G:G, BB110)
</f>
        <v/>
      </c>
      <c r="L110" s="283" t="str">
        <f t="array" ref="L110">INDEX('CONTENT STATS'!I:I, AV110)
</f>
        <v/>
      </c>
      <c r="M110" s="283" t="str">
        <f t="array" ref="M110">INDEX('CONTENT STATS'!J:J, AV110)
</f>
        <v/>
      </c>
      <c r="N110" s="283" t="str">
        <f t="array" ref="N110">INDEX('CONTENT STATS'!J:J, AW110)
</f>
        <v/>
      </c>
      <c r="O110" s="283" t="str">
        <f t="array" ref="O110">INDEX('CONTENT STATS'!J:J, AX110)
</f>
        <v/>
      </c>
      <c r="P110" s="283" t="str">
        <f t="array" ref="P110">INDEX('CONTENT STATS'!J:J, AY110)
</f>
        <v/>
      </c>
      <c r="Q110" s="283" t="str">
        <f t="array" ref="Q110">INDEX('CONTENT STATS'!J:J, AZ110)
</f>
        <v/>
      </c>
      <c r="R110" s="283" t="str">
        <f t="array" ref="R110">INDEX('CONTENT STATS'!L:L, AV110)
</f>
        <v/>
      </c>
      <c r="S110" s="283" t="str">
        <f t="array" ref="S110">INDEX('CONTENT STATS'!M:M, AV110)
</f>
        <v/>
      </c>
      <c r="T110" s="283" t="str">
        <f t="array" ref="T110">INDEX('CONTENT STATS'!M:M, AW110)
</f>
        <v/>
      </c>
      <c r="U110" s="283" t="str">
        <f t="array" ref="U110">INDEX('CONTENT STATS'!M:M, AX110)
</f>
        <v/>
      </c>
      <c r="V110" s="283" t="str">
        <f t="array" ref="V110">INDEX('CONTENT STATS'!O:O, AV110)
</f>
        <v/>
      </c>
      <c r="W110" s="283" t="str">
        <f t="array" ref="W110">INDEX('CONTENT STATS'!P:P, AV110)
</f>
        <v/>
      </c>
      <c r="X110" s="283" t="str">
        <f t="array" ref="X110">INDEX('CONTENT STATS'!P:P, AW110)
</f>
        <v/>
      </c>
      <c r="Y110" s="283" t="str">
        <f t="array" ref="Y110">INDEX('CONTENT STATS'!P:P, AX110)
</f>
        <v/>
      </c>
      <c r="Z110" s="283" t="str">
        <f t="array" ref="Z110">INDEX('CONTENT STATS'!R:R, AV110)
</f>
        <v/>
      </c>
      <c r="AA110" s="283" t="str">
        <f t="array" ref="AA110">INDEX('CONTENT STATS'!R:R, AW110)
</f>
        <v/>
      </c>
      <c r="AB110" s="283" t="str">
        <f t="array" ref="AB110">INDEX('CONTENT STATS'!R:R, AX110)
</f>
        <v/>
      </c>
      <c r="AC110" s="283" t="str">
        <f t="array" ref="AC110">INDEX('CONTENT STATS'!R:R, AY110)
</f>
        <v/>
      </c>
      <c r="AD110" s="283" t="str">
        <f t="array" ref="AD110">INDEX(RANK!O:O, AV110)
</f>
        <v/>
      </c>
      <c r="AE110" s="283" t="str">
        <f t="array" ref="AE110">INDEX(RANK!O:O, AW110)
</f>
        <v/>
      </c>
      <c r="AF110" s="283" t="str">
        <f t="array" ref="AF110">INDEX(RANK!O:O, AX110)
</f>
        <v/>
      </c>
      <c r="AG110" s="283" t="str">
        <f t="array" ref="AG110">INDEX(RANK!O:O, AY110)
</f>
        <v/>
      </c>
      <c r="AH110" s="283" t="str">
        <f t="array" ref="AH110">INDEX(RANK!O:O, AZ110)
</f>
        <v/>
      </c>
      <c r="AI110" s="283" t="str">
        <f t="array" ref="AI110">INDEX(RANK!O:O, BA110)
</f>
        <v/>
      </c>
      <c r="AJ110" s="283" t="str">
        <f t="array" ref="AJ110">INDEX(RANK!O:O, BB110)
</f>
        <v/>
      </c>
      <c r="AK110" s="283" t="str">
        <f t="array" ref="AK110">INDEX(RANK!P:P, AV110)
</f>
        <v/>
      </c>
      <c r="AL110" s="283" t="str">
        <f t="array" ref="AL110">INDEX(RANK!P:P, AW110)
</f>
        <v/>
      </c>
      <c r="AM110" s="283" t="str">
        <f t="array" ref="AM110">INDEX(RANK!P:P, AX110)
</f>
        <v/>
      </c>
      <c r="AN110" s="283" t="str">
        <f t="array" ref="AN110">INDEX(RANK!P:P, AY110)
</f>
        <v/>
      </c>
      <c r="AO110" s="283" t="str">
        <f t="array" ref="AO110">INDEX(RANK!P:P, AZ110)
</f>
        <v/>
      </c>
      <c r="AP110" s="283" t="str">
        <f t="array" ref="AP110">INDEX(RANK!Q:Q, AV110)
</f>
        <v/>
      </c>
      <c r="AQ110" s="283" t="str">
        <f t="array" ref="AQ110">INDEX(RANK!Q:Q, AW110)
</f>
        <v/>
      </c>
      <c r="AR110" s="283" t="str">
        <f t="array" ref="AR110">INDEX(RANK!Q:Q, AX110)
</f>
        <v/>
      </c>
      <c r="AS110" s="283" t="str">
        <f t="array" ref="AS110">INDEX(RANK!R:R, AV110)
</f>
        <v/>
      </c>
      <c r="AT110" s="283" t="str">
        <f t="array" ref="AT110">INDEX(RANK!R:R, AW110)
</f>
        <v/>
      </c>
      <c r="AU110" s="283" t="str">
        <f t="array" ref="AU110">INDEX(RANK!R:R, AX110)
</f>
        <v/>
      </c>
      <c r="AV110" s="123">
        <f t="shared" si="1"/>
        <v>733</v>
      </c>
      <c r="AW110" s="123">
        <f t="shared" si="2"/>
        <v>734</v>
      </c>
      <c r="AX110" s="123">
        <f t="shared" si="3"/>
        <v>735</v>
      </c>
      <c r="AY110" s="123">
        <f t="shared" si="4"/>
        <v>736</v>
      </c>
      <c r="AZ110" s="123">
        <f t="shared" si="5"/>
        <v>737</v>
      </c>
      <c r="BA110" s="123">
        <f t="shared" si="6"/>
        <v>738</v>
      </c>
      <c r="BB110" s="123">
        <f t="shared" si="7"/>
        <v>739</v>
      </c>
      <c r="BC110" s="284"/>
    </row>
    <row r="111" ht="14.25" customHeight="1">
      <c r="A111" s="123" t="str">
        <f t="array" ref="A111">INDEX('CONTENT STATS'!A:A, AV111)
</f>
        <v/>
      </c>
      <c r="B111" s="283" t="str">
        <f t="array" ref="B111">INDEX('CONTENT STATS'!F:F, AV111)
</f>
        <v/>
      </c>
      <c r="C111" s="123"/>
      <c r="D111" s="461"/>
      <c r="E111" s="283" t="str">
        <f t="array" ref="E111">INDEX('CONTENT STATS'!G:G, AV111)
</f>
        <v/>
      </c>
      <c r="F111" s="283" t="str">
        <f t="array" ref="F111">INDEX('CONTENT STATS'!G:G, AW111)
</f>
        <v/>
      </c>
      <c r="G111" s="283" t="str">
        <f t="array" ref="G111">INDEX('CONTENT STATS'!G:G, AX111)
</f>
        <v/>
      </c>
      <c r="H111" s="283" t="str">
        <f t="array" ref="H111">INDEX('CONTENT STATS'!G:G, AY111)
</f>
        <v/>
      </c>
      <c r="I111" s="283" t="str">
        <f t="array" ref="I111">INDEX('CONTENT STATS'!G:G, AZ111)
</f>
        <v/>
      </c>
      <c r="J111" s="283" t="str">
        <f t="array" ref="J111">INDEX('CONTENT STATS'!G:G, BA111)
</f>
        <v/>
      </c>
      <c r="K111" s="283" t="str">
        <f t="array" ref="K111">INDEX('CONTENT STATS'!G:G, BB111)
</f>
        <v/>
      </c>
      <c r="L111" s="283" t="str">
        <f t="array" ref="L111">INDEX('CONTENT STATS'!I:I, AV111)
</f>
        <v/>
      </c>
      <c r="M111" s="283" t="str">
        <f t="array" ref="M111">INDEX('CONTENT STATS'!J:J, AV111)
</f>
        <v/>
      </c>
      <c r="N111" s="283" t="str">
        <f t="array" ref="N111">INDEX('CONTENT STATS'!J:J, AW111)
</f>
        <v/>
      </c>
      <c r="O111" s="283" t="str">
        <f t="array" ref="O111">INDEX('CONTENT STATS'!J:J, AX111)
</f>
        <v/>
      </c>
      <c r="P111" s="283" t="str">
        <f t="array" ref="P111">INDEX('CONTENT STATS'!J:J, AY111)
</f>
        <v/>
      </c>
      <c r="Q111" s="283" t="str">
        <f t="array" ref="Q111">INDEX('CONTENT STATS'!J:J, AZ111)
</f>
        <v/>
      </c>
      <c r="R111" s="283" t="str">
        <f t="array" ref="R111">INDEX('CONTENT STATS'!L:L, AV111)
</f>
        <v/>
      </c>
      <c r="S111" s="283" t="str">
        <f t="array" ref="S111">INDEX('CONTENT STATS'!M:M, AV111)
</f>
        <v/>
      </c>
      <c r="T111" s="283" t="str">
        <f t="array" ref="T111">INDEX('CONTENT STATS'!M:M, AW111)
</f>
        <v/>
      </c>
      <c r="U111" s="283" t="str">
        <f t="array" ref="U111">INDEX('CONTENT STATS'!M:M, AX111)
</f>
        <v/>
      </c>
      <c r="V111" s="283" t="str">
        <f t="array" ref="V111">INDEX('CONTENT STATS'!O:O, AV111)
</f>
        <v/>
      </c>
      <c r="W111" s="283" t="str">
        <f t="array" ref="W111">INDEX('CONTENT STATS'!P:P, AV111)
</f>
        <v/>
      </c>
      <c r="X111" s="283" t="str">
        <f t="array" ref="X111">INDEX('CONTENT STATS'!P:P, AW111)
</f>
        <v/>
      </c>
      <c r="Y111" s="283" t="str">
        <f t="array" ref="Y111">INDEX('CONTENT STATS'!P:P, AX111)
</f>
        <v/>
      </c>
      <c r="Z111" s="283" t="str">
        <f t="array" ref="Z111">INDEX('CONTENT STATS'!R:R, AV111)
</f>
        <v/>
      </c>
      <c r="AA111" s="283" t="str">
        <f t="array" ref="AA111">INDEX('CONTENT STATS'!R:R, AW111)
</f>
        <v/>
      </c>
      <c r="AB111" s="283" t="str">
        <f t="array" ref="AB111">INDEX('CONTENT STATS'!R:R, AX111)
</f>
        <v/>
      </c>
      <c r="AC111" s="283" t="str">
        <f t="array" ref="AC111">INDEX('CONTENT STATS'!R:R, AY111)
</f>
        <v/>
      </c>
      <c r="AD111" s="283" t="str">
        <f t="array" ref="AD111">INDEX(RANK!O:O, AV111)
</f>
        <v/>
      </c>
      <c r="AE111" s="283" t="str">
        <f t="array" ref="AE111">INDEX(RANK!O:O, AW111)
</f>
        <v/>
      </c>
      <c r="AF111" s="283" t="str">
        <f t="array" ref="AF111">INDEX(RANK!O:O, AX111)
</f>
        <v/>
      </c>
      <c r="AG111" s="283" t="str">
        <f t="array" ref="AG111">INDEX(RANK!O:O, AY111)
</f>
        <v/>
      </c>
      <c r="AH111" s="283" t="str">
        <f t="array" ref="AH111">INDEX(RANK!O:O, AZ111)
</f>
        <v/>
      </c>
      <c r="AI111" s="283" t="str">
        <f t="array" ref="AI111">INDEX(RANK!O:O, BA111)
</f>
        <v/>
      </c>
      <c r="AJ111" s="283" t="str">
        <f t="array" ref="AJ111">INDEX(RANK!O:O, BB111)
</f>
        <v/>
      </c>
      <c r="AK111" s="283" t="str">
        <f t="array" ref="AK111">INDEX(RANK!P:P, AV111)
</f>
        <v/>
      </c>
      <c r="AL111" s="283" t="str">
        <f t="array" ref="AL111">INDEX(RANK!P:P, AW111)
</f>
        <v/>
      </c>
      <c r="AM111" s="283" t="str">
        <f t="array" ref="AM111">INDEX(RANK!P:P, AX111)
</f>
        <v/>
      </c>
      <c r="AN111" s="283" t="str">
        <f t="array" ref="AN111">INDEX(RANK!P:P, AY111)
</f>
        <v/>
      </c>
      <c r="AO111" s="283" t="str">
        <f t="array" ref="AO111">INDEX(RANK!P:P, AZ111)
</f>
        <v/>
      </c>
      <c r="AP111" s="283" t="str">
        <f t="array" ref="AP111">INDEX(RANK!Q:Q, AV111)
</f>
        <v/>
      </c>
      <c r="AQ111" s="283" t="str">
        <f t="array" ref="AQ111">INDEX(RANK!Q:Q, AW111)
</f>
        <v/>
      </c>
      <c r="AR111" s="283" t="str">
        <f t="array" ref="AR111">INDEX(RANK!Q:Q, AX111)
</f>
        <v/>
      </c>
      <c r="AS111" s="283" t="str">
        <f t="array" ref="AS111">INDEX(RANK!R:R, AV111)
</f>
        <v/>
      </c>
      <c r="AT111" s="283" t="str">
        <f t="array" ref="AT111">INDEX(RANK!R:R, AW111)
</f>
        <v/>
      </c>
      <c r="AU111" s="283" t="str">
        <f t="array" ref="AU111">INDEX(RANK!R:R, AX111)
</f>
        <v/>
      </c>
      <c r="AV111" s="123">
        <f t="shared" si="1"/>
        <v>740</v>
      </c>
      <c r="AW111" s="123">
        <f t="shared" si="2"/>
        <v>741</v>
      </c>
      <c r="AX111" s="123">
        <f t="shared" si="3"/>
        <v>742</v>
      </c>
      <c r="AY111" s="123">
        <f t="shared" si="4"/>
        <v>743</v>
      </c>
      <c r="AZ111" s="123">
        <f t="shared" si="5"/>
        <v>744</v>
      </c>
      <c r="BA111" s="123">
        <f t="shared" si="6"/>
        <v>745</v>
      </c>
      <c r="BB111" s="123">
        <f t="shared" si="7"/>
        <v>746</v>
      </c>
      <c r="BC111" s="284"/>
    </row>
    <row r="112" ht="14.25" customHeight="1">
      <c r="A112" s="123" t="str">
        <f t="array" ref="A112">INDEX('CONTENT STATS'!A:A, AV112)
</f>
        <v/>
      </c>
      <c r="B112" s="283" t="str">
        <f t="array" ref="B112">INDEX('CONTENT STATS'!F:F, AV112)
</f>
        <v/>
      </c>
      <c r="C112" s="123"/>
      <c r="D112" s="461"/>
      <c r="E112" s="283" t="str">
        <f t="array" ref="E112">INDEX('CONTENT STATS'!G:G, AV112)
</f>
        <v/>
      </c>
      <c r="F112" s="283" t="str">
        <f t="array" ref="F112">INDEX('CONTENT STATS'!G:G, AW112)
</f>
        <v/>
      </c>
      <c r="G112" s="283" t="str">
        <f t="array" ref="G112">INDEX('CONTENT STATS'!G:G, AX112)
</f>
        <v/>
      </c>
      <c r="H112" s="283" t="str">
        <f t="array" ref="H112">INDEX('CONTENT STATS'!G:G, AY112)
</f>
        <v/>
      </c>
      <c r="I112" s="283" t="str">
        <f t="array" ref="I112">INDEX('CONTENT STATS'!G:G, AZ112)
</f>
        <v/>
      </c>
      <c r="J112" s="283" t="str">
        <f t="array" ref="J112">INDEX('CONTENT STATS'!G:G, BA112)
</f>
        <v/>
      </c>
      <c r="K112" s="283" t="str">
        <f t="array" ref="K112">INDEX('CONTENT STATS'!G:G, BB112)
</f>
        <v/>
      </c>
      <c r="L112" s="283" t="str">
        <f t="array" ref="L112">INDEX('CONTENT STATS'!I:I, AV112)
</f>
        <v/>
      </c>
      <c r="M112" s="283" t="str">
        <f t="array" ref="M112">INDEX('CONTENT STATS'!J:J, AV112)
</f>
        <v/>
      </c>
      <c r="N112" s="283" t="str">
        <f t="array" ref="N112">INDEX('CONTENT STATS'!J:J, AW112)
</f>
        <v/>
      </c>
      <c r="O112" s="283" t="str">
        <f t="array" ref="O112">INDEX('CONTENT STATS'!J:J, AX112)
</f>
        <v/>
      </c>
      <c r="P112" s="283" t="str">
        <f t="array" ref="P112">INDEX('CONTENT STATS'!J:J, AY112)
</f>
        <v/>
      </c>
      <c r="Q112" s="283" t="str">
        <f t="array" ref="Q112">INDEX('CONTENT STATS'!J:J, AZ112)
</f>
        <v/>
      </c>
      <c r="R112" s="283" t="str">
        <f t="array" ref="R112">INDEX('CONTENT STATS'!L:L, AV112)
</f>
        <v/>
      </c>
      <c r="S112" s="283" t="str">
        <f t="array" ref="S112">INDEX('CONTENT STATS'!M:M, AV112)
</f>
        <v/>
      </c>
      <c r="T112" s="283" t="str">
        <f t="array" ref="T112">INDEX('CONTENT STATS'!M:M, AW112)
</f>
        <v/>
      </c>
      <c r="U112" s="283" t="str">
        <f t="array" ref="U112">INDEX('CONTENT STATS'!M:M, AX112)
</f>
        <v/>
      </c>
      <c r="V112" s="283" t="str">
        <f t="array" ref="V112">INDEX('CONTENT STATS'!O:O, AV112)
</f>
        <v/>
      </c>
      <c r="W112" s="283" t="str">
        <f t="array" ref="W112">INDEX('CONTENT STATS'!P:P, AV112)
</f>
        <v/>
      </c>
      <c r="X112" s="283" t="str">
        <f t="array" ref="X112">INDEX('CONTENT STATS'!P:P, AW112)
</f>
        <v/>
      </c>
      <c r="Y112" s="283" t="str">
        <f t="array" ref="Y112">INDEX('CONTENT STATS'!P:P, AX112)
</f>
        <v/>
      </c>
      <c r="Z112" s="283" t="str">
        <f t="array" ref="Z112">INDEX('CONTENT STATS'!R:R, AV112)
</f>
        <v/>
      </c>
      <c r="AA112" s="283" t="str">
        <f t="array" ref="AA112">INDEX('CONTENT STATS'!R:R, AW112)
</f>
        <v/>
      </c>
      <c r="AB112" s="283" t="str">
        <f t="array" ref="AB112">INDEX('CONTENT STATS'!R:R, AX112)
</f>
        <v/>
      </c>
      <c r="AC112" s="283" t="str">
        <f t="array" ref="AC112">INDEX('CONTENT STATS'!R:R, AY112)
</f>
        <v/>
      </c>
      <c r="AD112" s="283" t="str">
        <f t="array" ref="AD112">INDEX(RANK!O:O, AV112)
</f>
        <v/>
      </c>
      <c r="AE112" s="283" t="str">
        <f t="array" ref="AE112">INDEX(RANK!O:O, AW112)
</f>
        <v/>
      </c>
      <c r="AF112" s="283" t="str">
        <f t="array" ref="AF112">INDEX(RANK!O:O, AX112)
</f>
        <v/>
      </c>
      <c r="AG112" s="283" t="str">
        <f t="array" ref="AG112">INDEX(RANK!O:O, AY112)
</f>
        <v/>
      </c>
      <c r="AH112" s="283" t="str">
        <f t="array" ref="AH112">INDEX(RANK!O:O, AZ112)
</f>
        <v/>
      </c>
      <c r="AI112" s="283" t="str">
        <f t="array" ref="AI112">INDEX(RANK!O:O, BA112)
</f>
        <v/>
      </c>
      <c r="AJ112" s="283" t="str">
        <f t="array" ref="AJ112">INDEX(RANK!O:O, BB112)
</f>
        <v/>
      </c>
      <c r="AK112" s="283" t="str">
        <f t="array" ref="AK112">INDEX(RANK!P:P, AV112)
</f>
        <v/>
      </c>
      <c r="AL112" s="283" t="str">
        <f t="array" ref="AL112">INDEX(RANK!P:P, AW112)
</f>
        <v/>
      </c>
      <c r="AM112" s="283" t="str">
        <f t="array" ref="AM112">INDEX(RANK!P:P, AX112)
</f>
        <v/>
      </c>
      <c r="AN112" s="283" t="str">
        <f t="array" ref="AN112">INDEX(RANK!P:P, AY112)
</f>
        <v/>
      </c>
      <c r="AO112" s="283" t="str">
        <f t="array" ref="AO112">INDEX(RANK!P:P, AZ112)
</f>
        <v/>
      </c>
      <c r="AP112" s="283" t="str">
        <f t="array" ref="AP112">INDEX(RANK!Q:Q, AV112)
</f>
        <v/>
      </c>
      <c r="AQ112" s="283" t="str">
        <f t="array" ref="AQ112">INDEX(RANK!Q:Q, AW112)
</f>
        <v/>
      </c>
      <c r="AR112" s="283" t="str">
        <f t="array" ref="AR112">INDEX(RANK!Q:Q, AX112)
</f>
        <v/>
      </c>
      <c r="AS112" s="283" t="str">
        <f t="array" ref="AS112">INDEX(RANK!R:R, AV112)
</f>
        <v/>
      </c>
      <c r="AT112" s="283" t="str">
        <f t="array" ref="AT112">INDEX(RANK!R:R, AW112)
</f>
        <v/>
      </c>
      <c r="AU112" s="283" t="str">
        <f t="array" ref="AU112">INDEX(RANK!R:R, AX112)
</f>
        <v/>
      </c>
      <c r="AV112" s="123">
        <f t="shared" si="1"/>
        <v>747</v>
      </c>
      <c r="AW112" s="123">
        <f t="shared" si="2"/>
        <v>748</v>
      </c>
      <c r="AX112" s="123">
        <f t="shared" si="3"/>
        <v>749</v>
      </c>
      <c r="AY112" s="123">
        <f t="shared" si="4"/>
        <v>750</v>
      </c>
      <c r="AZ112" s="123">
        <f t="shared" si="5"/>
        <v>751</v>
      </c>
      <c r="BA112" s="123">
        <f t="shared" si="6"/>
        <v>752</v>
      </c>
      <c r="BB112" s="123">
        <f t="shared" si="7"/>
        <v>753</v>
      </c>
      <c r="BC112" s="284"/>
    </row>
    <row r="113" ht="14.25" customHeight="1">
      <c r="A113" s="123" t="str">
        <f t="array" ref="A113">INDEX('CONTENT STATS'!A:A, AV113)
</f>
        <v/>
      </c>
      <c r="B113" s="283" t="str">
        <f t="array" ref="B113">INDEX('CONTENT STATS'!F:F, AV113)
</f>
        <v/>
      </c>
      <c r="C113" s="123"/>
      <c r="D113" s="461"/>
      <c r="E113" s="283" t="str">
        <f t="array" ref="E113">INDEX('CONTENT STATS'!G:G, AV113)
</f>
        <v/>
      </c>
      <c r="F113" s="283" t="str">
        <f t="array" ref="F113">INDEX('CONTENT STATS'!G:G, AW113)
</f>
        <v/>
      </c>
      <c r="G113" s="283" t="str">
        <f t="array" ref="G113">INDEX('CONTENT STATS'!G:G, AX113)
</f>
        <v/>
      </c>
      <c r="H113" s="283" t="str">
        <f t="array" ref="H113">INDEX('CONTENT STATS'!G:G, AY113)
</f>
        <v/>
      </c>
      <c r="I113" s="283" t="str">
        <f t="array" ref="I113">INDEX('CONTENT STATS'!G:G, AZ113)
</f>
        <v/>
      </c>
      <c r="J113" s="283" t="str">
        <f t="array" ref="J113">INDEX('CONTENT STATS'!G:G, BA113)
</f>
        <v/>
      </c>
      <c r="K113" s="283" t="str">
        <f t="array" ref="K113">INDEX('CONTENT STATS'!G:G, BB113)
</f>
        <v/>
      </c>
      <c r="L113" s="283" t="str">
        <f t="array" ref="L113">INDEX('CONTENT STATS'!I:I, AV113)
</f>
        <v/>
      </c>
      <c r="M113" s="283" t="str">
        <f t="array" ref="M113">INDEX('CONTENT STATS'!J:J, AV113)
</f>
        <v/>
      </c>
      <c r="N113" s="283" t="str">
        <f t="array" ref="N113">INDEX('CONTENT STATS'!J:J, AW113)
</f>
        <v/>
      </c>
      <c r="O113" s="283" t="str">
        <f t="array" ref="O113">INDEX('CONTENT STATS'!J:J, AX113)
</f>
        <v/>
      </c>
      <c r="P113" s="283" t="str">
        <f t="array" ref="P113">INDEX('CONTENT STATS'!J:J, AY113)
</f>
        <v/>
      </c>
      <c r="Q113" s="283" t="str">
        <f t="array" ref="Q113">INDEX('CONTENT STATS'!J:J, AZ113)
</f>
        <v/>
      </c>
      <c r="R113" s="283" t="str">
        <f t="array" ref="R113">INDEX('CONTENT STATS'!L:L, AV113)
</f>
        <v/>
      </c>
      <c r="S113" s="283" t="str">
        <f t="array" ref="S113">INDEX('CONTENT STATS'!M:M, AV113)
</f>
        <v/>
      </c>
      <c r="T113" s="283" t="str">
        <f t="array" ref="T113">INDEX('CONTENT STATS'!M:M, AW113)
</f>
        <v/>
      </c>
      <c r="U113" s="283" t="str">
        <f t="array" ref="U113">INDEX('CONTENT STATS'!M:M, AX113)
</f>
        <v/>
      </c>
      <c r="V113" s="283" t="str">
        <f t="array" ref="V113">INDEX('CONTENT STATS'!O:O, AV113)
</f>
        <v/>
      </c>
      <c r="W113" s="283" t="str">
        <f t="array" ref="W113">INDEX('CONTENT STATS'!P:P, AV113)
</f>
        <v/>
      </c>
      <c r="X113" s="283" t="str">
        <f t="array" ref="X113">INDEX('CONTENT STATS'!P:P, AW113)
</f>
        <v/>
      </c>
      <c r="Y113" s="283" t="str">
        <f t="array" ref="Y113">INDEX('CONTENT STATS'!P:P, AX113)
</f>
        <v/>
      </c>
      <c r="Z113" s="283" t="str">
        <f t="array" ref="Z113">INDEX('CONTENT STATS'!R:R, AV113)
</f>
        <v/>
      </c>
      <c r="AA113" s="283" t="str">
        <f t="array" ref="AA113">INDEX('CONTENT STATS'!R:R, AW113)
</f>
        <v/>
      </c>
      <c r="AB113" s="283" t="str">
        <f t="array" ref="AB113">INDEX('CONTENT STATS'!R:R, AX113)
</f>
        <v/>
      </c>
      <c r="AC113" s="283" t="str">
        <f t="array" ref="AC113">INDEX('CONTENT STATS'!R:R, AY113)
</f>
        <v/>
      </c>
      <c r="AD113" s="283" t="str">
        <f t="array" ref="AD113">INDEX(RANK!O:O, AV113)
</f>
        <v/>
      </c>
      <c r="AE113" s="283" t="str">
        <f t="array" ref="AE113">INDEX(RANK!O:O, AW113)
</f>
        <v/>
      </c>
      <c r="AF113" s="283" t="str">
        <f t="array" ref="AF113">INDEX(RANK!O:O, AX113)
</f>
        <v/>
      </c>
      <c r="AG113" s="283" t="str">
        <f t="array" ref="AG113">INDEX(RANK!O:O, AY113)
</f>
        <v/>
      </c>
      <c r="AH113" s="283" t="str">
        <f t="array" ref="AH113">INDEX(RANK!O:O, AZ113)
</f>
        <v/>
      </c>
      <c r="AI113" s="283" t="str">
        <f t="array" ref="AI113">INDEX(RANK!O:O, BA113)
</f>
        <v/>
      </c>
      <c r="AJ113" s="283" t="str">
        <f t="array" ref="AJ113">INDEX(RANK!O:O, BB113)
</f>
        <v/>
      </c>
      <c r="AK113" s="283" t="str">
        <f t="array" ref="AK113">INDEX(RANK!P:P, AV113)
</f>
        <v/>
      </c>
      <c r="AL113" s="283" t="str">
        <f t="array" ref="AL113">INDEX(RANK!P:P, AW113)
</f>
        <v/>
      </c>
      <c r="AM113" s="283" t="str">
        <f t="array" ref="AM113">INDEX(RANK!P:P, AX113)
</f>
        <v/>
      </c>
      <c r="AN113" s="283" t="str">
        <f t="array" ref="AN113">INDEX(RANK!P:P, AY113)
</f>
        <v/>
      </c>
      <c r="AO113" s="283" t="str">
        <f t="array" ref="AO113">INDEX(RANK!P:P, AZ113)
</f>
        <v/>
      </c>
      <c r="AP113" s="283" t="str">
        <f t="array" ref="AP113">INDEX(RANK!Q:Q, AV113)
</f>
        <v/>
      </c>
      <c r="AQ113" s="283" t="str">
        <f t="array" ref="AQ113">INDEX(RANK!Q:Q, AW113)
</f>
        <v/>
      </c>
      <c r="AR113" s="283" t="str">
        <f t="array" ref="AR113">INDEX(RANK!Q:Q, AX113)
</f>
        <v/>
      </c>
      <c r="AS113" s="283" t="str">
        <f t="array" ref="AS113">INDEX(RANK!R:R, AV113)
</f>
        <v/>
      </c>
      <c r="AT113" s="283" t="str">
        <f t="array" ref="AT113">INDEX(RANK!R:R, AW113)
</f>
        <v/>
      </c>
      <c r="AU113" s="283" t="str">
        <f t="array" ref="AU113">INDEX(RANK!R:R, AX113)
</f>
        <v/>
      </c>
      <c r="AV113" s="123">
        <f t="shared" si="1"/>
        <v>754</v>
      </c>
      <c r="AW113" s="123">
        <f t="shared" si="2"/>
        <v>755</v>
      </c>
      <c r="AX113" s="123">
        <f t="shared" si="3"/>
        <v>756</v>
      </c>
      <c r="AY113" s="123">
        <f t="shared" si="4"/>
        <v>757</v>
      </c>
      <c r="AZ113" s="123">
        <f t="shared" si="5"/>
        <v>758</v>
      </c>
      <c r="BA113" s="123">
        <f t="shared" si="6"/>
        <v>759</v>
      </c>
      <c r="BB113" s="123">
        <f t="shared" si="7"/>
        <v>760</v>
      </c>
      <c r="BC113" s="284"/>
    </row>
    <row r="114" ht="14.25" customHeight="1">
      <c r="A114" s="123" t="str">
        <f t="array" ref="A114">INDEX('CONTENT STATS'!A:A, AV114)
</f>
        <v/>
      </c>
      <c r="B114" s="283" t="str">
        <f t="array" ref="B114">INDEX('CONTENT STATS'!F:F, AV114)
</f>
        <v/>
      </c>
      <c r="C114" s="123"/>
      <c r="D114" s="461"/>
      <c r="E114" s="283" t="str">
        <f t="array" ref="E114">INDEX('CONTENT STATS'!G:G, AV114)
</f>
        <v/>
      </c>
      <c r="F114" s="283" t="str">
        <f t="array" ref="F114">INDEX('CONTENT STATS'!G:G, AW114)
</f>
        <v/>
      </c>
      <c r="G114" s="283" t="str">
        <f t="array" ref="G114">INDEX('CONTENT STATS'!G:G, AX114)
</f>
        <v/>
      </c>
      <c r="H114" s="283" t="str">
        <f t="array" ref="H114">INDEX('CONTENT STATS'!G:G, AY114)
</f>
        <v/>
      </c>
      <c r="I114" s="283" t="str">
        <f t="array" ref="I114">INDEX('CONTENT STATS'!G:G, AZ114)
</f>
        <v/>
      </c>
      <c r="J114" s="283" t="str">
        <f t="array" ref="J114">INDEX('CONTENT STATS'!G:G, BA114)
</f>
        <v/>
      </c>
      <c r="K114" s="283" t="str">
        <f t="array" ref="K114">INDEX('CONTENT STATS'!G:G, BB114)
</f>
        <v/>
      </c>
      <c r="L114" s="283" t="str">
        <f t="array" ref="L114">INDEX('CONTENT STATS'!I:I, AV114)
</f>
        <v/>
      </c>
      <c r="M114" s="283" t="str">
        <f t="array" ref="M114">INDEX('CONTENT STATS'!J:J, AV114)
</f>
        <v/>
      </c>
      <c r="N114" s="283" t="str">
        <f t="array" ref="N114">INDEX('CONTENT STATS'!J:J, AW114)
</f>
        <v/>
      </c>
      <c r="O114" s="283" t="str">
        <f t="array" ref="O114">INDEX('CONTENT STATS'!J:J, AX114)
</f>
        <v/>
      </c>
      <c r="P114" s="283" t="str">
        <f t="array" ref="P114">INDEX('CONTENT STATS'!J:J, AY114)
</f>
        <v/>
      </c>
      <c r="Q114" s="283" t="str">
        <f t="array" ref="Q114">INDEX('CONTENT STATS'!J:J, AZ114)
</f>
        <v/>
      </c>
      <c r="R114" s="283" t="str">
        <f t="array" ref="R114">INDEX('CONTENT STATS'!L:L, AV114)
</f>
        <v/>
      </c>
      <c r="S114" s="283" t="str">
        <f t="array" ref="S114">INDEX('CONTENT STATS'!M:M, AV114)
</f>
        <v/>
      </c>
      <c r="T114" s="283" t="str">
        <f t="array" ref="T114">INDEX('CONTENT STATS'!M:M, AW114)
</f>
        <v/>
      </c>
      <c r="U114" s="283" t="str">
        <f t="array" ref="U114">INDEX('CONTENT STATS'!M:M, AX114)
</f>
        <v/>
      </c>
      <c r="V114" s="283" t="str">
        <f t="array" ref="V114">INDEX('CONTENT STATS'!O:O, AV114)
</f>
        <v/>
      </c>
      <c r="W114" s="283" t="str">
        <f t="array" ref="W114">INDEX('CONTENT STATS'!P:P, AV114)
</f>
        <v/>
      </c>
      <c r="X114" s="283" t="str">
        <f t="array" ref="X114">INDEX('CONTENT STATS'!P:P, AW114)
</f>
        <v/>
      </c>
      <c r="Y114" s="283" t="str">
        <f t="array" ref="Y114">INDEX('CONTENT STATS'!P:P, AX114)
</f>
        <v/>
      </c>
      <c r="Z114" s="283" t="str">
        <f t="array" ref="Z114">INDEX('CONTENT STATS'!R:R, AV114)
</f>
        <v/>
      </c>
      <c r="AA114" s="283" t="str">
        <f t="array" ref="AA114">INDEX('CONTENT STATS'!R:R, AW114)
</f>
        <v/>
      </c>
      <c r="AB114" s="283" t="str">
        <f t="array" ref="AB114">INDEX('CONTENT STATS'!R:R, AX114)
</f>
        <v/>
      </c>
      <c r="AC114" s="283" t="str">
        <f t="array" ref="AC114">INDEX('CONTENT STATS'!R:R, AY114)
</f>
        <v/>
      </c>
      <c r="AD114" s="283" t="str">
        <f t="array" ref="AD114">INDEX(RANK!O:O, AV114)
</f>
        <v/>
      </c>
      <c r="AE114" s="283" t="str">
        <f t="array" ref="AE114">INDEX(RANK!O:O, AW114)
</f>
        <v/>
      </c>
      <c r="AF114" s="283" t="str">
        <f t="array" ref="AF114">INDEX(RANK!O:O, AX114)
</f>
        <v/>
      </c>
      <c r="AG114" s="283" t="str">
        <f t="array" ref="AG114">INDEX(RANK!O:O, AY114)
</f>
        <v/>
      </c>
      <c r="AH114" s="283" t="str">
        <f t="array" ref="AH114">INDEX(RANK!O:O, AZ114)
</f>
        <v/>
      </c>
      <c r="AI114" s="283" t="str">
        <f t="array" ref="AI114">INDEX(RANK!O:O, BA114)
</f>
        <v/>
      </c>
      <c r="AJ114" s="283" t="str">
        <f t="array" ref="AJ114">INDEX(RANK!O:O, BB114)
</f>
        <v/>
      </c>
      <c r="AK114" s="283" t="str">
        <f t="array" ref="AK114">INDEX(RANK!P:P, AV114)
</f>
        <v/>
      </c>
      <c r="AL114" s="283" t="str">
        <f t="array" ref="AL114">INDEX(RANK!P:P, AW114)
</f>
        <v/>
      </c>
      <c r="AM114" s="283" t="str">
        <f t="array" ref="AM114">INDEX(RANK!P:P, AX114)
</f>
        <v/>
      </c>
      <c r="AN114" s="283" t="str">
        <f t="array" ref="AN114">INDEX(RANK!P:P, AY114)
</f>
        <v/>
      </c>
      <c r="AO114" s="283" t="str">
        <f t="array" ref="AO114">INDEX(RANK!P:P, AZ114)
</f>
        <v/>
      </c>
      <c r="AP114" s="283" t="str">
        <f t="array" ref="AP114">INDEX(RANK!Q:Q, AV114)
</f>
        <v/>
      </c>
      <c r="AQ114" s="283" t="str">
        <f t="array" ref="AQ114">INDEX(RANK!Q:Q, AW114)
</f>
        <v/>
      </c>
      <c r="AR114" s="283" t="str">
        <f t="array" ref="AR114">INDEX(RANK!Q:Q, AX114)
</f>
        <v/>
      </c>
      <c r="AS114" s="283" t="str">
        <f t="array" ref="AS114">INDEX(RANK!R:R, AV114)
</f>
        <v/>
      </c>
      <c r="AT114" s="283" t="str">
        <f t="array" ref="AT114">INDEX(RANK!R:R, AW114)
</f>
        <v/>
      </c>
      <c r="AU114" s="283" t="str">
        <f t="array" ref="AU114">INDEX(RANK!R:R, AX114)
</f>
        <v/>
      </c>
      <c r="AV114" s="123">
        <f t="shared" si="1"/>
        <v>761</v>
      </c>
      <c r="AW114" s="123">
        <f t="shared" si="2"/>
        <v>762</v>
      </c>
      <c r="AX114" s="123">
        <f t="shared" si="3"/>
        <v>763</v>
      </c>
      <c r="AY114" s="123">
        <f t="shared" si="4"/>
        <v>764</v>
      </c>
      <c r="AZ114" s="123">
        <f t="shared" si="5"/>
        <v>765</v>
      </c>
      <c r="BA114" s="123">
        <f t="shared" si="6"/>
        <v>766</v>
      </c>
      <c r="BB114" s="123">
        <f t="shared" si="7"/>
        <v>767</v>
      </c>
      <c r="BC114" s="284"/>
    </row>
    <row r="115" ht="14.25" customHeight="1">
      <c r="A115" s="123" t="str">
        <f t="array" ref="A115">INDEX('CONTENT STATS'!A:A, AV115)
</f>
        <v/>
      </c>
      <c r="B115" s="283" t="str">
        <f t="array" ref="B115">INDEX('CONTENT STATS'!F:F, AV115)
</f>
        <v/>
      </c>
      <c r="C115" s="123"/>
      <c r="D115" s="461"/>
      <c r="E115" s="283" t="str">
        <f t="array" ref="E115">INDEX('CONTENT STATS'!G:G, AV115)
</f>
        <v/>
      </c>
      <c r="F115" s="283" t="str">
        <f t="array" ref="F115">INDEX('CONTENT STATS'!G:G, AW115)
</f>
        <v/>
      </c>
      <c r="G115" s="283" t="str">
        <f t="array" ref="G115">INDEX('CONTENT STATS'!G:G, AX115)
</f>
        <v/>
      </c>
      <c r="H115" s="283" t="str">
        <f t="array" ref="H115">INDEX('CONTENT STATS'!G:G, AY115)
</f>
        <v/>
      </c>
      <c r="I115" s="283" t="str">
        <f t="array" ref="I115">INDEX('CONTENT STATS'!G:G, AZ115)
</f>
        <v/>
      </c>
      <c r="J115" s="283" t="str">
        <f t="array" ref="J115">INDEX('CONTENT STATS'!G:G, BA115)
</f>
        <v/>
      </c>
      <c r="K115" s="283" t="str">
        <f t="array" ref="K115">INDEX('CONTENT STATS'!G:G, BB115)
</f>
        <v/>
      </c>
      <c r="L115" s="283" t="str">
        <f t="array" ref="L115">INDEX('CONTENT STATS'!I:I, AV115)
</f>
        <v/>
      </c>
      <c r="M115" s="283" t="str">
        <f t="array" ref="M115">INDEX('CONTENT STATS'!J:J, AV115)
</f>
        <v/>
      </c>
      <c r="N115" s="283" t="str">
        <f t="array" ref="N115">INDEX('CONTENT STATS'!J:J, AW115)
</f>
        <v/>
      </c>
      <c r="O115" s="283" t="str">
        <f t="array" ref="O115">INDEX('CONTENT STATS'!J:J, AX115)
</f>
        <v/>
      </c>
      <c r="P115" s="283" t="str">
        <f t="array" ref="P115">INDEX('CONTENT STATS'!J:J, AY115)
</f>
        <v/>
      </c>
      <c r="Q115" s="283" t="str">
        <f t="array" ref="Q115">INDEX('CONTENT STATS'!J:J, AZ115)
</f>
        <v/>
      </c>
      <c r="R115" s="283" t="str">
        <f t="array" ref="R115">INDEX('CONTENT STATS'!L:L, AV115)
</f>
        <v/>
      </c>
      <c r="S115" s="283" t="str">
        <f t="array" ref="S115">INDEX('CONTENT STATS'!M:M, AV115)
</f>
        <v/>
      </c>
      <c r="T115" s="283" t="str">
        <f t="array" ref="T115">INDEX('CONTENT STATS'!M:M, AW115)
</f>
        <v/>
      </c>
      <c r="U115" s="283" t="str">
        <f t="array" ref="U115">INDEX('CONTENT STATS'!M:M, AX115)
</f>
        <v/>
      </c>
      <c r="V115" s="283" t="str">
        <f t="array" ref="V115">INDEX('CONTENT STATS'!O:O, AV115)
</f>
        <v/>
      </c>
      <c r="W115" s="283" t="str">
        <f t="array" ref="W115">INDEX('CONTENT STATS'!P:P, AV115)
</f>
        <v/>
      </c>
      <c r="X115" s="283" t="str">
        <f t="array" ref="X115">INDEX('CONTENT STATS'!P:P, AW115)
</f>
        <v/>
      </c>
      <c r="Y115" s="283" t="str">
        <f t="array" ref="Y115">INDEX('CONTENT STATS'!P:P, AX115)
</f>
        <v/>
      </c>
      <c r="Z115" s="283" t="str">
        <f t="array" ref="Z115">INDEX('CONTENT STATS'!R:R, AV115)
</f>
        <v/>
      </c>
      <c r="AA115" s="283" t="str">
        <f t="array" ref="AA115">INDEX('CONTENT STATS'!R:R, AW115)
</f>
        <v/>
      </c>
      <c r="AB115" s="283" t="str">
        <f t="array" ref="AB115">INDEX('CONTENT STATS'!R:R, AX115)
</f>
        <v/>
      </c>
      <c r="AC115" s="283" t="str">
        <f t="array" ref="AC115">INDEX('CONTENT STATS'!R:R, AY115)
</f>
        <v/>
      </c>
      <c r="AD115" s="283" t="str">
        <f t="array" ref="AD115">INDEX(RANK!O:O, AV115)
</f>
        <v/>
      </c>
      <c r="AE115" s="283" t="str">
        <f t="array" ref="AE115">INDEX(RANK!O:O, AW115)
</f>
        <v/>
      </c>
      <c r="AF115" s="283" t="str">
        <f t="array" ref="AF115">INDEX(RANK!O:O, AX115)
</f>
        <v/>
      </c>
      <c r="AG115" s="283" t="str">
        <f t="array" ref="AG115">INDEX(RANK!O:O, AY115)
</f>
        <v/>
      </c>
      <c r="AH115" s="283" t="str">
        <f t="array" ref="AH115">INDEX(RANK!O:O, AZ115)
</f>
        <v/>
      </c>
      <c r="AI115" s="283" t="str">
        <f t="array" ref="AI115">INDEX(RANK!O:O, BA115)
</f>
        <v/>
      </c>
      <c r="AJ115" s="283" t="str">
        <f t="array" ref="AJ115">INDEX(RANK!O:O, BB115)
</f>
        <v/>
      </c>
      <c r="AK115" s="283" t="str">
        <f t="array" ref="AK115">INDEX(RANK!P:P, AV115)
</f>
        <v/>
      </c>
      <c r="AL115" s="283" t="str">
        <f t="array" ref="AL115">INDEX(RANK!P:P, AW115)
</f>
        <v/>
      </c>
      <c r="AM115" s="283" t="str">
        <f t="array" ref="AM115">INDEX(RANK!P:P, AX115)
</f>
        <v/>
      </c>
      <c r="AN115" s="283" t="str">
        <f t="array" ref="AN115">INDEX(RANK!P:P, AY115)
</f>
        <v/>
      </c>
      <c r="AO115" s="283" t="str">
        <f t="array" ref="AO115">INDEX(RANK!P:P, AZ115)
</f>
        <v/>
      </c>
      <c r="AP115" s="283" t="str">
        <f t="array" ref="AP115">INDEX(RANK!Q:Q, AV115)
</f>
        <v/>
      </c>
      <c r="AQ115" s="283" t="str">
        <f t="array" ref="AQ115">INDEX(RANK!Q:Q, AW115)
</f>
        <v/>
      </c>
      <c r="AR115" s="283" t="str">
        <f t="array" ref="AR115">INDEX(RANK!Q:Q, AX115)
</f>
        <v/>
      </c>
      <c r="AS115" s="283" t="str">
        <f t="array" ref="AS115">INDEX(RANK!R:R, AV115)
</f>
        <v/>
      </c>
      <c r="AT115" s="283" t="str">
        <f t="array" ref="AT115">INDEX(RANK!R:R, AW115)
</f>
        <v/>
      </c>
      <c r="AU115" s="283" t="str">
        <f t="array" ref="AU115">INDEX(RANK!R:R, AX115)
</f>
        <v/>
      </c>
      <c r="AV115" s="123">
        <f t="shared" si="1"/>
        <v>768</v>
      </c>
      <c r="AW115" s="123">
        <f t="shared" si="2"/>
        <v>769</v>
      </c>
      <c r="AX115" s="123">
        <f t="shared" si="3"/>
        <v>770</v>
      </c>
      <c r="AY115" s="123">
        <f t="shared" si="4"/>
        <v>771</v>
      </c>
      <c r="AZ115" s="123">
        <f t="shared" si="5"/>
        <v>772</v>
      </c>
      <c r="BA115" s="123">
        <f t="shared" si="6"/>
        <v>773</v>
      </c>
      <c r="BB115" s="123">
        <f t="shared" si="7"/>
        <v>774</v>
      </c>
      <c r="BC115" s="284"/>
    </row>
    <row r="116" ht="14.25" customHeight="1">
      <c r="A116" s="123" t="str">
        <f t="array" ref="A116">INDEX('CONTENT STATS'!A:A, AV116)
</f>
        <v/>
      </c>
      <c r="B116" s="283" t="str">
        <f t="array" ref="B116">INDEX('CONTENT STATS'!F:F, AV116)
</f>
        <v/>
      </c>
      <c r="C116" s="123"/>
      <c r="D116" s="461"/>
      <c r="E116" s="283" t="str">
        <f t="array" ref="E116">INDEX('CONTENT STATS'!G:G, AV116)
</f>
        <v/>
      </c>
      <c r="F116" s="283" t="str">
        <f t="array" ref="F116">INDEX('CONTENT STATS'!G:G, AW116)
</f>
        <v/>
      </c>
      <c r="G116" s="283" t="str">
        <f t="array" ref="G116">INDEX('CONTENT STATS'!G:G, AX116)
</f>
        <v/>
      </c>
      <c r="H116" s="283" t="str">
        <f t="array" ref="H116">INDEX('CONTENT STATS'!G:G, AY116)
</f>
        <v/>
      </c>
      <c r="I116" s="283" t="str">
        <f t="array" ref="I116">INDEX('CONTENT STATS'!G:G, AZ116)
</f>
        <v/>
      </c>
      <c r="J116" s="283" t="str">
        <f t="array" ref="J116">INDEX('CONTENT STATS'!G:G, BA116)
</f>
        <v/>
      </c>
      <c r="K116" s="283" t="str">
        <f t="array" ref="K116">INDEX('CONTENT STATS'!G:G, BB116)
</f>
        <v/>
      </c>
      <c r="L116" s="283" t="str">
        <f t="array" ref="L116">INDEX('CONTENT STATS'!I:I, AV116)
</f>
        <v/>
      </c>
      <c r="M116" s="283" t="str">
        <f t="array" ref="M116">INDEX('CONTENT STATS'!J:J, AV116)
</f>
        <v/>
      </c>
      <c r="N116" s="283" t="str">
        <f t="array" ref="N116">INDEX('CONTENT STATS'!J:J, AW116)
</f>
        <v/>
      </c>
      <c r="O116" s="283" t="str">
        <f t="array" ref="O116">INDEX('CONTENT STATS'!J:J, AX116)
</f>
        <v/>
      </c>
      <c r="P116" s="283" t="str">
        <f t="array" ref="P116">INDEX('CONTENT STATS'!J:J, AY116)
</f>
        <v/>
      </c>
      <c r="Q116" s="283" t="str">
        <f t="array" ref="Q116">INDEX('CONTENT STATS'!J:J, AZ116)
</f>
        <v/>
      </c>
      <c r="R116" s="283" t="str">
        <f t="array" ref="R116">INDEX('CONTENT STATS'!L:L, AV116)
</f>
        <v/>
      </c>
      <c r="S116" s="283" t="str">
        <f t="array" ref="S116">INDEX('CONTENT STATS'!M:M, AV116)
</f>
        <v/>
      </c>
      <c r="T116" s="283" t="str">
        <f t="array" ref="T116">INDEX('CONTENT STATS'!M:M, AW116)
</f>
        <v/>
      </c>
      <c r="U116" s="283" t="str">
        <f t="array" ref="U116">INDEX('CONTENT STATS'!M:M, AX116)
</f>
        <v/>
      </c>
      <c r="V116" s="283" t="str">
        <f t="array" ref="V116">INDEX('CONTENT STATS'!O:O, AV116)
</f>
        <v/>
      </c>
      <c r="W116" s="283" t="str">
        <f t="array" ref="W116">INDEX('CONTENT STATS'!P:P, AV116)
</f>
        <v/>
      </c>
      <c r="X116" s="283" t="str">
        <f t="array" ref="X116">INDEX('CONTENT STATS'!P:P, AW116)
</f>
        <v/>
      </c>
      <c r="Y116" s="283" t="str">
        <f t="array" ref="Y116">INDEX('CONTENT STATS'!P:P, AX116)
</f>
        <v/>
      </c>
      <c r="Z116" s="283" t="str">
        <f t="array" ref="Z116">INDEX('CONTENT STATS'!R:R, AV116)
</f>
        <v/>
      </c>
      <c r="AA116" s="283" t="str">
        <f t="array" ref="AA116">INDEX('CONTENT STATS'!R:R, AW116)
</f>
        <v/>
      </c>
      <c r="AB116" s="283" t="str">
        <f t="array" ref="AB116">INDEX('CONTENT STATS'!R:R, AX116)
</f>
        <v/>
      </c>
      <c r="AC116" s="283" t="str">
        <f t="array" ref="AC116">INDEX('CONTENT STATS'!R:R, AY116)
</f>
        <v/>
      </c>
      <c r="AD116" s="283" t="str">
        <f t="array" ref="AD116">INDEX(RANK!O:O, AV116)
</f>
        <v/>
      </c>
      <c r="AE116" s="283" t="str">
        <f t="array" ref="AE116">INDEX(RANK!O:O, AW116)
</f>
        <v/>
      </c>
      <c r="AF116" s="283" t="str">
        <f t="array" ref="AF116">INDEX(RANK!O:O, AX116)
</f>
        <v/>
      </c>
      <c r="AG116" s="283" t="str">
        <f t="array" ref="AG116">INDEX(RANK!O:O, AY116)
</f>
        <v/>
      </c>
      <c r="AH116" s="283" t="str">
        <f t="array" ref="AH116">INDEX(RANK!O:O, AZ116)
</f>
        <v/>
      </c>
      <c r="AI116" s="283" t="str">
        <f t="array" ref="AI116">INDEX(RANK!O:O, BA116)
</f>
        <v/>
      </c>
      <c r="AJ116" s="283" t="str">
        <f t="array" ref="AJ116">INDEX(RANK!O:O, BB116)
</f>
        <v/>
      </c>
      <c r="AK116" s="283" t="str">
        <f t="array" ref="AK116">INDEX(RANK!P:P, AV116)
</f>
        <v/>
      </c>
      <c r="AL116" s="283" t="str">
        <f t="array" ref="AL116">INDEX(RANK!P:P, AW116)
</f>
        <v/>
      </c>
      <c r="AM116" s="283" t="str">
        <f t="array" ref="AM116">INDEX(RANK!P:P, AX116)
</f>
        <v/>
      </c>
      <c r="AN116" s="283" t="str">
        <f t="array" ref="AN116">INDEX(RANK!P:P, AY116)
</f>
        <v/>
      </c>
      <c r="AO116" s="283" t="str">
        <f t="array" ref="AO116">INDEX(RANK!P:P, AZ116)
</f>
        <v/>
      </c>
      <c r="AP116" s="283" t="str">
        <f t="array" ref="AP116">INDEX(RANK!Q:Q, AV116)
</f>
        <v/>
      </c>
      <c r="AQ116" s="283" t="str">
        <f t="array" ref="AQ116">INDEX(RANK!Q:Q, AW116)
</f>
        <v/>
      </c>
      <c r="AR116" s="283" t="str">
        <f t="array" ref="AR116">INDEX(RANK!Q:Q, AX116)
</f>
        <v/>
      </c>
      <c r="AS116" s="283" t="str">
        <f t="array" ref="AS116">INDEX(RANK!R:R, AV116)
</f>
        <v/>
      </c>
      <c r="AT116" s="283" t="str">
        <f t="array" ref="AT116">INDEX(RANK!R:R, AW116)
</f>
        <v/>
      </c>
      <c r="AU116" s="283" t="str">
        <f t="array" ref="AU116">INDEX(RANK!R:R, AX116)
</f>
        <v/>
      </c>
      <c r="AV116" s="123">
        <f t="shared" si="1"/>
        <v>775</v>
      </c>
      <c r="AW116" s="123">
        <f t="shared" si="2"/>
        <v>776</v>
      </c>
      <c r="AX116" s="123">
        <f t="shared" si="3"/>
        <v>777</v>
      </c>
      <c r="AY116" s="123">
        <f t="shared" si="4"/>
        <v>778</v>
      </c>
      <c r="AZ116" s="123">
        <f t="shared" si="5"/>
        <v>779</v>
      </c>
      <c r="BA116" s="123">
        <f t="shared" si="6"/>
        <v>780</v>
      </c>
      <c r="BB116" s="123">
        <f t="shared" si="7"/>
        <v>781</v>
      </c>
      <c r="BC116" s="284"/>
    </row>
    <row r="117" ht="14.25" customHeight="1">
      <c r="A117" s="123" t="str">
        <f t="array" ref="A117">INDEX('CONTENT STATS'!A:A, AV117)
</f>
        <v/>
      </c>
      <c r="B117" s="283" t="str">
        <f t="array" ref="B117">INDEX('CONTENT STATS'!F:F, AV117)
</f>
        <v/>
      </c>
      <c r="C117" s="123"/>
      <c r="D117" s="461"/>
      <c r="E117" s="283" t="str">
        <f t="array" ref="E117">INDEX('CONTENT STATS'!G:G, AV117)
</f>
        <v/>
      </c>
      <c r="F117" s="283" t="str">
        <f t="array" ref="F117">INDEX('CONTENT STATS'!G:G, AW117)
</f>
        <v/>
      </c>
      <c r="G117" s="283" t="str">
        <f t="array" ref="G117">INDEX('CONTENT STATS'!G:G, AX117)
</f>
        <v/>
      </c>
      <c r="H117" s="283" t="str">
        <f t="array" ref="H117">INDEX('CONTENT STATS'!G:G, AY117)
</f>
        <v/>
      </c>
      <c r="I117" s="283" t="str">
        <f t="array" ref="I117">INDEX('CONTENT STATS'!G:G, AZ117)
</f>
        <v/>
      </c>
      <c r="J117" s="283" t="str">
        <f t="array" ref="J117">INDEX('CONTENT STATS'!G:G, BA117)
</f>
        <v/>
      </c>
      <c r="K117" s="283" t="str">
        <f t="array" ref="K117">INDEX('CONTENT STATS'!G:G, BB117)
</f>
        <v/>
      </c>
      <c r="L117" s="283" t="str">
        <f t="array" ref="L117">INDEX('CONTENT STATS'!I:I, AV117)
</f>
        <v/>
      </c>
      <c r="M117" s="283" t="str">
        <f t="array" ref="M117">INDEX('CONTENT STATS'!J:J, AV117)
</f>
        <v/>
      </c>
      <c r="N117" s="283" t="str">
        <f t="array" ref="N117">INDEX('CONTENT STATS'!J:J, AW117)
</f>
        <v/>
      </c>
      <c r="O117" s="283" t="str">
        <f t="array" ref="O117">INDEX('CONTENT STATS'!J:J, AX117)
</f>
        <v/>
      </c>
      <c r="P117" s="283" t="str">
        <f t="array" ref="P117">INDEX('CONTENT STATS'!J:J, AY117)
</f>
        <v/>
      </c>
      <c r="Q117" s="283" t="str">
        <f t="array" ref="Q117">INDEX('CONTENT STATS'!J:J, AZ117)
</f>
        <v/>
      </c>
      <c r="R117" s="283" t="str">
        <f t="array" ref="R117">INDEX('CONTENT STATS'!L:L, AV117)
</f>
        <v/>
      </c>
      <c r="S117" s="283" t="str">
        <f t="array" ref="S117">INDEX('CONTENT STATS'!M:M, AV117)
</f>
        <v/>
      </c>
      <c r="T117" s="283" t="str">
        <f t="array" ref="T117">INDEX('CONTENT STATS'!M:M, AW117)
</f>
        <v/>
      </c>
      <c r="U117" s="283" t="str">
        <f t="array" ref="U117">INDEX('CONTENT STATS'!M:M, AX117)
</f>
        <v/>
      </c>
      <c r="V117" s="283" t="str">
        <f t="array" ref="V117">INDEX('CONTENT STATS'!O:O, AV117)
</f>
        <v/>
      </c>
      <c r="W117" s="283" t="str">
        <f t="array" ref="W117">INDEX('CONTENT STATS'!P:P, AV117)
</f>
        <v/>
      </c>
      <c r="X117" s="283" t="str">
        <f t="array" ref="X117">INDEX('CONTENT STATS'!P:P, AW117)
</f>
        <v/>
      </c>
      <c r="Y117" s="283" t="str">
        <f t="array" ref="Y117">INDEX('CONTENT STATS'!P:P, AX117)
</f>
        <v/>
      </c>
      <c r="Z117" s="283" t="str">
        <f t="array" ref="Z117">INDEX('CONTENT STATS'!R:R, AV117)
</f>
        <v/>
      </c>
      <c r="AA117" s="283" t="str">
        <f t="array" ref="AA117">INDEX('CONTENT STATS'!R:R, AW117)
</f>
        <v/>
      </c>
      <c r="AB117" s="283" t="str">
        <f t="array" ref="AB117">INDEX('CONTENT STATS'!R:R, AX117)
</f>
        <v/>
      </c>
      <c r="AC117" s="283" t="str">
        <f t="array" ref="AC117">INDEX('CONTENT STATS'!R:R, AY117)
</f>
        <v/>
      </c>
      <c r="AD117" s="283" t="str">
        <f t="array" ref="AD117">INDEX(RANK!O:O, AV117)
</f>
        <v/>
      </c>
      <c r="AE117" s="283" t="str">
        <f t="array" ref="AE117">INDEX(RANK!O:O, AW117)
</f>
        <v/>
      </c>
      <c r="AF117" s="283" t="str">
        <f t="array" ref="AF117">INDEX(RANK!O:O, AX117)
</f>
        <v/>
      </c>
      <c r="AG117" s="283" t="str">
        <f t="array" ref="AG117">INDEX(RANK!O:O, AY117)
</f>
        <v/>
      </c>
      <c r="AH117" s="283" t="str">
        <f t="array" ref="AH117">INDEX(RANK!O:O, AZ117)
</f>
        <v/>
      </c>
      <c r="AI117" s="283" t="str">
        <f t="array" ref="AI117">INDEX(RANK!O:O, BA117)
</f>
        <v/>
      </c>
      <c r="AJ117" s="283" t="str">
        <f t="array" ref="AJ117">INDEX(RANK!O:O, BB117)
</f>
        <v/>
      </c>
      <c r="AK117" s="283" t="str">
        <f t="array" ref="AK117">INDEX(RANK!P:P, AV117)
</f>
        <v/>
      </c>
      <c r="AL117" s="283" t="str">
        <f t="array" ref="AL117">INDEX(RANK!P:P, AW117)
</f>
        <v/>
      </c>
      <c r="AM117" s="283" t="str">
        <f t="array" ref="AM117">INDEX(RANK!P:P, AX117)
</f>
        <v/>
      </c>
      <c r="AN117" s="283" t="str">
        <f t="array" ref="AN117">INDEX(RANK!P:P, AY117)
</f>
        <v/>
      </c>
      <c r="AO117" s="283" t="str">
        <f t="array" ref="AO117">INDEX(RANK!P:P, AZ117)
</f>
        <v/>
      </c>
      <c r="AP117" s="283" t="str">
        <f t="array" ref="AP117">INDEX(RANK!Q:Q, AV117)
</f>
        <v/>
      </c>
      <c r="AQ117" s="283" t="str">
        <f t="array" ref="AQ117">INDEX(RANK!Q:Q, AW117)
</f>
        <v/>
      </c>
      <c r="AR117" s="283" t="str">
        <f t="array" ref="AR117">INDEX(RANK!Q:Q, AX117)
</f>
        <v/>
      </c>
      <c r="AS117" s="283" t="str">
        <f t="array" ref="AS117">INDEX(RANK!R:R, AV117)
</f>
        <v/>
      </c>
      <c r="AT117" s="283" t="str">
        <f t="array" ref="AT117">INDEX(RANK!R:R, AW117)
</f>
        <v/>
      </c>
      <c r="AU117" s="283" t="str">
        <f t="array" ref="AU117">INDEX(RANK!R:R, AX117)
</f>
        <v/>
      </c>
      <c r="AV117" s="123">
        <f t="shared" si="1"/>
        <v>782</v>
      </c>
      <c r="AW117" s="123">
        <f t="shared" si="2"/>
        <v>783</v>
      </c>
      <c r="AX117" s="123">
        <f t="shared" si="3"/>
        <v>784</v>
      </c>
      <c r="AY117" s="123">
        <f t="shared" si="4"/>
        <v>785</v>
      </c>
      <c r="AZ117" s="123">
        <f t="shared" si="5"/>
        <v>786</v>
      </c>
      <c r="BA117" s="123">
        <f t="shared" si="6"/>
        <v>787</v>
      </c>
      <c r="BB117" s="123">
        <f t="shared" si="7"/>
        <v>788</v>
      </c>
      <c r="BC117" s="284"/>
    </row>
    <row r="118" ht="14.25" customHeight="1">
      <c r="A118" s="123" t="str">
        <f t="array" ref="A118">INDEX('CONTENT STATS'!A:A, AV118)
</f>
        <v/>
      </c>
      <c r="B118" s="283" t="str">
        <f t="array" ref="B118">INDEX('CONTENT STATS'!F:F, AV118)
</f>
        <v/>
      </c>
      <c r="C118" s="123"/>
      <c r="D118" s="461"/>
      <c r="E118" s="283" t="str">
        <f t="array" ref="E118">INDEX('CONTENT STATS'!G:G, AV118)
</f>
        <v/>
      </c>
      <c r="F118" s="283" t="str">
        <f t="array" ref="F118">INDEX('CONTENT STATS'!G:G, AW118)
</f>
        <v/>
      </c>
      <c r="G118" s="283" t="str">
        <f t="array" ref="G118">INDEX('CONTENT STATS'!G:G, AX118)
</f>
        <v/>
      </c>
      <c r="H118" s="283" t="str">
        <f t="array" ref="H118">INDEX('CONTENT STATS'!G:G, AY118)
</f>
        <v/>
      </c>
      <c r="I118" s="283" t="str">
        <f t="array" ref="I118">INDEX('CONTENT STATS'!G:G, AZ118)
</f>
        <v/>
      </c>
      <c r="J118" s="283" t="str">
        <f t="array" ref="J118">INDEX('CONTENT STATS'!G:G, BA118)
</f>
        <v/>
      </c>
      <c r="K118" s="283" t="str">
        <f t="array" ref="K118">INDEX('CONTENT STATS'!G:G, BB118)
</f>
        <v/>
      </c>
      <c r="L118" s="283" t="str">
        <f t="array" ref="L118">INDEX('CONTENT STATS'!I:I, AV118)
</f>
        <v/>
      </c>
      <c r="M118" s="283" t="str">
        <f t="array" ref="M118">INDEX('CONTENT STATS'!J:J, AV118)
</f>
        <v/>
      </c>
      <c r="N118" s="283" t="str">
        <f t="array" ref="N118">INDEX('CONTENT STATS'!J:J, AW118)
</f>
        <v/>
      </c>
      <c r="O118" s="283" t="str">
        <f t="array" ref="O118">INDEX('CONTENT STATS'!J:J, AX118)
</f>
        <v/>
      </c>
      <c r="P118" s="283" t="str">
        <f t="array" ref="P118">INDEX('CONTENT STATS'!J:J, AY118)
</f>
        <v/>
      </c>
      <c r="Q118" s="283" t="str">
        <f t="array" ref="Q118">INDEX('CONTENT STATS'!J:J, AZ118)
</f>
        <v/>
      </c>
      <c r="R118" s="283" t="str">
        <f t="array" ref="R118">INDEX('CONTENT STATS'!L:L, AV118)
</f>
        <v/>
      </c>
      <c r="S118" s="283" t="str">
        <f t="array" ref="S118">INDEX('CONTENT STATS'!M:M, AV118)
</f>
        <v/>
      </c>
      <c r="T118" s="283" t="str">
        <f t="array" ref="T118">INDEX('CONTENT STATS'!M:M, AW118)
</f>
        <v/>
      </c>
      <c r="U118" s="283" t="str">
        <f t="array" ref="U118">INDEX('CONTENT STATS'!M:M, AX118)
</f>
        <v/>
      </c>
      <c r="V118" s="283" t="str">
        <f t="array" ref="V118">INDEX('CONTENT STATS'!O:O, AV118)
</f>
        <v/>
      </c>
      <c r="W118" s="283" t="str">
        <f t="array" ref="W118">INDEX('CONTENT STATS'!P:P, AV118)
</f>
        <v/>
      </c>
      <c r="X118" s="283" t="str">
        <f t="array" ref="X118">INDEX('CONTENT STATS'!P:P, AW118)
</f>
        <v/>
      </c>
      <c r="Y118" s="283" t="str">
        <f t="array" ref="Y118">INDEX('CONTENT STATS'!P:P, AX118)
</f>
        <v/>
      </c>
      <c r="Z118" s="283" t="str">
        <f t="array" ref="Z118">INDEX('CONTENT STATS'!R:R, AV118)
</f>
        <v/>
      </c>
      <c r="AA118" s="283" t="str">
        <f t="array" ref="AA118">INDEX('CONTENT STATS'!R:R, AW118)
</f>
        <v/>
      </c>
      <c r="AB118" s="283" t="str">
        <f t="array" ref="AB118">INDEX('CONTENT STATS'!R:R, AX118)
</f>
        <v/>
      </c>
      <c r="AC118" s="283" t="str">
        <f t="array" ref="AC118">INDEX('CONTENT STATS'!R:R, AY118)
</f>
        <v/>
      </c>
      <c r="AD118" s="283" t="str">
        <f t="array" ref="AD118">INDEX(RANK!O:O, AV118)
</f>
        <v/>
      </c>
      <c r="AE118" s="283" t="str">
        <f t="array" ref="AE118">INDEX(RANK!O:O, AW118)
</f>
        <v/>
      </c>
      <c r="AF118" s="283" t="str">
        <f t="array" ref="AF118">INDEX(RANK!O:O, AX118)
</f>
        <v/>
      </c>
      <c r="AG118" s="283" t="str">
        <f t="array" ref="AG118">INDEX(RANK!O:O, AY118)
</f>
        <v/>
      </c>
      <c r="AH118" s="283" t="str">
        <f t="array" ref="AH118">INDEX(RANK!O:O, AZ118)
</f>
        <v/>
      </c>
      <c r="AI118" s="283" t="str">
        <f t="array" ref="AI118">INDEX(RANK!O:O, BA118)
</f>
        <v/>
      </c>
      <c r="AJ118" s="283" t="str">
        <f t="array" ref="AJ118">INDEX(RANK!O:O, BB118)
</f>
        <v/>
      </c>
      <c r="AK118" s="283" t="str">
        <f t="array" ref="AK118">INDEX(RANK!P:P, AV118)
</f>
        <v/>
      </c>
      <c r="AL118" s="283" t="str">
        <f t="array" ref="AL118">INDEX(RANK!P:P, AW118)
</f>
        <v/>
      </c>
      <c r="AM118" s="283" t="str">
        <f t="array" ref="AM118">INDEX(RANK!P:P, AX118)
</f>
        <v/>
      </c>
      <c r="AN118" s="283" t="str">
        <f t="array" ref="AN118">INDEX(RANK!P:P, AY118)
</f>
        <v/>
      </c>
      <c r="AO118" s="283" t="str">
        <f t="array" ref="AO118">INDEX(RANK!P:P, AZ118)
</f>
        <v/>
      </c>
      <c r="AP118" s="283" t="str">
        <f t="array" ref="AP118">INDEX(RANK!Q:Q, AV118)
</f>
        <v/>
      </c>
      <c r="AQ118" s="283" t="str">
        <f t="array" ref="AQ118">INDEX(RANK!Q:Q, AW118)
</f>
        <v/>
      </c>
      <c r="AR118" s="283" t="str">
        <f t="array" ref="AR118">INDEX(RANK!Q:Q, AX118)
</f>
        <v/>
      </c>
      <c r="AS118" s="283" t="str">
        <f t="array" ref="AS118">INDEX(RANK!R:R, AV118)
</f>
        <v/>
      </c>
      <c r="AT118" s="283" t="str">
        <f t="array" ref="AT118">INDEX(RANK!R:R, AW118)
</f>
        <v/>
      </c>
      <c r="AU118" s="283" t="str">
        <f t="array" ref="AU118">INDEX(RANK!R:R, AX118)
</f>
        <v/>
      </c>
      <c r="AV118" s="123">
        <f t="shared" si="1"/>
        <v>789</v>
      </c>
      <c r="AW118" s="123">
        <f t="shared" si="2"/>
        <v>790</v>
      </c>
      <c r="AX118" s="123">
        <f t="shared" si="3"/>
        <v>791</v>
      </c>
      <c r="AY118" s="123">
        <f t="shared" si="4"/>
        <v>792</v>
      </c>
      <c r="AZ118" s="123">
        <f t="shared" si="5"/>
        <v>793</v>
      </c>
      <c r="BA118" s="123">
        <f t="shared" si="6"/>
        <v>794</v>
      </c>
      <c r="BB118" s="123">
        <f t="shared" si="7"/>
        <v>795</v>
      </c>
      <c r="BC118" s="284"/>
    </row>
    <row r="119" ht="14.25" customHeight="1">
      <c r="A119" s="123" t="str">
        <f t="array" ref="A119">INDEX('CONTENT STATS'!A:A, AV119)
</f>
        <v/>
      </c>
      <c r="B119" s="283" t="str">
        <f t="array" ref="B119">INDEX('CONTENT STATS'!F:F, AV119)
</f>
        <v/>
      </c>
      <c r="C119" s="123"/>
      <c r="D119" s="461"/>
      <c r="E119" s="283" t="str">
        <f t="array" ref="E119">INDEX('CONTENT STATS'!G:G, AV119)
</f>
        <v/>
      </c>
      <c r="F119" s="283" t="str">
        <f t="array" ref="F119">INDEX('CONTENT STATS'!G:G, AW119)
</f>
        <v/>
      </c>
      <c r="G119" s="283" t="str">
        <f t="array" ref="G119">INDEX('CONTENT STATS'!G:G, AX119)
</f>
        <v/>
      </c>
      <c r="H119" s="283" t="str">
        <f t="array" ref="H119">INDEX('CONTENT STATS'!G:G, AY119)
</f>
        <v/>
      </c>
      <c r="I119" s="283" t="str">
        <f t="array" ref="I119">INDEX('CONTENT STATS'!G:G, AZ119)
</f>
        <v/>
      </c>
      <c r="J119" s="283" t="str">
        <f t="array" ref="J119">INDEX('CONTENT STATS'!G:G, BA119)
</f>
        <v/>
      </c>
      <c r="K119" s="283" t="str">
        <f t="array" ref="K119">INDEX('CONTENT STATS'!G:G, BB119)
</f>
        <v/>
      </c>
      <c r="L119" s="283" t="str">
        <f t="array" ref="L119">INDEX('CONTENT STATS'!I:I, AV119)
</f>
        <v/>
      </c>
      <c r="M119" s="283" t="str">
        <f t="array" ref="M119">INDEX('CONTENT STATS'!J:J, AV119)
</f>
        <v/>
      </c>
      <c r="N119" s="283" t="str">
        <f t="array" ref="N119">INDEX('CONTENT STATS'!J:J, AW119)
</f>
        <v/>
      </c>
      <c r="O119" s="283" t="str">
        <f t="array" ref="O119">INDEX('CONTENT STATS'!J:J, AX119)
</f>
        <v/>
      </c>
      <c r="P119" s="283" t="str">
        <f t="array" ref="P119">INDEX('CONTENT STATS'!J:J, AY119)
</f>
        <v/>
      </c>
      <c r="Q119" s="283" t="str">
        <f t="array" ref="Q119">INDEX('CONTENT STATS'!J:J, AZ119)
</f>
        <v/>
      </c>
      <c r="R119" s="283" t="str">
        <f t="array" ref="R119">INDEX('CONTENT STATS'!L:L, AV119)
</f>
        <v/>
      </c>
      <c r="S119" s="283" t="str">
        <f t="array" ref="S119">INDEX('CONTENT STATS'!M:M, AV119)
</f>
        <v/>
      </c>
      <c r="T119" s="283" t="str">
        <f t="array" ref="T119">INDEX('CONTENT STATS'!M:M, AW119)
</f>
        <v/>
      </c>
      <c r="U119" s="283" t="str">
        <f t="array" ref="U119">INDEX('CONTENT STATS'!M:M, AX119)
</f>
        <v/>
      </c>
      <c r="V119" s="283" t="str">
        <f t="array" ref="V119">INDEX('CONTENT STATS'!O:O, AV119)
</f>
        <v/>
      </c>
      <c r="W119" s="283" t="str">
        <f t="array" ref="W119">INDEX('CONTENT STATS'!P:P, AV119)
</f>
        <v/>
      </c>
      <c r="X119" s="283" t="str">
        <f t="array" ref="X119">INDEX('CONTENT STATS'!P:P, AW119)
</f>
        <v/>
      </c>
      <c r="Y119" s="283" t="str">
        <f t="array" ref="Y119">INDEX('CONTENT STATS'!P:P, AX119)
</f>
        <v/>
      </c>
      <c r="Z119" s="283" t="str">
        <f t="array" ref="Z119">INDEX('CONTENT STATS'!R:R, AV119)
</f>
        <v/>
      </c>
      <c r="AA119" s="283" t="str">
        <f t="array" ref="AA119">INDEX('CONTENT STATS'!R:R, AW119)
</f>
        <v/>
      </c>
      <c r="AB119" s="283" t="str">
        <f t="array" ref="AB119">INDEX('CONTENT STATS'!R:R, AX119)
</f>
        <v/>
      </c>
      <c r="AC119" s="283" t="str">
        <f t="array" ref="AC119">INDEX('CONTENT STATS'!R:R, AY119)
</f>
        <v/>
      </c>
      <c r="AD119" s="283" t="str">
        <f t="array" ref="AD119">INDEX(RANK!O:O, AV119)
</f>
        <v/>
      </c>
      <c r="AE119" s="283" t="str">
        <f t="array" ref="AE119">INDEX(RANK!O:O, AW119)
</f>
        <v/>
      </c>
      <c r="AF119" s="283" t="str">
        <f t="array" ref="AF119">INDEX(RANK!O:O, AX119)
</f>
        <v/>
      </c>
      <c r="AG119" s="283" t="str">
        <f t="array" ref="AG119">INDEX(RANK!O:O, AY119)
</f>
        <v/>
      </c>
      <c r="AH119" s="283" t="str">
        <f t="array" ref="AH119">INDEX(RANK!O:O, AZ119)
</f>
        <v/>
      </c>
      <c r="AI119" s="283" t="str">
        <f t="array" ref="AI119">INDEX(RANK!O:O, BA119)
</f>
        <v/>
      </c>
      <c r="AJ119" s="283" t="str">
        <f t="array" ref="AJ119">INDEX(RANK!O:O, BB119)
</f>
        <v/>
      </c>
      <c r="AK119" s="283" t="str">
        <f t="array" ref="AK119">INDEX(RANK!P:P, AV119)
</f>
        <v/>
      </c>
      <c r="AL119" s="283" t="str">
        <f t="array" ref="AL119">INDEX(RANK!P:P, AW119)
</f>
        <v/>
      </c>
      <c r="AM119" s="283" t="str">
        <f t="array" ref="AM119">INDEX(RANK!P:P, AX119)
</f>
        <v/>
      </c>
      <c r="AN119" s="283" t="str">
        <f t="array" ref="AN119">INDEX(RANK!P:P, AY119)
</f>
        <v/>
      </c>
      <c r="AO119" s="283" t="str">
        <f t="array" ref="AO119">INDEX(RANK!P:P, AZ119)
</f>
        <v/>
      </c>
      <c r="AP119" s="283" t="str">
        <f t="array" ref="AP119">INDEX(RANK!Q:Q, AV119)
</f>
        <v/>
      </c>
      <c r="AQ119" s="283" t="str">
        <f t="array" ref="AQ119">INDEX(RANK!Q:Q, AW119)
</f>
        <v/>
      </c>
      <c r="AR119" s="283" t="str">
        <f t="array" ref="AR119">INDEX(RANK!Q:Q, AX119)
</f>
        <v/>
      </c>
      <c r="AS119" s="283" t="str">
        <f t="array" ref="AS119">INDEX(RANK!R:R, AV119)
</f>
        <v/>
      </c>
      <c r="AT119" s="283" t="str">
        <f t="array" ref="AT119">INDEX(RANK!R:R, AW119)
</f>
        <v/>
      </c>
      <c r="AU119" s="283" t="str">
        <f t="array" ref="AU119">INDEX(RANK!R:R, AX119)
</f>
        <v/>
      </c>
      <c r="AV119" s="123">
        <f t="shared" si="1"/>
        <v>796</v>
      </c>
      <c r="AW119" s="123">
        <f t="shared" si="2"/>
        <v>797</v>
      </c>
      <c r="AX119" s="123">
        <f t="shared" si="3"/>
        <v>798</v>
      </c>
      <c r="AY119" s="123">
        <f t="shared" si="4"/>
        <v>799</v>
      </c>
      <c r="AZ119" s="123">
        <f t="shared" si="5"/>
        <v>800</v>
      </c>
      <c r="BA119" s="123">
        <f t="shared" si="6"/>
        <v>801</v>
      </c>
      <c r="BB119" s="123">
        <f t="shared" si="7"/>
        <v>802</v>
      </c>
      <c r="BC119" s="284"/>
    </row>
    <row r="120" ht="14.25" customHeight="1">
      <c r="A120" s="123" t="str">
        <f t="array" ref="A120">INDEX('CONTENT STATS'!A:A, AV120)
</f>
        <v/>
      </c>
      <c r="B120" s="283" t="str">
        <f t="array" ref="B120">INDEX('CONTENT STATS'!F:F, AV120)
</f>
        <v/>
      </c>
      <c r="C120" s="123"/>
      <c r="D120" s="461"/>
      <c r="E120" s="283" t="str">
        <f t="array" ref="E120">INDEX('CONTENT STATS'!G:G, AV120)
</f>
        <v/>
      </c>
      <c r="F120" s="283" t="str">
        <f t="array" ref="F120">INDEX('CONTENT STATS'!G:G, AW120)
</f>
        <v/>
      </c>
      <c r="G120" s="283" t="str">
        <f t="array" ref="G120">INDEX('CONTENT STATS'!G:G, AX120)
</f>
        <v/>
      </c>
      <c r="H120" s="283" t="str">
        <f t="array" ref="H120">INDEX('CONTENT STATS'!G:G, AY120)
</f>
        <v/>
      </c>
      <c r="I120" s="283" t="str">
        <f t="array" ref="I120">INDEX('CONTENT STATS'!G:G, AZ120)
</f>
        <v/>
      </c>
      <c r="J120" s="283" t="str">
        <f t="array" ref="J120">INDEX('CONTENT STATS'!G:G, BA120)
</f>
        <v/>
      </c>
      <c r="K120" s="283" t="str">
        <f t="array" ref="K120">INDEX('CONTENT STATS'!G:G, BB120)
</f>
        <v/>
      </c>
      <c r="L120" s="283" t="str">
        <f t="array" ref="L120">INDEX('CONTENT STATS'!I:I, AV120)
</f>
        <v/>
      </c>
      <c r="M120" s="283" t="str">
        <f t="array" ref="M120">INDEX('CONTENT STATS'!J:J, AV120)
</f>
        <v/>
      </c>
      <c r="N120" s="283" t="str">
        <f t="array" ref="N120">INDEX('CONTENT STATS'!J:J, AW120)
</f>
        <v/>
      </c>
      <c r="O120" s="283" t="str">
        <f t="array" ref="O120">INDEX('CONTENT STATS'!J:J, AX120)
</f>
        <v/>
      </c>
      <c r="P120" s="283" t="str">
        <f t="array" ref="P120">INDEX('CONTENT STATS'!J:J, AY120)
</f>
        <v/>
      </c>
      <c r="Q120" s="283" t="str">
        <f t="array" ref="Q120">INDEX('CONTENT STATS'!J:J, AZ120)
</f>
        <v/>
      </c>
      <c r="R120" s="283" t="str">
        <f t="array" ref="R120">INDEX('CONTENT STATS'!L:L, AV120)
</f>
        <v/>
      </c>
      <c r="S120" s="283" t="str">
        <f t="array" ref="S120">INDEX('CONTENT STATS'!M:M, AV120)
</f>
        <v/>
      </c>
      <c r="T120" s="283" t="str">
        <f t="array" ref="T120">INDEX('CONTENT STATS'!M:M, AW120)
</f>
        <v/>
      </c>
      <c r="U120" s="283" t="str">
        <f t="array" ref="U120">INDEX('CONTENT STATS'!M:M, AX120)
</f>
        <v/>
      </c>
      <c r="V120" s="283" t="str">
        <f t="array" ref="V120">INDEX('CONTENT STATS'!O:O, AV120)
</f>
        <v/>
      </c>
      <c r="W120" s="283" t="str">
        <f t="array" ref="W120">INDEX('CONTENT STATS'!P:P, AV120)
</f>
        <v/>
      </c>
      <c r="X120" s="283" t="str">
        <f t="array" ref="X120">INDEX('CONTENT STATS'!P:P, AW120)
</f>
        <v/>
      </c>
      <c r="Y120" s="283" t="str">
        <f t="array" ref="Y120">INDEX('CONTENT STATS'!P:P, AX120)
</f>
        <v/>
      </c>
      <c r="Z120" s="283" t="str">
        <f t="array" ref="Z120">INDEX('CONTENT STATS'!R:R, AV120)
</f>
        <v/>
      </c>
      <c r="AA120" s="283" t="str">
        <f t="array" ref="AA120">INDEX('CONTENT STATS'!R:R, AW120)
</f>
        <v/>
      </c>
      <c r="AB120" s="283" t="str">
        <f t="array" ref="AB120">INDEX('CONTENT STATS'!R:R, AX120)
</f>
        <v/>
      </c>
      <c r="AC120" s="283" t="str">
        <f t="array" ref="AC120">INDEX('CONTENT STATS'!R:R, AY120)
</f>
        <v/>
      </c>
      <c r="AD120" s="283" t="str">
        <f t="array" ref="AD120">INDEX(RANK!O:O, AV120)
</f>
        <v/>
      </c>
      <c r="AE120" s="283" t="str">
        <f t="array" ref="AE120">INDEX(RANK!O:O, AW120)
</f>
        <v/>
      </c>
      <c r="AF120" s="283" t="str">
        <f t="array" ref="AF120">INDEX(RANK!O:O, AX120)
</f>
        <v/>
      </c>
      <c r="AG120" s="283" t="str">
        <f t="array" ref="AG120">INDEX(RANK!O:O, AY120)
</f>
        <v/>
      </c>
      <c r="AH120" s="283" t="str">
        <f t="array" ref="AH120">INDEX(RANK!O:O, AZ120)
</f>
        <v/>
      </c>
      <c r="AI120" s="283" t="str">
        <f t="array" ref="AI120">INDEX(RANK!O:O, BA120)
</f>
        <v/>
      </c>
      <c r="AJ120" s="283" t="str">
        <f t="array" ref="AJ120">INDEX(RANK!O:O, BB120)
</f>
        <v/>
      </c>
      <c r="AK120" s="283" t="str">
        <f t="array" ref="AK120">INDEX(RANK!P:P, AV120)
</f>
        <v/>
      </c>
      <c r="AL120" s="283" t="str">
        <f t="array" ref="AL120">INDEX(RANK!P:P, AW120)
</f>
        <v/>
      </c>
      <c r="AM120" s="283" t="str">
        <f t="array" ref="AM120">INDEX(RANK!P:P, AX120)
</f>
        <v/>
      </c>
      <c r="AN120" s="283" t="str">
        <f t="array" ref="AN120">INDEX(RANK!P:P, AY120)
</f>
        <v/>
      </c>
      <c r="AO120" s="283" t="str">
        <f t="array" ref="AO120">INDEX(RANK!P:P, AZ120)
</f>
        <v/>
      </c>
      <c r="AP120" s="283" t="str">
        <f t="array" ref="AP120">INDEX(RANK!Q:Q, AV120)
</f>
        <v/>
      </c>
      <c r="AQ120" s="283" t="str">
        <f t="array" ref="AQ120">INDEX(RANK!Q:Q, AW120)
</f>
        <v/>
      </c>
      <c r="AR120" s="283" t="str">
        <f t="array" ref="AR120">INDEX(RANK!Q:Q, AX120)
</f>
        <v/>
      </c>
      <c r="AS120" s="283" t="str">
        <f t="array" ref="AS120">INDEX(RANK!R:R, AV120)
</f>
        <v/>
      </c>
      <c r="AT120" s="283" t="str">
        <f t="array" ref="AT120">INDEX(RANK!R:R, AW120)
</f>
        <v/>
      </c>
      <c r="AU120" s="283" t="str">
        <f t="array" ref="AU120">INDEX(RANK!R:R, AX120)
</f>
        <v/>
      </c>
      <c r="AV120" s="123">
        <f t="shared" si="1"/>
        <v>803</v>
      </c>
      <c r="AW120" s="123">
        <f t="shared" si="2"/>
        <v>804</v>
      </c>
      <c r="AX120" s="123">
        <f t="shared" si="3"/>
        <v>805</v>
      </c>
      <c r="AY120" s="123">
        <f t="shared" si="4"/>
        <v>806</v>
      </c>
      <c r="AZ120" s="123">
        <f t="shared" si="5"/>
        <v>807</v>
      </c>
      <c r="BA120" s="123">
        <f t="shared" si="6"/>
        <v>808</v>
      </c>
      <c r="BB120" s="123">
        <f t="shared" si="7"/>
        <v>809</v>
      </c>
      <c r="BC120" s="284"/>
    </row>
    <row r="121" ht="14.25" customHeight="1">
      <c r="A121" s="123" t="str">
        <f t="array" ref="A121">INDEX('CONTENT STATS'!A:A, AV121)
</f>
        <v/>
      </c>
      <c r="B121" s="283" t="str">
        <f t="array" ref="B121">INDEX('CONTENT STATS'!F:F, AV121)
</f>
        <v/>
      </c>
      <c r="C121" s="123"/>
      <c r="D121" s="461"/>
      <c r="E121" s="283" t="str">
        <f t="array" ref="E121">INDEX('CONTENT STATS'!G:G, AV121)
</f>
        <v/>
      </c>
      <c r="F121" s="283" t="str">
        <f t="array" ref="F121">INDEX('CONTENT STATS'!G:G, AW121)
</f>
        <v/>
      </c>
      <c r="G121" s="283" t="str">
        <f t="array" ref="G121">INDEX('CONTENT STATS'!G:G, AX121)
</f>
        <v/>
      </c>
      <c r="H121" s="283" t="str">
        <f t="array" ref="H121">INDEX('CONTENT STATS'!G:G, AY121)
</f>
        <v/>
      </c>
      <c r="I121" s="283" t="str">
        <f t="array" ref="I121">INDEX('CONTENT STATS'!G:G, AZ121)
</f>
        <v/>
      </c>
      <c r="J121" s="283" t="str">
        <f t="array" ref="J121">INDEX('CONTENT STATS'!G:G, BA121)
</f>
        <v/>
      </c>
      <c r="K121" s="283" t="str">
        <f t="array" ref="K121">INDEX('CONTENT STATS'!G:G, BB121)
</f>
        <v/>
      </c>
      <c r="L121" s="283" t="str">
        <f t="array" ref="L121">INDEX('CONTENT STATS'!I:I, AV121)
</f>
        <v/>
      </c>
      <c r="M121" s="283" t="str">
        <f t="array" ref="M121">INDEX('CONTENT STATS'!J:J, AV121)
</f>
        <v/>
      </c>
      <c r="N121" s="283" t="str">
        <f t="array" ref="N121">INDEX('CONTENT STATS'!J:J, AW121)
</f>
        <v/>
      </c>
      <c r="O121" s="283" t="str">
        <f t="array" ref="O121">INDEX('CONTENT STATS'!J:J, AX121)
</f>
        <v/>
      </c>
      <c r="P121" s="283" t="str">
        <f t="array" ref="P121">INDEX('CONTENT STATS'!J:J, AY121)
</f>
        <v/>
      </c>
      <c r="Q121" s="283" t="str">
        <f t="array" ref="Q121">INDEX('CONTENT STATS'!J:J, AZ121)
</f>
        <v/>
      </c>
      <c r="R121" s="283" t="str">
        <f t="array" ref="R121">INDEX('CONTENT STATS'!L:L, AV121)
</f>
        <v/>
      </c>
      <c r="S121" s="283" t="str">
        <f t="array" ref="S121">INDEX('CONTENT STATS'!M:M, AV121)
</f>
        <v/>
      </c>
      <c r="T121" s="283" t="str">
        <f t="array" ref="T121">INDEX('CONTENT STATS'!M:M, AW121)
</f>
        <v/>
      </c>
      <c r="U121" s="283" t="str">
        <f t="array" ref="U121">INDEX('CONTENT STATS'!M:M, AX121)
</f>
        <v/>
      </c>
      <c r="V121" s="283" t="str">
        <f t="array" ref="V121">INDEX('CONTENT STATS'!O:O, AV121)
</f>
        <v/>
      </c>
      <c r="W121" s="283" t="str">
        <f t="array" ref="W121">INDEX('CONTENT STATS'!P:P, AV121)
</f>
        <v/>
      </c>
      <c r="X121" s="283" t="str">
        <f t="array" ref="X121">INDEX('CONTENT STATS'!P:P, AW121)
</f>
        <v/>
      </c>
      <c r="Y121" s="283" t="str">
        <f t="array" ref="Y121">INDEX('CONTENT STATS'!P:P, AX121)
</f>
        <v/>
      </c>
      <c r="Z121" s="283" t="str">
        <f t="array" ref="Z121">INDEX('CONTENT STATS'!R:R, AV121)
</f>
        <v/>
      </c>
      <c r="AA121" s="283" t="str">
        <f t="array" ref="AA121">INDEX('CONTENT STATS'!R:R, AW121)
</f>
        <v/>
      </c>
      <c r="AB121" s="283" t="str">
        <f t="array" ref="AB121">INDEX('CONTENT STATS'!R:R, AX121)
</f>
        <v/>
      </c>
      <c r="AC121" s="283" t="str">
        <f t="array" ref="AC121">INDEX('CONTENT STATS'!R:R, AY121)
</f>
        <v/>
      </c>
      <c r="AD121" s="283" t="str">
        <f t="array" ref="AD121">INDEX(RANK!O:O, AV121)
</f>
        <v/>
      </c>
      <c r="AE121" s="283" t="str">
        <f t="array" ref="AE121">INDEX(RANK!O:O, AW121)
</f>
        <v/>
      </c>
      <c r="AF121" s="283" t="str">
        <f t="array" ref="AF121">INDEX(RANK!O:O, AX121)
</f>
        <v/>
      </c>
      <c r="AG121" s="283" t="str">
        <f t="array" ref="AG121">INDEX(RANK!O:O, AY121)
</f>
        <v/>
      </c>
      <c r="AH121" s="283" t="str">
        <f t="array" ref="AH121">INDEX(RANK!O:O, AZ121)
</f>
        <v/>
      </c>
      <c r="AI121" s="283" t="str">
        <f t="array" ref="AI121">INDEX(RANK!O:O, BA121)
</f>
        <v/>
      </c>
      <c r="AJ121" s="283" t="str">
        <f t="array" ref="AJ121">INDEX(RANK!O:O, BB121)
</f>
        <v/>
      </c>
      <c r="AK121" s="283" t="str">
        <f t="array" ref="AK121">INDEX(RANK!P:P, AV121)
</f>
        <v/>
      </c>
      <c r="AL121" s="283" t="str">
        <f t="array" ref="AL121">INDEX(RANK!P:P, AW121)
</f>
        <v/>
      </c>
      <c r="AM121" s="283" t="str">
        <f t="array" ref="AM121">INDEX(RANK!P:P, AX121)
</f>
        <v/>
      </c>
      <c r="AN121" s="283" t="str">
        <f t="array" ref="AN121">INDEX(RANK!P:P, AY121)
</f>
        <v/>
      </c>
      <c r="AO121" s="283" t="str">
        <f t="array" ref="AO121">INDEX(RANK!P:P, AZ121)
</f>
        <v/>
      </c>
      <c r="AP121" s="283" t="str">
        <f t="array" ref="AP121">INDEX(RANK!Q:Q, AV121)
</f>
        <v/>
      </c>
      <c r="AQ121" s="283" t="str">
        <f t="array" ref="AQ121">INDEX(RANK!Q:Q, AW121)
</f>
        <v/>
      </c>
      <c r="AR121" s="283" t="str">
        <f t="array" ref="AR121">INDEX(RANK!Q:Q, AX121)
</f>
        <v/>
      </c>
      <c r="AS121" s="283" t="str">
        <f t="array" ref="AS121">INDEX(RANK!R:R, AV121)
</f>
        <v/>
      </c>
      <c r="AT121" s="283" t="str">
        <f t="array" ref="AT121">INDEX(RANK!R:R, AW121)
</f>
        <v/>
      </c>
      <c r="AU121" s="283" t="str">
        <f t="array" ref="AU121">INDEX(RANK!R:R, AX121)
</f>
        <v/>
      </c>
      <c r="AV121" s="123">
        <f t="shared" si="1"/>
        <v>810</v>
      </c>
      <c r="AW121" s="123">
        <f t="shared" si="2"/>
        <v>811</v>
      </c>
      <c r="AX121" s="123">
        <f t="shared" si="3"/>
        <v>812</v>
      </c>
      <c r="AY121" s="123">
        <f t="shared" si="4"/>
        <v>813</v>
      </c>
      <c r="AZ121" s="123">
        <f t="shared" si="5"/>
        <v>814</v>
      </c>
      <c r="BA121" s="123">
        <f t="shared" si="6"/>
        <v>815</v>
      </c>
      <c r="BB121" s="123">
        <f t="shared" si="7"/>
        <v>816</v>
      </c>
      <c r="BC121" s="284"/>
    </row>
    <row r="122" ht="14.25" customHeight="1">
      <c r="A122" s="123" t="str">
        <f t="array" ref="A122">INDEX('CONTENT STATS'!A:A, AV122)
</f>
        <v/>
      </c>
      <c r="B122" s="283" t="str">
        <f t="array" ref="B122">INDEX('CONTENT STATS'!F:F, AV122)
</f>
        <v/>
      </c>
      <c r="C122" s="123"/>
      <c r="D122" s="461"/>
      <c r="E122" s="283" t="str">
        <f t="array" ref="E122">INDEX('CONTENT STATS'!G:G, AV122)
</f>
        <v/>
      </c>
      <c r="F122" s="283" t="str">
        <f t="array" ref="F122">INDEX('CONTENT STATS'!G:G, AW122)
</f>
        <v/>
      </c>
      <c r="G122" s="283" t="str">
        <f t="array" ref="G122">INDEX('CONTENT STATS'!G:G, AX122)
</f>
        <v/>
      </c>
      <c r="H122" s="283" t="str">
        <f t="array" ref="H122">INDEX('CONTENT STATS'!G:G, AY122)
</f>
        <v/>
      </c>
      <c r="I122" s="283" t="str">
        <f t="array" ref="I122">INDEX('CONTENT STATS'!G:G, AZ122)
</f>
        <v/>
      </c>
      <c r="J122" s="283" t="str">
        <f t="array" ref="J122">INDEX('CONTENT STATS'!G:G, BA122)
</f>
        <v/>
      </c>
      <c r="K122" s="283" t="str">
        <f t="array" ref="K122">INDEX('CONTENT STATS'!G:G, BB122)
</f>
        <v/>
      </c>
      <c r="L122" s="283" t="str">
        <f t="array" ref="L122">INDEX('CONTENT STATS'!I:I, AV122)
</f>
        <v/>
      </c>
      <c r="M122" s="283" t="str">
        <f t="array" ref="M122">INDEX('CONTENT STATS'!J:J, AV122)
</f>
        <v/>
      </c>
      <c r="N122" s="283" t="str">
        <f t="array" ref="N122">INDEX('CONTENT STATS'!J:J, AW122)
</f>
        <v/>
      </c>
      <c r="O122" s="283" t="str">
        <f t="array" ref="O122">INDEX('CONTENT STATS'!J:J, AX122)
</f>
        <v/>
      </c>
      <c r="P122" s="283" t="str">
        <f t="array" ref="P122">INDEX('CONTENT STATS'!J:J, AY122)
</f>
        <v/>
      </c>
      <c r="Q122" s="283" t="str">
        <f t="array" ref="Q122">INDEX('CONTENT STATS'!J:J, AZ122)
</f>
        <v/>
      </c>
      <c r="R122" s="283" t="str">
        <f t="array" ref="R122">INDEX('CONTENT STATS'!L:L, AV122)
</f>
        <v/>
      </c>
      <c r="S122" s="283" t="str">
        <f t="array" ref="S122">INDEX('CONTENT STATS'!M:M, AV122)
</f>
        <v/>
      </c>
      <c r="T122" s="283" t="str">
        <f t="array" ref="T122">INDEX('CONTENT STATS'!M:M, AW122)
</f>
        <v/>
      </c>
      <c r="U122" s="283" t="str">
        <f t="array" ref="U122">INDEX('CONTENT STATS'!M:M, AX122)
</f>
        <v/>
      </c>
      <c r="V122" s="283" t="str">
        <f t="array" ref="V122">INDEX('CONTENT STATS'!O:O, AV122)
</f>
        <v/>
      </c>
      <c r="W122" s="283" t="str">
        <f t="array" ref="W122">INDEX('CONTENT STATS'!P:P, AV122)
</f>
        <v/>
      </c>
      <c r="X122" s="283" t="str">
        <f t="array" ref="X122">INDEX('CONTENT STATS'!P:P, AW122)
</f>
        <v/>
      </c>
      <c r="Y122" s="283" t="str">
        <f t="array" ref="Y122">INDEX('CONTENT STATS'!P:P, AX122)
</f>
        <v/>
      </c>
      <c r="Z122" s="283" t="str">
        <f t="array" ref="Z122">INDEX('CONTENT STATS'!R:R, AV122)
</f>
        <v/>
      </c>
      <c r="AA122" s="283" t="str">
        <f t="array" ref="AA122">INDEX('CONTENT STATS'!R:R, AW122)
</f>
        <v/>
      </c>
      <c r="AB122" s="283" t="str">
        <f t="array" ref="AB122">INDEX('CONTENT STATS'!R:R, AX122)
</f>
        <v/>
      </c>
      <c r="AC122" s="283" t="str">
        <f t="array" ref="AC122">INDEX('CONTENT STATS'!R:R, AY122)
</f>
        <v/>
      </c>
      <c r="AD122" s="283" t="str">
        <f t="array" ref="AD122">INDEX(RANK!O:O, AV122)
</f>
        <v/>
      </c>
      <c r="AE122" s="283" t="str">
        <f t="array" ref="AE122">INDEX(RANK!O:O, AW122)
</f>
        <v/>
      </c>
      <c r="AF122" s="283" t="str">
        <f t="array" ref="AF122">INDEX(RANK!O:O, AX122)
</f>
        <v/>
      </c>
      <c r="AG122" s="283" t="str">
        <f t="array" ref="AG122">INDEX(RANK!O:O, AY122)
</f>
        <v/>
      </c>
      <c r="AH122" s="283" t="str">
        <f t="array" ref="AH122">INDEX(RANK!O:O, AZ122)
</f>
        <v/>
      </c>
      <c r="AI122" s="283" t="str">
        <f t="array" ref="AI122">INDEX(RANK!O:O, BA122)
</f>
        <v/>
      </c>
      <c r="AJ122" s="283" t="str">
        <f t="array" ref="AJ122">INDEX(RANK!O:O, BB122)
</f>
        <v/>
      </c>
      <c r="AK122" s="283" t="str">
        <f t="array" ref="AK122">INDEX(RANK!P:P, AV122)
</f>
        <v/>
      </c>
      <c r="AL122" s="283" t="str">
        <f t="array" ref="AL122">INDEX(RANK!P:P, AW122)
</f>
        <v/>
      </c>
      <c r="AM122" s="283" t="str">
        <f t="array" ref="AM122">INDEX(RANK!P:P, AX122)
</f>
        <v/>
      </c>
      <c r="AN122" s="283" t="str">
        <f t="array" ref="AN122">INDEX(RANK!P:P, AY122)
</f>
        <v/>
      </c>
      <c r="AO122" s="283" t="str">
        <f t="array" ref="AO122">INDEX(RANK!P:P, AZ122)
</f>
        <v/>
      </c>
      <c r="AP122" s="283" t="str">
        <f t="array" ref="AP122">INDEX(RANK!Q:Q, AV122)
</f>
        <v/>
      </c>
      <c r="AQ122" s="283" t="str">
        <f t="array" ref="AQ122">INDEX(RANK!Q:Q, AW122)
</f>
        <v/>
      </c>
      <c r="AR122" s="283" t="str">
        <f t="array" ref="AR122">INDEX(RANK!Q:Q, AX122)
</f>
        <v/>
      </c>
      <c r="AS122" s="283" t="str">
        <f t="array" ref="AS122">INDEX(RANK!R:R, AV122)
</f>
        <v/>
      </c>
      <c r="AT122" s="283" t="str">
        <f t="array" ref="AT122">INDEX(RANK!R:R, AW122)
</f>
        <v/>
      </c>
      <c r="AU122" s="283" t="str">
        <f t="array" ref="AU122">INDEX(RANK!R:R, AX122)
</f>
        <v/>
      </c>
      <c r="AV122" s="123">
        <f t="shared" si="1"/>
        <v>817</v>
      </c>
      <c r="AW122" s="123">
        <f t="shared" si="2"/>
        <v>818</v>
      </c>
      <c r="AX122" s="123">
        <f t="shared" si="3"/>
        <v>819</v>
      </c>
      <c r="AY122" s="123">
        <f t="shared" si="4"/>
        <v>820</v>
      </c>
      <c r="AZ122" s="123">
        <f t="shared" si="5"/>
        <v>821</v>
      </c>
      <c r="BA122" s="123">
        <f t="shared" si="6"/>
        <v>822</v>
      </c>
      <c r="BB122" s="123">
        <f t="shared" si="7"/>
        <v>823</v>
      </c>
      <c r="BC122" s="284"/>
    </row>
    <row r="123" ht="14.25" customHeight="1">
      <c r="A123" s="123" t="str">
        <f t="array" ref="A123">INDEX('CONTENT STATS'!A:A, AV123)
</f>
        <v/>
      </c>
      <c r="B123" s="283" t="str">
        <f t="array" ref="B123">INDEX('CONTENT STATS'!F:F, AV123)
</f>
        <v/>
      </c>
      <c r="C123" s="123"/>
      <c r="D123" s="461"/>
      <c r="E123" s="283" t="str">
        <f t="array" ref="E123">INDEX('CONTENT STATS'!G:G, AV123)
</f>
        <v/>
      </c>
      <c r="F123" s="283" t="str">
        <f t="array" ref="F123">INDEX('CONTENT STATS'!G:G, AW123)
</f>
        <v/>
      </c>
      <c r="G123" s="283" t="str">
        <f t="array" ref="G123">INDEX('CONTENT STATS'!G:G, AX123)
</f>
        <v/>
      </c>
      <c r="H123" s="283" t="str">
        <f t="array" ref="H123">INDEX('CONTENT STATS'!G:G, AY123)
</f>
        <v/>
      </c>
      <c r="I123" s="283" t="str">
        <f t="array" ref="I123">INDEX('CONTENT STATS'!G:G, AZ123)
</f>
        <v/>
      </c>
      <c r="J123" s="283" t="str">
        <f t="array" ref="J123">INDEX('CONTENT STATS'!G:G, BA123)
</f>
        <v/>
      </c>
      <c r="K123" s="283" t="str">
        <f t="array" ref="K123">INDEX('CONTENT STATS'!G:G, BB123)
</f>
        <v/>
      </c>
      <c r="L123" s="283" t="str">
        <f t="array" ref="L123">INDEX('CONTENT STATS'!I:I, AV123)
</f>
        <v/>
      </c>
      <c r="M123" s="283" t="str">
        <f t="array" ref="M123">INDEX('CONTENT STATS'!J:J, AV123)
</f>
        <v/>
      </c>
      <c r="N123" s="283" t="str">
        <f t="array" ref="N123">INDEX('CONTENT STATS'!J:J, AW123)
</f>
        <v/>
      </c>
      <c r="O123" s="283" t="str">
        <f t="array" ref="O123">INDEX('CONTENT STATS'!J:J, AX123)
</f>
        <v/>
      </c>
      <c r="P123" s="283" t="str">
        <f t="array" ref="P123">INDEX('CONTENT STATS'!J:J, AY123)
</f>
        <v/>
      </c>
      <c r="Q123" s="283" t="str">
        <f t="array" ref="Q123">INDEX('CONTENT STATS'!J:J, AZ123)
</f>
        <v/>
      </c>
      <c r="R123" s="283" t="str">
        <f t="array" ref="R123">INDEX('CONTENT STATS'!L:L, AV123)
</f>
        <v/>
      </c>
      <c r="S123" s="283" t="str">
        <f t="array" ref="S123">INDEX('CONTENT STATS'!M:M, AV123)
</f>
        <v/>
      </c>
      <c r="T123" s="283" t="str">
        <f t="array" ref="T123">INDEX('CONTENT STATS'!M:M, AW123)
</f>
        <v/>
      </c>
      <c r="U123" s="283" t="str">
        <f t="array" ref="U123">INDEX('CONTENT STATS'!M:M, AX123)
</f>
        <v/>
      </c>
      <c r="V123" s="283" t="str">
        <f t="array" ref="V123">INDEX('CONTENT STATS'!O:O, AV123)
</f>
        <v/>
      </c>
      <c r="W123" s="283" t="str">
        <f t="array" ref="W123">INDEX('CONTENT STATS'!P:P, AV123)
</f>
        <v/>
      </c>
      <c r="X123" s="283" t="str">
        <f t="array" ref="X123">INDEX('CONTENT STATS'!P:P, AW123)
</f>
        <v/>
      </c>
      <c r="Y123" s="283" t="str">
        <f t="array" ref="Y123">INDEX('CONTENT STATS'!P:P, AX123)
</f>
        <v/>
      </c>
      <c r="Z123" s="283" t="str">
        <f t="array" ref="Z123">INDEX('CONTENT STATS'!R:R, AV123)
</f>
        <v/>
      </c>
      <c r="AA123" s="283" t="str">
        <f t="array" ref="AA123">INDEX('CONTENT STATS'!R:R, AW123)
</f>
        <v/>
      </c>
      <c r="AB123" s="283" t="str">
        <f t="array" ref="AB123">INDEX('CONTENT STATS'!R:R, AX123)
</f>
        <v/>
      </c>
      <c r="AC123" s="283" t="str">
        <f t="array" ref="AC123">INDEX('CONTENT STATS'!R:R, AY123)
</f>
        <v/>
      </c>
      <c r="AD123" s="283" t="str">
        <f t="array" ref="AD123">INDEX(RANK!O:O, AV123)
</f>
        <v/>
      </c>
      <c r="AE123" s="283" t="str">
        <f t="array" ref="AE123">INDEX(RANK!O:O, AW123)
</f>
        <v/>
      </c>
      <c r="AF123" s="283" t="str">
        <f t="array" ref="AF123">INDEX(RANK!O:O, AX123)
</f>
        <v/>
      </c>
      <c r="AG123" s="283" t="str">
        <f t="array" ref="AG123">INDEX(RANK!O:O, AY123)
</f>
        <v/>
      </c>
      <c r="AH123" s="283" t="str">
        <f t="array" ref="AH123">INDEX(RANK!O:O, AZ123)
</f>
        <v/>
      </c>
      <c r="AI123" s="283" t="str">
        <f t="array" ref="AI123">INDEX(RANK!O:O, BA123)
</f>
        <v/>
      </c>
      <c r="AJ123" s="283" t="str">
        <f t="array" ref="AJ123">INDEX(RANK!O:O, BB123)
</f>
        <v/>
      </c>
      <c r="AK123" s="283" t="str">
        <f t="array" ref="AK123">INDEX(RANK!P:P, AV123)
</f>
        <v/>
      </c>
      <c r="AL123" s="283" t="str">
        <f t="array" ref="AL123">INDEX(RANK!P:P, AW123)
</f>
        <v/>
      </c>
      <c r="AM123" s="283" t="str">
        <f t="array" ref="AM123">INDEX(RANK!P:P, AX123)
</f>
        <v/>
      </c>
      <c r="AN123" s="283" t="str">
        <f t="array" ref="AN123">INDEX(RANK!P:P, AY123)
</f>
        <v/>
      </c>
      <c r="AO123" s="283" t="str">
        <f t="array" ref="AO123">INDEX(RANK!P:P, AZ123)
</f>
        <v/>
      </c>
      <c r="AP123" s="283" t="str">
        <f t="array" ref="AP123">INDEX(RANK!Q:Q, AV123)
</f>
        <v/>
      </c>
      <c r="AQ123" s="283" t="str">
        <f t="array" ref="AQ123">INDEX(RANK!Q:Q, AW123)
</f>
        <v/>
      </c>
      <c r="AR123" s="283" t="str">
        <f t="array" ref="AR123">INDEX(RANK!Q:Q, AX123)
</f>
        <v/>
      </c>
      <c r="AS123" s="283" t="str">
        <f t="array" ref="AS123">INDEX(RANK!R:R, AV123)
</f>
        <v/>
      </c>
      <c r="AT123" s="283" t="str">
        <f t="array" ref="AT123">INDEX(RANK!R:R, AW123)
</f>
        <v/>
      </c>
      <c r="AU123" s="283" t="str">
        <f t="array" ref="AU123">INDEX(RANK!R:R, AX123)
</f>
        <v/>
      </c>
      <c r="AV123" s="123">
        <f t="shared" si="1"/>
        <v>824</v>
      </c>
      <c r="AW123" s="123">
        <f t="shared" si="2"/>
        <v>825</v>
      </c>
      <c r="AX123" s="123">
        <f t="shared" si="3"/>
        <v>826</v>
      </c>
      <c r="AY123" s="123">
        <f t="shared" si="4"/>
        <v>827</v>
      </c>
      <c r="AZ123" s="123">
        <f t="shared" si="5"/>
        <v>828</v>
      </c>
      <c r="BA123" s="123">
        <f t="shared" si="6"/>
        <v>829</v>
      </c>
      <c r="BB123" s="123">
        <f t="shared" si="7"/>
        <v>830</v>
      </c>
      <c r="BC123" s="284"/>
    </row>
    <row r="124" ht="14.25" customHeight="1">
      <c r="A124" s="123" t="str">
        <f t="array" ref="A124">INDEX('CONTENT STATS'!A:A, AV124)
</f>
        <v/>
      </c>
      <c r="B124" s="283" t="str">
        <f t="array" ref="B124">INDEX('CONTENT STATS'!F:F, AV124)
</f>
        <v/>
      </c>
      <c r="C124" s="123"/>
      <c r="D124" s="461"/>
      <c r="E124" s="283" t="str">
        <f t="array" ref="E124">INDEX('CONTENT STATS'!G:G, AV124)
</f>
        <v/>
      </c>
      <c r="F124" s="283" t="str">
        <f t="array" ref="F124">INDEX('CONTENT STATS'!G:G, AW124)
</f>
        <v/>
      </c>
      <c r="G124" s="283" t="str">
        <f t="array" ref="G124">INDEX('CONTENT STATS'!G:G, AX124)
</f>
        <v/>
      </c>
      <c r="H124" s="283" t="str">
        <f t="array" ref="H124">INDEX('CONTENT STATS'!G:G, AY124)
</f>
        <v/>
      </c>
      <c r="I124" s="283" t="str">
        <f t="array" ref="I124">INDEX('CONTENT STATS'!G:G, AZ124)
</f>
        <v/>
      </c>
      <c r="J124" s="283" t="str">
        <f t="array" ref="J124">INDEX('CONTENT STATS'!G:G, BA124)
</f>
        <v/>
      </c>
      <c r="K124" s="283" t="str">
        <f t="array" ref="K124">INDEX('CONTENT STATS'!G:G, BB124)
</f>
        <v/>
      </c>
      <c r="L124" s="283" t="str">
        <f t="array" ref="L124">INDEX('CONTENT STATS'!I:I, AV124)
</f>
        <v/>
      </c>
      <c r="M124" s="283" t="str">
        <f t="array" ref="M124">INDEX('CONTENT STATS'!J:J, AV124)
</f>
        <v/>
      </c>
      <c r="N124" s="283" t="str">
        <f t="array" ref="N124">INDEX('CONTENT STATS'!J:J, AW124)
</f>
        <v/>
      </c>
      <c r="O124" s="283" t="str">
        <f t="array" ref="O124">INDEX('CONTENT STATS'!J:J, AX124)
</f>
        <v/>
      </c>
      <c r="P124" s="283" t="str">
        <f t="array" ref="P124">INDEX('CONTENT STATS'!J:J, AY124)
</f>
        <v/>
      </c>
      <c r="Q124" s="283" t="str">
        <f t="array" ref="Q124">INDEX('CONTENT STATS'!J:J, AZ124)
</f>
        <v/>
      </c>
      <c r="R124" s="283" t="str">
        <f t="array" ref="R124">INDEX('CONTENT STATS'!L:L, AV124)
</f>
        <v/>
      </c>
      <c r="S124" s="283" t="str">
        <f t="array" ref="S124">INDEX('CONTENT STATS'!M:M, AV124)
</f>
        <v/>
      </c>
      <c r="T124" s="283" t="str">
        <f t="array" ref="T124">INDEX('CONTENT STATS'!M:M, AW124)
</f>
        <v/>
      </c>
      <c r="U124" s="283" t="str">
        <f t="array" ref="U124">INDEX('CONTENT STATS'!M:M, AX124)
</f>
        <v/>
      </c>
      <c r="V124" s="283" t="str">
        <f t="array" ref="V124">INDEX('CONTENT STATS'!O:O, AV124)
</f>
        <v/>
      </c>
      <c r="W124" s="283" t="str">
        <f t="array" ref="W124">INDEX('CONTENT STATS'!P:P, AV124)
</f>
        <v/>
      </c>
      <c r="X124" s="283" t="str">
        <f t="array" ref="X124">INDEX('CONTENT STATS'!P:P, AW124)
</f>
        <v/>
      </c>
      <c r="Y124" s="283" t="str">
        <f t="array" ref="Y124">INDEX('CONTENT STATS'!P:P, AX124)
</f>
        <v/>
      </c>
      <c r="Z124" s="283" t="str">
        <f t="array" ref="Z124">INDEX('CONTENT STATS'!R:R, AV124)
</f>
        <v/>
      </c>
      <c r="AA124" s="283" t="str">
        <f t="array" ref="AA124">INDEX('CONTENT STATS'!R:R, AW124)
</f>
        <v/>
      </c>
      <c r="AB124" s="283" t="str">
        <f t="array" ref="AB124">INDEX('CONTENT STATS'!R:R, AX124)
</f>
        <v/>
      </c>
      <c r="AC124" s="283" t="str">
        <f t="array" ref="AC124">INDEX('CONTENT STATS'!R:R, AY124)
</f>
        <v/>
      </c>
      <c r="AD124" s="283" t="str">
        <f t="array" ref="AD124">INDEX(RANK!O:O, AV124)
</f>
        <v/>
      </c>
      <c r="AE124" s="283" t="str">
        <f t="array" ref="AE124">INDEX(RANK!O:O, AW124)
</f>
        <v/>
      </c>
      <c r="AF124" s="283" t="str">
        <f t="array" ref="AF124">INDEX(RANK!O:O, AX124)
</f>
        <v/>
      </c>
      <c r="AG124" s="283" t="str">
        <f t="array" ref="AG124">INDEX(RANK!O:O, AY124)
</f>
        <v/>
      </c>
      <c r="AH124" s="283" t="str">
        <f t="array" ref="AH124">INDEX(RANK!O:O, AZ124)
</f>
        <v/>
      </c>
      <c r="AI124" s="283" t="str">
        <f t="array" ref="AI124">INDEX(RANK!O:O, BA124)
</f>
        <v/>
      </c>
      <c r="AJ124" s="283" t="str">
        <f t="array" ref="AJ124">INDEX(RANK!O:O, BB124)
</f>
        <v/>
      </c>
      <c r="AK124" s="283" t="str">
        <f t="array" ref="AK124">INDEX(RANK!P:P, AV124)
</f>
        <v/>
      </c>
      <c r="AL124" s="283" t="str">
        <f t="array" ref="AL124">INDEX(RANK!P:P, AW124)
</f>
        <v/>
      </c>
      <c r="AM124" s="283" t="str">
        <f t="array" ref="AM124">INDEX(RANK!P:P, AX124)
</f>
        <v/>
      </c>
      <c r="AN124" s="283" t="str">
        <f t="array" ref="AN124">INDEX(RANK!P:P, AY124)
</f>
        <v/>
      </c>
      <c r="AO124" s="283" t="str">
        <f t="array" ref="AO124">INDEX(RANK!P:P, AZ124)
</f>
        <v/>
      </c>
      <c r="AP124" s="283" t="str">
        <f t="array" ref="AP124">INDEX(RANK!Q:Q, AV124)
</f>
        <v/>
      </c>
      <c r="AQ124" s="283" t="str">
        <f t="array" ref="AQ124">INDEX(RANK!Q:Q, AW124)
</f>
        <v/>
      </c>
      <c r="AR124" s="283" t="str">
        <f t="array" ref="AR124">INDEX(RANK!Q:Q, AX124)
</f>
        <v/>
      </c>
      <c r="AS124" s="283" t="str">
        <f t="array" ref="AS124">INDEX(RANK!R:R, AV124)
</f>
        <v/>
      </c>
      <c r="AT124" s="283" t="str">
        <f t="array" ref="AT124">INDEX(RANK!R:R, AW124)
</f>
        <v/>
      </c>
      <c r="AU124" s="283" t="str">
        <f t="array" ref="AU124">INDEX(RANK!R:R, AX124)
</f>
        <v/>
      </c>
      <c r="AV124" s="123">
        <f t="shared" si="1"/>
        <v>831</v>
      </c>
      <c r="AW124" s="123">
        <f t="shared" si="2"/>
        <v>832</v>
      </c>
      <c r="AX124" s="123">
        <f t="shared" si="3"/>
        <v>833</v>
      </c>
      <c r="AY124" s="123">
        <f t="shared" si="4"/>
        <v>834</v>
      </c>
      <c r="AZ124" s="123">
        <f t="shared" si="5"/>
        <v>835</v>
      </c>
      <c r="BA124" s="123">
        <f t="shared" si="6"/>
        <v>836</v>
      </c>
      <c r="BB124" s="123">
        <f t="shared" si="7"/>
        <v>837</v>
      </c>
      <c r="BC124" s="284"/>
    </row>
    <row r="125" ht="14.25" customHeight="1">
      <c r="A125" s="123" t="str">
        <f t="array" ref="A125">INDEX('CONTENT STATS'!A:A, AV125)
</f>
        <v/>
      </c>
      <c r="B125" s="283" t="str">
        <f t="array" ref="B125">INDEX('CONTENT STATS'!F:F, AV125)
</f>
        <v/>
      </c>
      <c r="C125" s="123"/>
      <c r="D125" s="461"/>
      <c r="E125" s="283" t="str">
        <f t="array" ref="E125">INDEX('CONTENT STATS'!G:G, AV125)
</f>
        <v/>
      </c>
      <c r="F125" s="283" t="str">
        <f t="array" ref="F125">INDEX('CONTENT STATS'!G:G, AW125)
</f>
        <v/>
      </c>
      <c r="G125" s="283" t="str">
        <f t="array" ref="G125">INDEX('CONTENT STATS'!G:G, AX125)
</f>
        <v/>
      </c>
      <c r="H125" s="283" t="str">
        <f t="array" ref="H125">INDEX('CONTENT STATS'!G:G, AY125)
</f>
        <v/>
      </c>
      <c r="I125" s="283" t="str">
        <f t="array" ref="I125">INDEX('CONTENT STATS'!G:G, AZ125)
</f>
        <v/>
      </c>
      <c r="J125" s="283" t="str">
        <f t="array" ref="J125">INDEX('CONTENT STATS'!G:G, BA125)
</f>
        <v/>
      </c>
      <c r="K125" s="283" t="str">
        <f t="array" ref="K125">INDEX('CONTENT STATS'!G:G, BB125)
</f>
        <v/>
      </c>
      <c r="L125" s="283" t="str">
        <f t="array" ref="L125">INDEX('CONTENT STATS'!I:I, AV125)
</f>
        <v/>
      </c>
      <c r="M125" s="283" t="str">
        <f t="array" ref="M125">INDEX('CONTENT STATS'!J:J, AV125)
</f>
        <v/>
      </c>
      <c r="N125" s="283" t="str">
        <f t="array" ref="N125">INDEX('CONTENT STATS'!J:J, AW125)
</f>
        <v/>
      </c>
      <c r="O125" s="283" t="str">
        <f t="array" ref="O125">INDEX('CONTENT STATS'!J:J, AX125)
</f>
        <v/>
      </c>
      <c r="P125" s="283" t="str">
        <f t="array" ref="P125">INDEX('CONTENT STATS'!J:J, AY125)
</f>
        <v/>
      </c>
      <c r="Q125" s="283" t="str">
        <f t="array" ref="Q125">INDEX('CONTENT STATS'!J:J, AZ125)
</f>
        <v/>
      </c>
      <c r="R125" s="283" t="str">
        <f t="array" ref="R125">INDEX('CONTENT STATS'!L:L, AV125)
</f>
        <v/>
      </c>
      <c r="S125" s="283" t="str">
        <f t="array" ref="S125">INDEX('CONTENT STATS'!M:M, AV125)
</f>
        <v/>
      </c>
      <c r="T125" s="283" t="str">
        <f t="array" ref="T125">INDEX('CONTENT STATS'!M:M, AW125)
</f>
        <v/>
      </c>
      <c r="U125" s="283" t="str">
        <f t="array" ref="U125">INDEX('CONTENT STATS'!M:M, AX125)
</f>
        <v/>
      </c>
      <c r="V125" s="283" t="str">
        <f t="array" ref="V125">INDEX('CONTENT STATS'!O:O, AV125)
</f>
        <v/>
      </c>
      <c r="W125" s="283" t="str">
        <f t="array" ref="W125">INDEX('CONTENT STATS'!P:P, AV125)
</f>
        <v/>
      </c>
      <c r="X125" s="283" t="str">
        <f t="array" ref="X125">INDEX('CONTENT STATS'!P:P, AW125)
</f>
        <v/>
      </c>
      <c r="Y125" s="283" t="str">
        <f t="array" ref="Y125">INDEX('CONTENT STATS'!P:P, AX125)
</f>
        <v/>
      </c>
      <c r="Z125" s="283" t="str">
        <f t="array" ref="Z125">INDEX('CONTENT STATS'!R:R, AV125)
</f>
        <v/>
      </c>
      <c r="AA125" s="283" t="str">
        <f t="array" ref="AA125">INDEX('CONTENT STATS'!R:R, AW125)
</f>
        <v/>
      </c>
      <c r="AB125" s="283" t="str">
        <f t="array" ref="AB125">INDEX('CONTENT STATS'!R:R, AX125)
</f>
        <v/>
      </c>
      <c r="AC125" s="283" t="str">
        <f t="array" ref="AC125">INDEX('CONTENT STATS'!R:R, AY125)
</f>
        <v/>
      </c>
      <c r="AD125" s="283" t="str">
        <f t="array" ref="AD125">INDEX(RANK!O:O, AV125)
</f>
        <v/>
      </c>
      <c r="AE125" s="283" t="str">
        <f t="array" ref="AE125">INDEX(RANK!O:O, AW125)
</f>
        <v/>
      </c>
      <c r="AF125" s="283" t="str">
        <f t="array" ref="AF125">INDEX(RANK!O:O, AX125)
</f>
        <v/>
      </c>
      <c r="AG125" s="283" t="str">
        <f t="array" ref="AG125">INDEX(RANK!O:O, AY125)
</f>
        <v/>
      </c>
      <c r="AH125" s="283" t="str">
        <f t="array" ref="AH125">INDEX(RANK!O:O, AZ125)
</f>
        <v/>
      </c>
      <c r="AI125" s="283" t="str">
        <f t="array" ref="AI125">INDEX(RANK!O:O, BA125)
</f>
        <v/>
      </c>
      <c r="AJ125" s="283" t="str">
        <f t="array" ref="AJ125">INDEX(RANK!O:O, BB125)
</f>
        <v/>
      </c>
      <c r="AK125" s="283" t="str">
        <f t="array" ref="AK125">INDEX(RANK!P:P, AV125)
</f>
        <v/>
      </c>
      <c r="AL125" s="283" t="str">
        <f t="array" ref="AL125">INDEX(RANK!P:P, AW125)
</f>
        <v/>
      </c>
      <c r="AM125" s="283" t="str">
        <f t="array" ref="AM125">INDEX(RANK!P:P, AX125)
</f>
        <v/>
      </c>
      <c r="AN125" s="283" t="str">
        <f t="array" ref="AN125">INDEX(RANK!P:P, AY125)
</f>
        <v/>
      </c>
      <c r="AO125" s="283" t="str">
        <f t="array" ref="AO125">INDEX(RANK!P:P, AZ125)
</f>
        <v/>
      </c>
      <c r="AP125" s="283" t="str">
        <f t="array" ref="AP125">INDEX(RANK!Q:Q, AV125)
</f>
        <v/>
      </c>
      <c r="AQ125" s="283" t="str">
        <f t="array" ref="AQ125">INDEX(RANK!Q:Q, AW125)
</f>
        <v/>
      </c>
      <c r="AR125" s="283" t="str">
        <f t="array" ref="AR125">INDEX(RANK!Q:Q, AX125)
</f>
        <v/>
      </c>
      <c r="AS125" s="283" t="str">
        <f t="array" ref="AS125">INDEX(RANK!R:R, AV125)
</f>
        <v/>
      </c>
      <c r="AT125" s="283" t="str">
        <f t="array" ref="AT125">INDEX(RANK!R:R, AW125)
</f>
        <v/>
      </c>
      <c r="AU125" s="283" t="str">
        <f t="array" ref="AU125">INDEX(RANK!R:R, AX125)
</f>
        <v/>
      </c>
      <c r="AV125" s="123">
        <f t="shared" si="1"/>
        <v>838</v>
      </c>
      <c r="AW125" s="123">
        <f t="shared" si="2"/>
        <v>839</v>
      </c>
      <c r="AX125" s="123">
        <f t="shared" si="3"/>
        <v>840</v>
      </c>
      <c r="AY125" s="123">
        <f t="shared" si="4"/>
        <v>841</v>
      </c>
      <c r="AZ125" s="123">
        <f t="shared" si="5"/>
        <v>842</v>
      </c>
      <c r="BA125" s="123">
        <f t="shared" si="6"/>
        <v>843</v>
      </c>
      <c r="BB125" s="123">
        <f t="shared" si="7"/>
        <v>844</v>
      </c>
      <c r="BC125" s="284"/>
    </row>
    <row r="126" ht="14.25" customHeight="1">
      <c r="A126" s="123" t="str">
        <f t="array" ref="A126">INDEX('CONTENT STATS'!A:A, AV126)
</f>
        <v/>
      </c>
      <c r="B126" s="283" t="str">
        <f t="array" ref="B126">INDEX('CONTENT STATS'!F:F, AV126)
</f>
        <v/>
      </c>
      <c r="C126" s="123"/>
      <c r="D126" s="461"/>
      <c r="E126" s="283" t="str">
        <f t="array" ref="E126">INDEX('CONTENT STATS'!G:G, AV126)
</f>
        <v/>
      </c>
      <c r="F126" s="283" t="str">
        <f t="array" ref="F126">INDEX('CONTENT STATS'!G:G, AW126)
</f>
        <v/>
      </c>
      <c r="G126" s="283" t="str">
        <f t="array" ref="G126">INDEX('CONTENT STATS'!G:G, AX126)
</f>
        <v/>
      </c>
      <c r="H126" s="283" t="str">
        <f t="array" ref="H126">INDEX('CONTENT STATS'!G:G, AY126)
</f>
        <v/>
      </c>
      <c r="I126" s="283" t="str">
        <f t="array" ref="I126">INDEX('CONTENT STATS'!G:G, AZ126)
</f>
        <v/>
      </c>
      <c r="J126" s="283" t="str">
        <f t="array" ref="J126">INDEX('CONTENT STATS'!G:G, BA126)
</f>
        <v/>
      </c>
      <c r="K126" s="283" t="str">
        <f t="array" ref="K126">INDEX('CONTENT STATS'!G:G, BB126)
</f>
        <v/>
      </c>
      <c r="L126" s="283" t="str">
        <f t="array" ref="L126">INDEX('CONTENT STATS'!I:I, AV126)
</f>
        <v/>
      </c>
      <c r="M126" s="283" t="str">
        <f t="array" ref="M126">INDEX('CONTENT STATS'!J:J, AV126)
</f>
        <v/>
      </c>
      <c r="N126" s="283" t="str">
        <f t="array" ref="N126">INDEX('CONTENT STATS'!J:J, AW126)
</f>
        <v/>
      </c>
      <c r="O126" s="283" t="str">
        <f t="array" ref="O126">INDEX('CONTENT STATS'!J:J, AX126)
</f>
        <v/>
      </c>
      <c r="P126" s="283" t="str">
        <f t="array" ref="P126">INDEX('CONTENT STATS'!J:J, AY126)
</f>
        <v/>
      </c>
      <c r="Q126" s="283" t="str">
        <f t="array" ref="Q126">INDEX('CONTENT STATS'!J:J, AZ126)
</f>
        <v/>
      </c>
      <c r="R126" s="283" t="str">
        <f t="array" ref="R126">INDEX('CONTENT STATS'!L:L, AV126)
</f>
        <v/>
      </c>
      <c r="S126" s="283" t="str">
        <f t="array" ref="S126">INDEX('CONTENT STATS'!M:M, AV126)
</f>
        <v/>
      </c>
      <c r="T126" s="283" t="str">
        <f t="array" ref="T126">INDEX('CONTENT STATS'!M:M, AW126)
</f>
        <v/>
      </c>
      <c r="U126" s="283" t="str">
        <f t="array" ref="U126">INDEX('CONTENT STATS'!M:M, AX126)
</f>
        <v/>
      </c>
      <c r="V126" s="283" t="str">
        <f t="array" ref="V126">INDEX('CONTENT STATS'!O:O, AV126)
</f>
        <v/>
      </c>
      <c r="W126" s="283" t="str">
        <f t="array" ref="W126">INDEX('CONTENT STATS'!P:P, AV126)
</f>
        <v/>
      </c>
      <c r="X126" s="283" t="str">
        <f t="array" ref="X126">INDEX('CONTENT STATS'!P:P, AW126)
</f>
        <v/>
      </c>
      <c r="Y126" s="283" t="str">
        <f t="array" ref="Y126">INDEX('CONTENT STATS'!P:P, AX126)
</f>
        <v/>
      </c>
      <c r="Z126" s="283" t="str">
        <f t="array" ref="Z126">INDEX('CONTENT STATS'!R:R, AV126)
</f>
        <v/>
      </c>
      <c r="AA126" s="283" t="str">
        <f t="array" ref="AA126">INDEX('CONTENT STATS'!R:R, AW126)
</f>
        <v/>
      </c>
      <c r="AB126" s="283" t="str">
        <f t="array" ref="AB126">INDEX('CONTENT STATS'!R:R, AX126)
</f>
        <v/>
      </c>
      <c r="AC126" s="283" t="str">
        <f t="array" ref="AC126">INDEX('CONTENT STATS'!R:R, AY126)
</f>
        <v/>
      </c>
      <c r="AD126" s="283" t="str">
        <f t="array" ref="AD126">INDEX(RANK!O:O, AV126)
</f>
        <v/>
      </c>
      <c r="AE126" s="283" t="str">
        <f t="array" ref="AE126">INDEX(RANK!O:O, AW126)
</f>
        <v/>
      </c>
      <c r="AF126" s="283" t="str">
        <f t="array" ref="AF126">INDEX(RANK!O:O, AX126)
</f>
        <v/>
      </c>
      <c r="AG126" s="283" t="str">
        <f t="array" ref="AG126">INDEX(RANK!O:O, AY126)
</f>
        <v/>
      </c>
      <c r="AH126" s="283" t="str">
        <f t="array" ref="AH126">INDEX(RANK!O:O, AZ126)
</f>
        <v/>
      </c>
      <c r="AI126" s="283" t="str">
        <f t="array" ref="AI126">INDEX(RANK!O:O, BA126)
</f>
        <v/>
      </c>
      <c r="AJ126" s="283" t="str">
        <f t="array" ref="AJ126">INDEX(RANK!O:O, BB126)
</f>
        <v/>
      </c>
      <c r="AK126" s="283" t="str">
        <f t="array" ref="AK126">INDEX(RANK!P:P, AV126)
</f>
        <v/>
      </c>
      <c r="AL126" s="283" t="str">
        <f t="array" ref="AL126">INDEX(RANK!P:P, AW126)
</f>
        <v/>
      </c>
      <c r="AM126" s="283" t="str">
        <f t="array" ref="AM126">INDEX(RANK!P:P, AX126)
</f>
        <v/>
      </c>
      <c r="AN126" s="283" t="str">
        <f t="array" ref="AN126">INDEX(RANK!P:P, AY126)
</f>
        <v/>
      </c>
      <c r="AO126" s="283" t="str">
        <f t="array" ref="AO126">INDEX(RANK!P:P, AZ126)
</f>
        <v/>
      </c>
      <c r="AP126" s="283" t="str">
        <f t="array" ref="AP126">INDEX(RANK!Q:Q, AV126)
</f>
        <v/>
      </c>
      <c r="AQ126" s="283" t="str">
        <f t="array" ref="AQ126">INDEX(RANK!Q:Q, AW126)
</f>
        <v/>
      </c>
      <c r="AR126" s="283" t="str">
        <f t="array" ref="AR126">INDEX(RANK!Q:Q, AX126)
</f>
        <v/>
      </c>
      <c r="AS126" s="283" t="str">
        <f t="array" ref="AS126">INDEX(RANK!R:R, AV126)
</f>
        <v/>
      </c>
      <c r="AT126" s="283" t="str">
        <f t="array" ref="AT126">INDEX(RANK!R:R, AW126)
</f>
        <v/>
      </c>
      <c r="AU126" s="283" t="str">
        <f t="array" ref="AU126">INDEX(RANK!R:R, AX126)
</f>
        <v/>
      </c>
      <c r="AV126" s="123">
        <f t="shared" si="1"/>
        <v>845</v>
      </c>
      <c r="AW126" s="123">
        <f t="shared" si="2"/>
        <v>846</v>
      </c>
      <c r="AX126" s="123">
        <f t="shared" si="3"/>
        <v>847</v>
      </c>
      <c r="AY126" s="123">
        <f t="shared" si="4"/>
        <v>848</v>
      </c>
      <c r="AZ126" s="123">
        <f t="shared" si="5"/>
        <v>849</v>
      </c>
      <c r="BA126" s="123">
        <f t="shared" si="6"/>
        <v>850</v>
      </c>
      <c r="BB126" s="123">
        <f t="shared" si="7"/>
        <v>851</v>
      </c>
      <c r="BC126" s="284"/>
    </row>
    <row r="127" ht="14.25" customHeight="1">
      <c r="A127" s="123" t="str">
        <f t="array" ref="A127">INDEX('CONTENT STATS'!A:A, AV127)
</f>
        <v/>
      </c>
      <c r="B127" s="283" t="str">
        <f t="array" ref="B127">INDEX('CONTENT STATS'!F:F, AV127)
</f>
        <v/>
      </c>
      <c r="C127" s="123"/>
      <c r="D127" s="461"/>
      <c r="E127" s="283" t="str">
        <f t="array" ref="E127">INDEX('CONTENT STATS'!G:G, AV127)
</f>
        <v/>
      </c>
      <c r="F127" s="283" t="str">
        <f t="array" ref="F127">INDEX('CONTENT STATS'!G:G, AW127)
</f>
        <v/>
      </c>
      <c r="G127" s="283" t="str">
        <f t="array" ref="G127">INDEX('CONTENT STATS'!G:G, AX127)
</f>
        <v/>
      </c>
      <c r="H127" s="283" t="str">
        <f t="array" ref="H127">INDEX('CONTENT STATS'!G:G, AY127)
</f>
        <v/>
      </c>
      <c r="I127" s="283" t="str">
        <f t="array" ref="I127">INDEX('CONTENT STATS'!G:G, AZ127)
</f>
        <v/>
      </c>
      <c r="J127" s="283" t="str">
        <f t="array" ref="J127">INDEX('CONTENT STATS'!G:G, BA127)
</f>
        <v/>
      </c>
      <c r="K127" s="283" t="str">
        <f t="array" ref="K127">INDEX('CONTENT STATS'!G:G, BB127)
</f>
        <v/>
      </c>
      <c r="L127" s="283" t="str">
        <f t="array" ref="L127">INDEX('CONTENT STATS'!I:I, AV127)
</f>
        <v/>
      </c>
      <c r="M127" s="283" t="str">
        <f t="array" ref="M127">INDEX('CONTENT STATS'!J:J, AV127)
</f>
        <v/>
      </c>
      <c r="N127" s="283" t="str">
        <f t="array" ref="N127">INDEX('CONTENT STATS'!J:J, AW127)
</f>
        <v/>
      </c>
      <c r="O127" s="283" t="str">
        <f t="array" ref="O127">INDEX('CONTENT STATS'!J:J, AX127)
</f>
        <v/>
      </c>
      <c r="P127" s="283" t="str">
        <f t="array" ref="P127">INDEX('CONTENT STATS'!J:J, AY127)
</f>
        <v/>
      </c>
      <c r="Q127" s="283" t="str">
        <f t="array" ref="Q127">INDEX('CONTENT STATS'!J:J, AZ127)
</f>
        <v/>
      </c>
      <c r="R127" s="283" t="str">
        <f t="array" ref="R127">INDEX('CONTENT STATS'!L:L, AV127)
</f>
        <v/>
      </c>
      <c r="S127" s="283" t="str">
        <f t="array" ref="S127">INDEX('CONTENT STATS'!M:M, AV127)
</f>
        <v/>
      </c>
      <c r="T127" s="283" t="str">
        <f t="array" ref="T127">INDEX('CONTENT STATS'!M:M, AW127)
</f>
        <v/>
      </c>
      <c r="U127" s="283" t="str">
        <f t="array" ref="U127">INDEX('CONTENT STATS'!M:M, AX127)
</f>
        <v/>
      </c>
      <c r="V127" s="283" t="str">
        <f t="array" ref="V127">INDEX('CONTENT STATS'!O:O, AV127)
</f>
        <v/>
      </c>
      <c r="W127" s="283" t="str">
        <f t="array" ref="W127">INDEX('CONTENT STATS'!P:P, AV127)
</f>
        <v/>
      </c>
      <c r="X127" s="283" t="str">
        <f t="array" ref="X127">INDEX('CONTENT STATS'!P:P, AW127)
</f>
        <v/>
      </c>
      <c r="Y127" s="283" t="str">
        <f t="array" ref="Y127">INDEX('CONTENT STATS'!P:P, AX127)
</f>
        <v/>
      </c>
      <c r="Z127" s="283" t="str">
        <f t="array" ref="Z127">INDEX('CONTENT STATS'!R:R, AV127)
</f>
        <v/>
      </c>
      <c r="AA127" s="283" t="str">
        <f t="array" ref="AA127">INDEX('CONTENT STATS'!R:R, AW127)
</f>
        <v/>
      </c>
      <c r="AB127" s="283" t="str">
        <f t="array" ref="AB127">INDEX('CONTENT STATS'!R:R, AX127)
</f>
        <v/>
      </c>
      <c r="AC127" s="283" t="str">
        <f t="array" ref="AC127">INDEX('CONTENT STATS'!R:R, AY127)
</f>
        <v/>
      </c>
      <c r="AD127" s="283" t="str">
        <f t="array" ref="AD127">INDEX(RANK!O:O, AV127)
</f>
        <v/>
      </c>
      <c r="AE127" s="283" t="str">
        <f t="array" ref="AE127">INDEX(RANK!O:O, AW127)
</f>
        <v/>
      </c>
      <c r="AF127" s="283" t="str">
        <f t="array" ref="AF127">INDEX(RANK!O:O, AX127)
</f>
        <v/>
      </c>
      <c r="AG127" s="283" t="str">
        <f t="array" ref="AG127">INDEX(RANK!O:O, AY127)
</f>
        <v/>
      </c>
      <c r="AH127" s="283" t="str">
        <f t="array" ref="AH127">INDEX(RANK!O:O, AZ127)
</f>
        <v/>
      </c>
      <c r="AI127" s="283" t="str">
        <f t="array" ref="AI127">INDEX(RANK!O:O, BA127)
</f>
        <v/>
      </c>
      <c r="AJ127" s="283" t="str">
        <f t="array" ref="AJ127">INDEX(RANK!O:O, BB127)
</f>
        <v/>
      </c>
      <c r="AK127" s="283" t="str">
        <f t="array" ref="AK127">INDEX(RANK!P:P, AV127)
</f>
        <v/>
      </c>
      <c r="AL127" s="283" t="str">
        <f t="array" ref="AL127">INDEX(RANK!P:P, AW127)
</f>
        <v/>
      </c>
      <c r="AM127" s="283" t="str">
        <f t="array" ref="AM127">INDEX(RANK!P:P, AX127)
</f>
        <v/>
      </c>
      <c r="AN127" s="283" t="str">
        <f t="array" ref="AN127">INDEX(RANK!P:P, AY127)
</f>
        <v/>
      </c>
      <c r="AO127" s="283" t="str">
        <f t="array" ref="AO127">INDEX(RANK!P:P, AZ127)
</f>
        <v/>
      </c>
      <c r="AP127" s="283" t="str">
        <f t="array" ref="AP127">INDEX(RANK!Q:Q, AV127)
</f>
        <v/>
      </c>
      <c r="AQ127" s="283" t="str">
        <f t="array" ref="AQ127">INDEX(RANK!Q:Q, AW127)
</f>
        <v/>
      </c>
      <c r="AR127" s="283" t="str">
        <f t="array" ref="AR127">INDEX(RANK!Q:Q, AX127)
</f>
        <v/>
      </c>
      <c r="AS127" s="283" t="str">
        <f t="array" ref="AS127">INDEX(RANK!R:R, AV127)
</f>
        <v/>
      </c>
      <c r="AT127" s="283" t="str">
        <f t="array" ref="AT127">INDEX(RANK!R:R, AW127)
</f>
        <v/>
      </c>
      <c r="AU127" s="283" t="str">
        <f t="array" ref="AU127">INDEX(RANK!R:R, AX127)
</f>
        <v/>
      </c>
      <c r="AV127" s="123">
        <f t="shared" si="1"/>
        <v>852</v>
      </c>
      <c r="AW127" s="123">
        <f t="shared" si="2"/>
        <v>853</v>
      </c>
      <c r="AX127" s="123">
        <f t="shared" si="3"/>
        <v>854</v>
      </c>
      <c r="AY127" s="123">
        <f t="shared" si="4"/>
        <v>855</v>
      </c>
      <c r="AZ127" s="123">
        <f t="shared" si="5"/>
        <v>856</v>
      </c>
      <c r="BA127" s="123">
        <f t="shared" si="6"/>
        <v>857</v>
      </c>
      <c r="BB127" s="123">
        <f t="shared" si="7"/>
        <v>858</v>
      </c>
      <c r="BC127" s="284"/>
    </row>
    <row r="128" ht="14.25" customHeight="1">
      <c r="A128" s="123" t="str">
        <f t="array" ref="A128">INDEX('CONTENT STATS'!A:A, AV128)
</f>
        <v/>
      </c>
      <c r="B128" s="283" t="str">
        <f t="array" ref="B128">INDEX('CONTENT STATS'!F:F, AV128)
</f>
        <v/>
      </c>
      <c r="C128" s="123"/>
      <c r="D128" s="461"/>
      <c r="E128" s="283" t="str">
        <f t="array" ref="E128">INDEX('CONTENT STATS'!G:G, AV128)
</f>
        <v/>
      </c>
      <c r="F128" s="283" t="str">
        <f t="array" ref="F128">INDEX('CONTENT STATS'!G:G, AW128)
</f>
        <v/>
      </c>
      <c r="G128" s="283" t="str">
        <f t="array" ref="G128">INDEX('CONTENT STATS'!G:G, AX128)
</f>
        <v/>
      </c>
      <c r="H128" s="283" t="str">
        <f t="array" ref="H128">INDEX('CONTENT STATS'!G:G, AY128)
</f>
        <v/>
      </c>
      <c r="I128" s="283" t="str">
        <f t="array" ref="I128">INDEX('CONTENT STATS'!G:G, AZ128)
</f>
        <v/>
      </c>
      <c r="J128" s="283" t="str">
        <f t="array" ref="J128">INDEX('CONTENT STATS'!G:G, BA128)
</f>
        <v/>
      </c>
      <c r="K128" s="283" t="str">
        <f t="array" ref="K128">INDEX('CONTENT STATS'!G:G, BB128)
</f>
        <v/>
      </c>
      <c r="L128" s="283" t="str">
        <f t="array" ref="L128">INDEX('CONTENT STATS'!I:I, AV128)
</f>
        <v/>
      </c>
      <c r="M128" s="283" t="str">
        <f t="array" ref="M128">INDEX('CONTENT STATS'!J:J, AV128)
</f>
        <v/>
      </c>
      <c r="N128" s="283" t="str">
        <f t="array" ref="N128">INDEX('CONTENT STATS'!J:J, AW128)
</f>
        <v/>
      </c>
      <c r="O128" s="283" t="str">
        <f t="array" ref="O128">INDEX('CONTENT STATS'!J:J, AX128)
</f>
        <v/>
      </c>
      <c r="P128" s="283" t="str">
        <f t="array" ref="P128">INDEX('CONTENT STATS'!J:J, AY128)
</f>
        <v/>
      </c>
      <c r="Q128" s="283" t="str">
        <f t="array" ref="Q128">INDEX('CONTENT STATS'!J:J, AZ128)
</f>
        <v/>
      </c>
      <c r="R128" s="283" t="str">
        <f t="array" ref="R128">INDEX('CONTENT STATS'!L:L, AV128)
</f>
        <v/>
      </c>
      <c r="S128" s="283" t="str">
        <f t="array" ref="S128">INDEX('CONTENT STATS'!M:M, AV128)
</f>
        <v/>
      </c>
      <c r="T128" s="283" t="str">
        <f t="array" ref="T128">INDEX('CONTENT STATS'!M:M, AW128)
</f>
        <v/>
      </c>
      <c r="U128" s="283" t="str">
        <f t="array" ref="U128">INDEX('CONTENT STATS'!M:M, AX128)
</f>
        <v/>
      </c>
      <c r="V128" s="283" t="str">
        <f t="array" ref="V128">INDEX('CONTENT STATS'!O:O, AV128)
</f>
        <v/>
      </c>
      <c r="W128" s="283" t="str">
        <f t="array" ref="W128">INDEX('CONTENT STATS'!P:P, AV128)
</f>
        <v/>
      </c>
      <c r="X128" s="283" t="str">
        <f t="array" ref="X128">INDEX('CONTENT STATS'!P:P, AW128)
</f>
        <v/>
      </c>
      <c r="Y128" s="283" t="str">
        <f t="array" ref="Y128">INDEX('CONTENT STATS'!P:P, AX128)
</f>
        <v/>
      </c>
      <c r="Z128" s="283" t="str">
        <f t="array" ref="Z128">INDEX('CONTENT STATS'!R:R, AV128)
</f>
        <v/>
      </c>
      <c r="AA128" s="283" t="str">
        <f t="array" ref="AA128">INDEX('CONTENT STATS'!R:R, AW128)
</f>
        <v/>
      </c>
      <c r="AB128" s="283" t="str">
        <f t="array" ref="AB128">INDEX('CONTENT STATS'!R:R, AX128)
</f>
        <v/>
      </c>
      <c r="AC128" s="283" t="str">
        <f t="array" ref="AC128">INDEX('CONTENT STATS'!R:R, AY128)
</f>
        <v/>
      </c>
      <c r="AD128" s="283" t="str">
        <f t="array" ref="AD128">INDEX(RANK!O:O, AV128)
</f>
        <v/>
      </c>
      <c r="AE128" s="283" t="str">
        <f t="array" ref="AE128">INDEX(RANK!O:O, AW128)
</f>
        <v/>
      </c>
      <c r="AF128" s="283" t="str">
        <f t="array" ref="AF128">INDEX(RANK!O:O, AX128)
</f>
        <v/>
      </c>
      <c r="AG128" s="283" t="str">
        <f t="array" ref="AG128">INDEX(RANK!O:O, AY128)
</f>
        <v/>
      </c>
      <c r="AH128" s="283" t="str">
        <f t="array" ref="AH128">INDEX(RANK!O:O, AZ128)
</f>
        <v/>
      </c>
      <c r="AI128" s="283" t="str">
        <f t="array" ref="AI128">INDEX(RANK!O:O, BA128)
</f>
        <v/>
      </c>
      <c r="AJ128" s="283" t="str">
        <f t="array" ref="AJ128">INDEX(RANK!O:O, BB128)
</f>
        <v/>
      </c>
      <c r="AK128" s="283" t="str">
        <f t="array" ref="AK128">INDEX(RANK!P:P, AV128)
</f>
        <v/>
      </c>
      <c r="AL128" s="283" t="str">
        <f t="array" ref="AL128">INDEX(RANK!P:P, AW128)
</f>
        <v/>
      </c>
      <c r="AM128" s="283" t="str">
        <f t="array" ref="AM128">INDEX(RANK!P:P, AX128)
</f>
        <v/>
      </c>
      <c r="AN128" s="283" t="str">
        <f t="array" ref="AN128">INDEX(RANK!P:P, AY128)
</f>
        <v/>
      </c>
      <c r="AO128" s="283" t="str">
        <f t="array" ref="AO128">INDEX(RANK!P:P, AZ128)
</f>
        <v/>
      </c>
      <c r="AP128" s="283" t="str">
        <f t="array" ref="AP128">INDEX(RANK!Q:Q, AV128)
</f>
        <v/>
      </c>
      <c r="AQ128" s="283" t="str">
        <f t="array" ref="AQ128">INDEX(RANK!Q:Q, AW128)
</f>
        <v/>
      </c>
      <c r="AR128" s="283" t="str">
        <f t="array" ref="AR128">INDEX(RANK!Q:Q, AX128)
</f>
        <v/>
      </c>
      <c r="AS128" s="283" t="str">
        <f t="array" ref="AS128">INDEX(RANK!R:R, AV128)
</f>
        <v/>
      </c>
      <c r="AT128" s="283" t="str">
        <f t="array" ref="AT128">INDEX(RANK!R:R, AW128)
</f>
        <v/>
      </c>
      <c r="AU128" s="283" t="str">
        <f t="array" ref="AU128">INDEX(RANK!R:R, AX128)
</f>
        <v/>
      </c>
      <c r="AV128" s="123">
        <f t="shared" si="1"/>
        <v>859</v>
      </c>
      <c r="AW128" s="123">
        <f t="shared" si="2"/>
        <v>860</v>
      </c>
      <c r="AX128" s="123">
        <f t="shared" si="3"/>
        <v>861</v>
      </c>
      <c r="AY128" s="123">
        <f t="shared" si="4"/>
        <v>862</v>
      </c>
      <c r="AZ128" s="123">
        <f t="shared" si="5"/>
        <v>863</v>
      </c>
      <c r="BA128" s="123">
        <f t="shared" si="6"/>
        <v>864</v>
      </c>
      <c r="BB128" s="123">
        <f t="shared" si="7"/>
        <v>865</v>
      </c>
      <c r="BC128" s="284"/>
    </row>
    <row r="129" ht="14.25" customHeight="1">
      <c r="A129" s="123" t="str">
        <f t="array" ref="A129">INDEX('CONTENT STATS'!A:A, AV129)
</f>
        <v/>
      </c>
      <c r="B129" s="283" t="str">
        <f t="array" ref="B129">INDEX('CONTENT STATS'!F:F, AV129)
</f>
        <v/>
      </c>
      <c r="C129" s="123"/>
      <c r="D129" s="461"/>
      <c r="E129" s="283" t="str">
        <f t="array" ref="E129">INDEX('CONTENT STATS'!G:G, AV129)
</f>
        <v/>
      </c>
      <c r="F129" s="283" t="str">
        <f t="array" ref="F129">INDEX('CONTENT STATS'!G:G, AW129)
</f>
        <v/>
      </c>
      <c r="G129" s="283" t="str">
        <f t="array" ref="G129">INDEX('CONTENT STATS'!G:G, AX129)
</f>
        <v/>
      </c>
      <c r="H129" s="283" t="str">
        <f t="array" ref="H129">INDEX('CONTENT STATS'!G:G, AY129)
</f>
        <v/>
      </c>
      <c r="I129" s="283" t="str">
        <f t="array" ref="I129">INDEX('CONTENT STATS'!G:G, AZ129)
</f>
        <v/>
      </c>
      <c r="J129" s="283" t="str">
        <f t="array" ref="J129">INDEX('CONTENT STATS'!G:G, BA129)
</f>
        <v/>
      </c>
      <c r="K129" s="283" t="str">
        <f t="array" ref="K129">INDEX('CONTENT STATS'!G:G, BB129)
</f>
        <v/>
      </c>
      <c r="L129" s="283" t="str">
        <f t="array" ref="L129">INDEX('CONTENT STATS'!I:I, AV129)
</f>
        <v/>
      </c>
      <c r="M129" s="283" t="str">
        <f t="array" ref="M129">INDEX('CONTENT STATS'!J:J, AV129)
</f>
        <v/>
      </c>
      <c r="N129" s="283" t="str">
        <f t="array" ref="N129">INDEX('CONTENT STATS'!J:J, AW129)
</f>
        <v/>
      </c>
      <c r="O129" s="283" t="str">
        <f t="array" ref="O129">INDEX('CONTENT STATS'!J:J, AX129)
</f>
        <v/>
      </c>
      <c r="P129" s="283" t="str">
        <f t="array" ref="P129">INDEX('CONTENT STATS'!J:J, AY129)
</f>
        <v/>
      </c>
      <c r="Q129" s="283" t="str">
        <f t="array" ref="Q129">INDEX('CONTENT STATS'!J:J, AZ129)
</f>
        <v/>
      </c>
      <c r="R129" s="283" t="str">
        <f t="array" ref="R129">INDEX('CONTENT STATS'!L:L, AV129)
</f>
        <v/>
      </c>
      <c r="S129" s="283" t="str">
        <f t="array" ref="S129">INDEX('CONTENT STATS'!M:M, AV129)
</f>
        <v/>
      </c>
      <c r="T129" s="283" t="str">
        <f t="array" ref="T129">INDEX('CONTENT STATS'!M:M, AW129)
</f>
        <v/>
      </c>
      <c r="U129" s="283" t="str">
        <f t="array" ref="U129">INDEX('CONTENT STATS'!M:M, AX129)
</f>
        <v/>
      </c>
      <c r="V129" s="283" t="str">
        <f t="array" ref="V129">INDEX('CONTENT STATS'!O:O, AV129)
</f>
        <v/>
      </c>
      <c r="W129" s="283" t="str">
        <f t="array" ref="W129">INDEX('CONTENT STATS'!P:P, AV129)
</f>
        <v/>
      </c>
      <c r="X129" s="283" t="str">
        <f t="array" ref="X129">INDEX('CONTENT STATS'!P:P, AW129)
</f>
        <v/>
      </c>
      <c r="Y129" s="283" t="str">
        <f t="array" ref="Y129">INDEX('CONTENT STATS'!P:P, AX129)
</f>
        <v/>
      </c>
      <c r="Z129" s="283" t="str">
        <f t="array" ref="Z129">INDEX('CONTENT STATS'!R:R, AV129)
</f>
        <v/>
      </c>
      <c r="AA129" s="283" t="str">
        <f t="array" ref="AA129">INDEX('CONTENT STATS'!R:R, AW129)
</f>
        <v/>
      </c>
      <c r="AB129" s="283" t="str">
        <f t="array" ref="AB129">INDEX('CONTENT STATS'!R:R, AX129)
</f>
        <v/>
      </c>
      <c r="AC129" s="283" t="str">
        <f t="array" ref="AC129">INDEX('CONTENT STATS'!R:R, AY129)
</f>
        <v/>
      </c>
      <c r="AD129" s="283" t="str">
        <f t="array" ref="AD129">INDEX(RANK!O:O, AV129)
</f>
        <v/>
      </c>
      <c r="AE129" s="283" t="str">
        <f t="array" ref="AE129">INDEX(RANK!O:O, AW129)
</f>
        <v/>
      </c>
      <c r="AF129" s="283" t="str">
        <f t="array" ref="AF129">INDEX(RANK!O:O, AX129)
</f>
        <v/>
      </c>
      <c r="AG129" s="283" t="str">
        <f t="array" ref="AG129">INDEX(RANK!O:O, AY129)
</f>
        <v/>
      </c>
      <c r="AH129" s="283" t="str">
        <f t="array" ref="AH129">INDEX(RANK!O:O, AZ129)
</f>
        <v/>
      </c>
      <c r="AI129" s="283" t="str">
        <f t="array" ref="AI129">INDEX(RANK!O:O, BA129)
</f>
        <v/>
      </c>
      <c r="AJ129" s="283" t="str">
        <f t="array" ref="AJ129">INDEX(RANK!O:O, BB129)
</f>
        <v/>
      </c>
      <c r="AK129" s="283" t="str">
        <f t="array" ref="AK129">INDEX(RANK!P:P, AV129)
</f>
        <v/>
      </c>
      <c r="AL129" s="283" t="str">
        <f t="array" ref="AL129">INDEX(RANK!P:P, AW129)
</f>
        <v/>
      </c>
      <c r="AM129" s="283" t="str">
        <f t="array" ref="AM129">INDEX(RANK!P:P, AX129)
</f>
        <v/>
      </c>
      <c r="AN129" s="283" t="str">
        <f t="array" ref="AN129">INDEX(RANK!P:P, AY129)
</f>
        <v/>
      </c>
      <c r="AO129" s="283" t="str">
        <f t="array" ref="AO129">INDEX(RANK!P:P, AZ129)
</f>
        <v/>
      </c>
      <c r="AP129" s="283" t="str">
        <f t="array" ref="AP129">INDEX(RANK!Q:Q, AV129)
</f>
        <v/>
      </c>
      <c r="AQ129" s="283" t="str">
        <f t="array" ref="AQ129">INDEX(RANK!Q:Q, AW129)
</f>
        <v/>
      </c>
      <c r="AR129" s="283" t="str">
        <f t="array" ref="AR129">INDEX(RANK!Q:Q, AX129)
</f>
        <v/>
      </c>
      <c r="AS129" s="283" t="str">
        <f t="array" ref="AS129">INDEX(RANK!R:R, AV129)
</f>
        <v/>
      </c>
      <c r="AT129" s="283" t="str">
        <f t="array" ref="AT129">INDEX(RANK!R:R, AW129)
</f>
        <v/>
      </c>
      <c r="AU129" s="283" t="str">
        <f t="array" ref="AU129">INDEX(RANK!R:R, AX129)
</f>
        <v/>
      </c>
      <c r="AV129" s="123">
        <f t="shared" si="1"/>
        <v>866</v>
      </c>
      <c r="AW129" s="123">
        <f t="shared" si="2"/>
        <v>867</v>
      </c>
      <c r="AX129" s="123">
        <f t="shared" si="3"/>
        <v>868</v>
      </c>
      <c r="AY129" s="123">
        <f t="shared" si="4"/>
        <v>869</v>
      </c>
      <c r="AZ129" s="123">
        <f t="shared" si="5"/>
        <v>870</v>
      </c>
      <c r="BA129" s="123">
        <f t="shared" si="6"/>
        <v>871</v>
      </c>
      <c r="BB129" s="123">
        <f t="shared" si="7"/>
        <v>872</v>
      </c>
      <c r="BC129" s="284"/>
    </row>
    <row r="130" ht="14.25" customHeight="1">
      <c r="A130" s="123" t="str">
        <f t="array" ref="A130">INDEX('CONTENT STATS'!A:A, AV130)
</f>
        <v/>
      </c>
      <c r="B130" s="283" t="str">
        <f t="array" ref="B130">INDEX('CONTENT STATS'!F:F, AV130)
</f>
        <v/>
      </c>
      <c r="C130" s="123"/>
      <c r="D130" s="461"/>
      <c r="E130" s="283" t="str">
        <f t="array" ref="E130">INDEX('CONTENT STATS'!G:G, AV130)
</f>
        <v/>
      </c>
      <c r="F130" s="283" t="str">
        <f t="array" ref="F130">INDEX('CONTENT STATS'!G:G, AW130)
</f>
        <v/>
      </c>
      <c r="G130" s="283" t="str">
        <f t="array" ref="G130">INDEX('CONTENT STATS'!G:G, AX130)
</f>
        <v/>
      </c>
      <c r="H130" s="283" t="str">
        <f t="array" ref="H130">INDEX('CONTENT STATS'!G:G, AY130)
</f>
        <v/>
      </c>
      <c r="I130" s="283" t="str">
        <f t="array" ref="I130">INDEX('CONTENT STATS'!G:G, AZ130)
</f>
        <v/>
      </c>
      <c r="J130" s="283" t="str">
        <f t="array" ref="J130">INDEX('CONTENT STATS'!G:G, BA130)
</f>
        <v/>
      </c>
      <c r="K130" s="283" t="str">
        <f t="array" ref="K130">INDEX('CONTENT STATS'!G:G, BB130)
</f>
        <v/>
      </c>
      <c r="L130" s="283" t="str">
        <f t="array" ref="L130">INDEX('CONTENT STATS'!I:I, AV130)
</f>
        <v/>
      </c>
      <c r="M130" s="283" t="str">
        <f t="array" ref="M130">INDEX('CONTENT STATS'!J:J, AV130)
</f>
        <v/>
      </c>
      <c r="N130" s="283" t="str">
        <f t="array" ref="N130">INDEX('CONTENT STATS'!J:J, AW130)
</f>
        <v/>
      </c>
      <c r="O130" s="283" t="str">
        <f t="array" ref="O130">INDEX('CONTENT STATS'!J:J, AX130)
</f>
        <v/>
      </c>
      <c r="P130" s="283" t="str">
        <f t="array" ref="P130">INDEX('CONTENT STATS'!J:J, AY130)
</f>
        <v/>
      </c>
      <c r="Q130" s="283" t="str">
        <f t="array" ref="Q130">INDEX('CONTENT STATS'!J:J, AZ130)
</f>
        <v/>
      </c>
      <c r="R130" s="283" t="str">
        <f t="array" ref="R130">INDEX('CONTENT STATS'!L:L, AV130)
</f>
        <v/>
      </c>
      <c r="S130" s="283" t="str">
        <f t="array" ref="S130">INDEX('CONTENT STATS'!M:M, AV130)
</f>
        <v/>
      </c>
      <c r="T130" s="283" t="str">
        <f t="array" ref="T130">INDEX('CONTENT STATS'!M:M, AW130)
</f>
        <v/>
      </c>
      <c r="U130" s="283" t="str">
        <f t="array" ref="U130">INDEX('CONTENT STATS'!M:M, AX130)
</f>
        <v/>
      </c>
      <c r="V130" s="283" t="str">
        <f t="array" ref="V130">INDEX('CONTENT STATS'!O:O, AV130)
</f>
        <v/>
      </c>
      <c r="W130" s="283" t="str">
        <f t="array" ref="W130">INDEX('CONTENT STATS'!P:P, AV130)
</f>
        <v/>
      </c>
      <c r="X130" s="283" t="str">
        <f t="array" ref="X130">INDEX('CONTENT STATS'!P:P, AW130)
</f>
        <v/>
      </c>
      <c r="Y130" s="283" t="str">
        <f t="array" ref="Y130">INDEX('CONTENT STATS'!P:P, AX130)
</f>
        <v/>
      </c>
      <c r="Z130" s="283" t="str">
        <f t="array" ref="Z130">INDEX('CONTENT STATS'!R:R, AV130)
</f>
        <v/>
      </c>
      <c r="AA130" s="283" t="str">
        <f t="array" ref="AA130">INDEX('CONTENT STATS'!R:R, AW130)
</f>
        <v/>
      </c>
      <c r="AB130" s="283" t="str">
        <f t="array" ref="AB130">INDEX('CONTENT STATS'!R:R, AX130)
</f>
        <v/>
      </c>
      <c r="AC130" s="283" t="str">
        <f t="array" ref="AC130">INDEX('CONTENT STATS'!R:R, AY130)
</f>
        <v/>
      </c>
      <c r="AD130" s="283" t="str">
        <f t="array" ref="AD130">INDEX(RANK!O:O, AV130)
</f>
        <v/>
      </c>
      <c r="AE130" s="283" t="str">
        <f t="array" ref="AE130">INDEX(RANK!O:O, AW130)
</f>
        <v/>
      </c>
      <c r="AF130" s="283" t="str">
        <f t="array" ref="AF130">INDEX(RANK!O:O, AX130)
</f>
        <v/>
      </c>
      <c r="AG130" s="283" t="str">
        <f t="array" ref="AG130">INDEX(RANK!O:O, AY130)
</f>
        <v/>
      </c>
      <c r="AH130" s="283" t="str">
        <f t="array" ref="AH130">INDEX(RANK!O:O, AZ130)
</f>
        <v/>
      </c>
      <c r="AI130" s="283" t="str">
        <f t="array" ref="AI130">INDEX(RANK!O:O, BA130)
</f>
        <v/>
      </c>
      <c r="AJ130" s="283" t="str">
        <f t="array" ref="AJ130">INDEX(RANK!O:O, BB130)
</f>
        <v/>
      </c>
      <c r="AK130" s="283" t="str">
        <f t="array" ref="AK130">INDEX(RANK!P:P, AV130)
</f>
        <v/>
      </c>
      <c r="AL130" s="283" t="str">
        <f t="array" ref="AL130">INDEX(RANK!P:P, AW130)
</f>
        <v/>
      </c>
      <c r="AM130" s="283" t="str">
        <f t="array" ref="AM130">INDEX(RANK!P:P, AX130)
</f>
        <v/>
      </c>
      <c r="AN130" s="283" t="str">
        <f t="array" ref="AN130">INDEX(RANK!P:P, AY130)
</f>
        <v/>
      </c>
      <c r="AO130" s="283" t="str">
        <f t="array" ref="AO130">INDEX(RANK!P:P, AZ130)
</f>
        <v/>
      </c>
      <c r="AP130" s="283" t="str">
        <f t="array" ref="AP130">INDEX(RANK!Q:Q, AV130)
</f>
        <v/>
      </c>
      <c r="AQ130" s="283" t="str">
        <f t="array" ref="AQ130">INDEX(RANK!Q:Q, AW130)
</f>
        <v/>
      </c>
      <c r="AR130" s="283" t="str">
        <f t="array" ref="AR130">INDEX(RANK!Q:Q, AX130)
</f>
        <v/>
      </c>
      <c r="AS130" s="283" t="str">
        <f t="array" ref="AS130">INDEX(RANK!R:R, AV130)
</f>
        <v/>
      </c>
      <c r="AT130" s="283" t="str">
        <f t="array" ref="AT130">INDEX(RANK!R:R, AW130)
</f>
        <v/>
      </c>
      <c r="AU130" s="283" t="str">
        <f t="array" ref="AU130">INDEX(RANK!R:R, AX130)
</f>
        <v/>
      </c>
      <c r="AV130" s="123">
        <f t="shared" si="1"/>
        <v>873</v>
      </c>
      <c r="AW130" s="123">
        <f t="shared" si="2"/>
        <v>874</v>
      </c>
      <c r="AX130" s="123">
        <f t="shared" si="3"/>
        <v>875</v>
      </c>
      <c r="AY130" s="123">
        <f t="shared" si="4"/>
        <v>876</v>
      </c>
      <c r="AZ130" s="123">
        <f t="shared" si="5"/>
        <v>877</v>
      </c>
      <c r="BA130" s="123">
        <f t="shared" si="6"/>
        <v>878</v>
      </c>
      <c r="BB130" s="123">
        <f t="shared" si="7"/>
        <v>879</v>
      </c>
      <c r="BC130" s="284"/>
    </row>
    <row r="131" ht="14.25" customHeight="1">
      <c r="A131" s="123" t="str">
        <f t="array" ref="A131">INDEX('CONTENT STATS'!A:A, AV131)
</f>
        <v/>
      </c>
      <c r="B131" s="283" t="str">
        <f t="array" ref="B131">INDEX('CONTENT STATS'!F:F, AV131)
</f>
        <v/>
      </c>
      <c r="C131" s="123"/>
      <c r="D131" s="461"/>
      <c r="E131" s="283" t="str">
        <f t="array" ref="E131">INDEX('CONTENT STATS'!G:G, AV131)
</f>
        <v/>
      </c>
      <c r="F131" s="283" t="str">
        <f t="array" ref="F131">INDEX('CONTENT STATS'!G:G, AW131)
</f>
        <v/>
      </c>
      <c r="G131" s="283" t="str">
        <f t="array" ref="G131">INDEX('CONTENT STATS'!G:G, AX131)
</f>
        <v/>
      </c>
      <c r="H131" s="283" t="str">
        <f t="array" ref="H131">INDEX('CONTENT STATS'!G:G, AY131)
</f>
        <v/>
      </c>
      <c r="I131" s="283" t="str">
        <f t="array" ref="I131">INDEX('CONTENT STATS'!G:G, AZ131)
</f>
        <v/>
      </c>
      <c r="J131" s="283" t="str">
        <f t="array" ref="J131">INDEX('CONTENT STATS'!G:G, BA131)
</f>
        <v/>
      </c>
      <c r="K131" s="283" t="str">
        <f t="array" ref="K131">INDEX('CONTENT STATS'!G:G, BB131)
</f>
        <v/>
      </c>
      <c r="L131" s="283" t="str">
        <f t="array" ref="L131">INDEX('CONTENT STATS'!I:I, AV131)
</f>
        <v/>
      </c>
      <c r="M131" s="283" t="str">
        <f t="array" ref="M131">INDEX('CONTENT STATS'!J:J, AV131)
</f>
        <v/>
      </c>
      <c r="N131" s="283" t="str">
        <f t="array" ref="N131">INDEX('CONTENT STATS'!J:J, AW131)
</f>
        <v/>
      </c>
      <c r="O131" s="283" t="str">
        <f t="array" ref="O131">INDEX('CONTENT STATS'!J:J, AX131)
</f>
        <v/>
      </c>
      <c r="P131" s="283" t="str">
        <f t="array" ref="P131">INDEX('CONTENT STATS'!J:J, AY131)
</f>
        <v/>
      </c>
      <c r="Q131" s="283" t="str">
        <f t="array" ref="Q131">INDEX('CONTENT STATS'!J:J, AZ131)
</f>
        <v/>
      </c>
      <c r="R131" s="283" t="str">
        <f t="array" ref="R131">INDEX('CONTENT STATS'!L:L, AV131)
</f>
        <v/>
      </c>
      <c r="S131" s="283" t="str">
        <f t="array" ref="S131">INDEX('CONTENT STATS'!M:M, AV131)
</f>
        <v/>
      </c>
      <c r="T131" s="283" t="str">
        <f t="array" ref="T131">INDEX('CONTENT STATS'!M:M, AW131)
</f>
        <v/>
      </c>
      <c r="U131" s="283" t="str">
        <f t="array" ref="U131">INDEX('CONTENT STATS'!M:M, AX131)
</f>
        <v/>
      </c>
      <c r="V131" s="283" t="str">
        <f t="array" ref="V131">INDEX('CONTENT STATS'!O:O, AV131)
</f>
        <v/>
      </c>
      <c r="W131" s="283" t="str">
        <f t="array" ref="W131">INDEX('CONTENT STATS'!P:P, AV131)
</f>
        <v/>
      </c>
      <c r="X131" s="283" t="str">
        <f t="array" ref="X131">INDEX('CONTENT STATS'!P:P, AW131)
</f>
        <v/>
      </c>
      <c r="Y131" s="283" t="str">
        <f t="array" ref="Y131">INDEX('CONTENT STATS'!P:P, AX131)
</f>
        <v/>
      </c>
      <c r="Z131" s="283" t="str">
        <f t="array" ref="Z131">INDEX('CONTENT STATS'!R:R, AV131)
</f>
        <v/>
      </c>
      <c r="AA131" s="283" t="str">
        <f t="array" ref="AA131">INDEX('CONTENT STATS'!R:R, AW131)
</f>
        <v/>
      </c>
      <c r="AB131" s="283" t="str">
        <f t="array" ref="AB131">INDEX('CONTENT STATS'!R:R, AX131)
</f>
        <v/>
      </c>
      <c r="AC131" s="283" t="str">
        <f t="array" ref="AC131">INDEX('CONTENT STATS'!R:R, AY131)
</f>
        <v/>
      </c>
      <c r="AD131" s="283" t="str">
        <f t="array" ref="AD131">INDEX(RANK!O:O, AV131)
</f>
        <v/>
      </c>
      <c r="AE131" s="283" t="str">
        <f t="array" ref="AE131">INDEX(RANK!O:O, AW131)
</f>
        <v/>
      </c>
      <c r="AF131" s="283" t="str">
        <f t="array" ref="AF131">INDEX(RANK!O:O, AX131)
</f>
        <v/>
      </c>
      <c r="AG131" s="283" t="str">
        <f t="array" ref="AG131">INDEX(RANK!O:O, AY131)
</f>
        <v/>
      </c>
      <c r="AH131" s="283" t="str">
        <f t="array" ref="AH131">INDEX(RANK!O:O, AZ131)
</f>
        <v/>
      </c>
      <c r="AI131" s="283" t="str">
        <f t="array" ref="AI131">INDEX(RANK!O:O, BA131)
</f>
        <v/>
      </c>
      <c r="AJ131" s="283" t="str">
        <f t="array" ref="AJ131">INDEX(RANK!O:O, BB131)
</f>
        <v/>
      </c>
      <c r="AK131" s="283" t="str">
        <f t="array" ref="AK131">INDEX(RANK!P:P, AV131)
</f>
        <v/>
      </c>
      <c r="AL131" s="283" t="str">
        <f t="array" ref="AL131">INDEX(RANK!P:P, AW131)
</f>
        <v/>
      </c>
      <c r="AM131" s="283" t="str">
        <f t="array" ref="AM131">INDEX(RANK!P:P, AX131)
</f>
        <v/>
      </c>
      <c r="AN131" s="283" t="str">
        <f t="array" ref="AN131">INDEX(RANK!P:P, AY131)
</f>
        <v/>
      </c>
      <c r="AO131" s="283" t="str">
        <f t="array" ref="AO131">INDEX(RANK!P:P, AZ131)
</f>
        <v/>
      </c>
      <c r="AP131" s="283" t="str">
        <f t="array" ref="AP131">INDEX(RANK!Q:Q, AV131)
</f>
        <v/>
      </c>
      <c r="AQ131" s="283" t="str">
        <f t="array" ref="AQ131">INDEX(RANK!Q:Q, AW131)
</f>
        <v/>
      </c>
      <c r="AR131" s="283" t="str">
        <f t="array" ref="AR131">INDEX(RANK!Q:Q, AX131)
</f>
        <v/>
      </c>
      <c r="AS131" s="283" t="str">
        <f t="array" ref="AS131">INDEX(RANK!R:R, AV131)
</f>
        <v/>
      </c>
      <c r="AT131" s="283" t="str">
        <f t="array" ref="AT131">INDEX(RANK!R:R, AW131)
</f>
        <v/>
      </c>
      <c r="AU131" s="283" t="str">
        <f t="array" ref="AU131">INDEX(RANK!R:R, AX131)
</f>
        <v/>
      </c>
      <c r="AV131" s="123">
        <f t="shared" si="1"/>
        <v>880</v>
      </c>
      <c r="AW131" s="123">
        <f t="shared" si="2"/>
        <v>881</v>
      </c>
      <c r="AX131" s="123">
        <f t="shared" si="3"/>
        <v>882</v>
      </c>
      <c r="AY131" s="123">
        <f t="shared" si="4"/>
        <v>883</v>
      </c>
      <c r="AZ131" s="123">
        <f t="shared" si="5"/>
        <v>884</v>
      </c>
      <c r="BA131" s="123">
        <f t="shared" si="6"/>
        <v>885</v>
      </c>
      <c r="BB131" s="123">
        <f t="shared" si="7"/>
        <v>886</v>
      </c>
      <c r="BC131" s="284"/>
    </row>
    <row r="132" ht="14.25" customHeight="1">
      <c r="A132" s="123" t="str">
        <f t="array" ref="A132">INDEX('CONTENT STATS'!A:A, AV132)
</f>
        <v/>
      </c>
      <c r="B132" s="283" t="str">
        <f t="array" ref="B132">INDEX('CONTENT STATS'!F:F, AV132)
</f>
        <v/>
      </c>
      <c r="C132" s="123"/>
      <c r="D132" s="461"/>
      <c r="E132" s="283" t="str">
        <f t="array" ref="E132">INDEX('CONTENT STATS'!G:G, AV132)
</f>
        <v/>
      </c>
      <c r="F132" s="283" t="str">
        <f t="array" ref="F132">INDEX('CONTENT STATS'!G:G, AW132)
</f>
        <v/>
      </c>
      <c r="G132" s="283" t="str">
        <f t="array" ref="G132">INDEX('CONTENT STATS'!G:G, AX132)
</f>
        <v/>
      </c>
      <c r="H132" s="283" t="str">
        <f t="array" ref="H132">INDEX('CONTENT STATS'!G:G, AY132)
</f>
        <v/>
      </c>
      <c r="I132" s="283" t="str">
        <f t="array" ref="I132">INDEX('CONTENT STATS'!G:G, AZ132)
</f>
        <v/>
      </c>
      <c r="J132" s="283" t="str">
        <f t="array" ref="J132">INDEX('CONTENT STATS'!G:G, BA132)
</f>
        <v/>
      </c>
      <c r="K132" s="283" t="str">
        <f t="array" ref="K132">INDEX('CONTENT STATS'!G:G, BB132)
</f>
        <v/>
      </c>
      <c r="L132" s="283" t="str">
        <f t="array" ref="L132">INDEX('CONTENT STATS'!I:I, AV132)
</f>
        <v/>
      </c>
      <c r="M132" s="283" t="str">
        <f t="array" ref="M132">INDEX('CONTENT STATS'!J:J, AV132)
</f>
        <v/>
      </c>
      <c r="N132" s="283" t="str">
        <f t="array" ref="N132">INDEX('CONTENT STATS'!J:J, AW132)
</f>
        <v/>
      </c>
      <c r="O132" s="283" t="str">
        <f t="array" ref="O132">INDEX('CONTENT STATS'!J:J, AX132)
</f>
        <v/>
      </c>
      <c r="P132" s="283" t="str">
        <f t="array" ref="P132">INDEX('CONTENT STATS'!J:J, AY132)
</f>
        <v/>
      </c>
      <c r="Q132" s="283" t="str">
        <f t="array" ref="Q132">INDEX('CONTENT STATS'!J:J, AZ132)
</f>
        <v/>
      </c>
      <c r="R132" s="283" t="str">
        <f t="array" ref="R132">INDEX('CONTENT STATS'!L:L, AV132)
</f>
        <v/>
      </c>
      <c r="S132" s="283" t="str">
        <f t="array" ref="S132">INDEX('CONTENT STATS'!M:M, AV132)
</f>
        <v/>
      </c>
      <c r="T132" s="283" t="str">
        <f t="array" ref="T132">INDEX('CONTENT STATS'!M:M, AW132)
</f>
        <v/>
      </c>
      <c r="U132" s="283" t="str">
        <f t="array" ref="U132">INDEX('CONTENT STATS'!M:M, AX132)
</f>
        <v/>
      </c>
      <c r="V132" s="283" t="str">
        <f t="array" ref="V132">INDEX('CONTENT STATS'!O:O, AV132)
</f>
        <v/>
      </c>
      <c r="W132" s="283" t="str">
        <f t="array" ref="W132">INDEX('CONTENT STATS'!P:P, AV132)
</f>
        <v/>
      </c>
      <c r="X132" s="283" t="str">
        <f t="array" ref="X132">INDEX('CONTENT STATS'!P:P, AW132)
</f>
        <v/>
      </c>
      <c r="Y132" s="283" t="str">
        <f t="array" ref="Y132">INDEX('CONTENT STATS'!P:P, AX132)
</f>
        <v/>
      </c>
      <c r="Z132" s="283" t="str">
        <f t="array" ref="Z132">INDEX('CONTENT STATS'!R:R, AV132)
</f>
        <v/>
      </c>
      <c r="AA132" s="283" t="str">
        <f t="array" ref="AA132">INDEX('CONTENT STATS'!R:R, AW132)
</f>
        <v/>
      </c>
      <c r="AB132" s="283" t="str">
        <f t="array" ref="AB132">INDEX('CONTENT STATS'!R:R, AX132)
</f>
        <v/>
      </c>
      <c r="AC132" s="283" t="str">
        <f t="array" ref="AC132">INDEX('CONTENT STATS'!R:R, AY132)
</f>
        <v/>
      </c>
      <c r="AD132" s="283" t="str">
        <f t="array" ref="AD132">INDEX(RANK!O:O, AV132)
</f>
        <v/>
      </c>
      <c r="AE132" s="283" t="str">
        <f t="array" ref="AE132">INDEX(RANK!O:O, AW132)
</f>
        <v/>
      </c>
      <c r="AF132" s="283" t="str">
        <f t="array" ref="AF132">INDEX(RANK!O:O, AX132)
</f>
        <v/>
      </c>
      <c r="AG132" s="283" t="str">
        <f t="array" ref="AG132">INDEX(RANK!O:O, AY132)
</f>
        <v/>
      </c>
      <c r="AH132" s="283" t="str">
        <f t="array" ref="AH132">INDEX(RANK!O:O, AZ132)
</f>
        <v/>
      </c>
      <c r="AI132" s="283" t="str">
        <f t="array" ref="AI132">INDEX(RANK!O:O, BA132)
</f>
        <v/>
      </c>
      <c r="AJ132" s="283" t="str">
        <f t="array" ref="AJ132">INDEX(RANK!O:O, BB132)
</f>
        <v/>
      </c>
      <c r="AK132" s="283" t="str">
        <f t="array" ref="AK132">INDEX(RANK!P:P, AV132)
</f>
        <v/>
      </c>
      <c r="AL132" s="283" t="str">
        <f t="array" ref="AL132">INDEX(RANK!P:P, AW132)
</f>
        <v/>
      </c>
      <c r="AM132" s="283" t="str">
        <f t="array" ref="AM132">INDEX(RANK!P:P, AX132)
</f>
        <v/>
      </c>
      <c r="AN132" s="283" t="str">
        <f t="array" ref="AN132">INDEX(RANK!P:P, AY132)
</f>
        <v/>
      </c>
      <c r="AO132" s="283" t="str">
        <f t="array" ref="AO132">INDEX(RANK!P:P, AZ132)
</f>
        <v/>
      </c>
      <c r="AP132" s="283" t="str">
        <f t="array" ref="AP132">INDEX(RANK!Q:Q, AV132)
</f>
        <v/>
      </c>
      <c r="AQ132" s="283" t="str">
        <f t="array" ref="AQ132">INDEX(RANK!Q:Q, AW132)
</f>
        <v/>
      </c>
      <c r="AR132" s="283" t="str">
        <f t="array" ref="AR132">INDEX(RANK!Q:Q, AX132)
</f>
        <v/>
      </c>
      <c r="AS132" s="283" t="str">
        <f t="array" ref="AS132">INDEX(RANK!R:R, AV132)
</f>
        <v/>
      </c>
      <c r="AT132" s="283" t="str">
        <f t="array" ref="AT132">INDEX(RANK!R:R, AW132)
</f>
        <v/>
      </c>
      <c r="AU132" s="283" t="str">
        <f t="array" ref="AU132">INDEX(RANK!R:R, AX132)
</f>
        <v/>
      </c>
      <c r="AV132" s="123">
        <f t="shared" si="1"/>
        <v>887</v>
      </c>
      <c r="AW132" s="123">
        <f t="shared" si="2"/>
        <v>888</v>
      </c>
      <c r="AX132" s="123">
        <f t="shared" si="3"/>
        <v>889</v>
      </c>
      <c r="AY132" s="123">
        <f t="shared" si="4"/>
        <v>890</v>
      </c>
      <c r="AZ132" s="123">
        <f t="shared" si="5"/>
        <v>891</v>
      </c>
      <c r="BA132" s="123">
        <f t="shared" si="6"/>
        <v>892</v>
      </c>
      <c r="BB132" s="123">
        <f t="shared" si="7"/>
        <v>893</v>
      </c>
      <c r="BC132" s="284"/>
    </row>
    <row r="133" ht="14.25" customHeight="1">
      <c r="A133" s="123" t="str">
        <f t="array" ref="A133">INDEX('CONTENT STATS'!A:A, AV133)
</f>
        <v/>
      </c>
      <c r="B133" s="283" t="str">
        <f t="array" ref="B133">INDEX('CONTENT STATS'!F:F, AV133)
</f>
        <v/>
      </c>
      <c r="C133" s="123"/>
      <c r="D133" s="461"/>
      <c r="E133" s="283" t="str">
        <f t="array" ref="E133">INDEX('CONTENT STATS'!G:G, AV133)
</f>
        <v/>
      </c>
      <c r="F133" s="283" t="str">
        <f t="array" ref="F133">INDEX('CONTENT STATS'!G:G, AW133)
</f>
        <v/>
      </c>
      <c r="G133" s="283" t="str">
        <f t="array" ref="G133">INDEX('CONTENT STATS'!G:G, AX133)
</f>
        <v/>
      </c>
      <c r="H133" s="283" t="str">
        <f t="array" ref="H133">INDEX('CONTENT STATS'!G:G, AY133)
</f>
        <v/>
      </c>
      <c r="I133" s="283" t="str">
        <f t="array" ref="I133">INDEX('CONTENT STATS'!G:G, AZ133)
</f>
        <v/>
      </c>
      <c r="J133" s="283" t="str">
        <f t="array" ref="J133">INDEX('CONTENT STATS'!G:G, BA133)
</f>
        <v/>
      </c>
      <c r="K133" s="283" t="str">
        <f t="array" ref="K133">INDEX('CONTENT STATS'!G:G, BB133)
</f>
        <v/>
      </c>
      <c r="L133" s="283" t="str">
        <f t="array" ref="L133">INDEX('CONTENT STATS'!I:I, AV133)
</f>
        <v/>
      </c>
      <c r="M133" s="283" t="str">
        <f t="array" ref="M133">INDEX('CONTENT STATS'!J:J, AV133)
</f>
        <v/>
      </c>
      <c r="N133" s="283" t="str">
        <f t="array" ref="N133">INDEX('CONTENT STATS'!J:J, AW133)
</f>
        <v/>
      </c>
      <c r="O133" s="283" t="str">
        <f t="array" ref="O133">INDEX('CONTENT STATS'!J:J, AX133)
</f>
        <v/>
      </c>
      <c r="P133" s="283" t="str">
        <f t="array" ref="P133">INDEX('CONTENT STATS'!J:J, AY133)
</f>
        <v/>
      </c>
      <c r="Q133" s="283" t="str">
        <f t="array" ref="Q133">INDEX('CONTENT STATS'!J:J, AZ133)
</f>
        <v/>
      </c>
      <c r="R133" s="283" t="str">
        <f t="array" ref="R133">INDEX('CONTENT STATS'!L:L, AV133)
</f>
        <v/>
      </c>
      <c r="S133" s="283" t="str">
        <f t="array" ref="S133">INDEX('CONTENT STATS'!M:M, AV133)
</f>
        <v/>
      </c>
      <c r="T133" s="283" t="str">
        <f t="array" ref="T133">INDEX('CONTENT STATS'!M:M, AW133)
</f>
        <v/>
      </c>
      <c r="U133" s="283" t="str">
        <f t="array" ref="U133">INDEX('CONTENT STATS'!M:M, AX133)
</f>
        <v/>
      </c>
      <c r="V133" s="283" t="str">
        <f t="array" ref="V133">INDEX('CONTENT STATS'!O:O, AV133)
</f>
        <v/>
      </c>
      <c r="W133" s="283" t="str">
        <f t="array" ref="W133">INDEX('CONTENT STATS'!P:P, AV133)
</f>
        <v/>
      </c>
      <c r="X133" s="283" t="str">
        <f t="array" ref="X133">INDEX('CONTENT STATS'!P:P, AW133)
</f>
        <v/>
      </c>
      <c r="Y133" s="283" t="str">
        <f t="array" ref="Y133">INDEX('CONTENT STATS'!P:P, AX133)
</f>
        <v/>
      </c>
      <c r="Z133" s="283" t="str">
        <f t="array" ref="Z133">INDEX('CONTENT STATS'!R:R, AV133)
</f>
        <v/>
      </c>
      <c r="AA133" s="283" t="str">
        <f t="array" ref="AA133">INDEX('CONTENT STATS'!R:R, AW133)
</f>
        <v/>
      </c>
      <c r="AB133" s="283" t="str">
        <f t="array" ref="AB133">INDEX('CONTENT STATS'!R:R, AX133)
</f>
        <v/>
      </c>
      <c r="AC133" s="283" t="str">
        <f t="array" ref="AC133">INDEX('CONTENT STATS'!R:R, AY133)
</f>
        <v/>
      </c>
      <c r="AD133" s="283" t="str">
        <f t="array" ref="AD133">INDEX(RANK!O:O, AV133)
</f>
        <v/>
      </c>
      <c r="AE133" s="283" t="str">
        <f t="array" ref="AE133">INDEX(RANK!O:O, AW133)
</f>
        <v/>
      </c>
      <c r="AF133" s="283" t="str">
        <f t="array" ref="AF133">INDEX(RANK!O:O, AX133)
</f>
        <v/>
      </c>
      <c r="AG133" s="283" t="str">
        <f t="array" ref="AG133">INDEX(RANK!O:O, AY133)
</f>
        <v/>
      </c>
      <c r="AH133" s="283" t="str">
        <f t="array" ref="AH133">INDEX(RANK!O:O, AZ133)
</f>
        <v/>
      </c>
      <c r="AI133" s="283" t="str">
        <f t="array" ref="AI133">INDEX(RANK!O:O, BA133)
</f>
        <v/>
      </c>
      <c r="AJ133" s="283" t="str">
        <f t="array" ref="AJ133">INDEX(RANK!O:O, BB133)
</f>
        <v/>
      </c>
      <c r="AK133" s="283" t="str">
        <f t="array" ref="AK133">INDEX(RANK!P:P, AV133)
</f>
        <v/>
      </c>
      <c r="AL133" s="283" t="str">
        <f t="array" ref="AL133">INDEX(RANK!P:P, AW133)
</f>
        <v/>
      </c>
      <c r="AM133" s="283" t="str">
        <f t="array" ref="AM133">INDEX(RANK!P:P, AX133)
</f>
        <v/>
      </c>
      <c r="AN133" s="283" t="str">
        <f t="array" ref="AN133">INDEX(RANK!P:P, AY133)
</f>
        <v/>
      </c>
      <c r="AO133" s="283" t="str">
        <f t="array" ref="AO133">INDEX(RANK!P:P, AZ133)
</f>
        <v/>
      </c>
      <c r="AP133" s="283" t="str">
        <f t="array" ref="AP133">INDEX(RANK!Q:Q, AV133)
</f>
        <v/>
      </c>
      <c r="AQ133" s="283" t="str">
        <f t="array" ref="AQ133">INDEX(RANK!Q:Q, AW133)
</f>
        <v/>
      </c>
      <c r="AR133" s="283" t="str">
        <f t="array" ref="AR133">INDEX(RANK!Q:Q, AX133)
</f>
        <v/>
      </c>
      <c r="AS133" s="283" t="str">
        <f t="array" ref="AS133">INDEX(RANK!R:R, AV133)
</f>
        <v/>
      </c>
      <c r="AT133" s="283" t="str">
        <f t="array" ref="AT133">INDEX(RANK!R:R, AW133)
</f>
        <v/>
      </c>
      <c r="AU133" s="283" t="str">
        <f t="array" ref="AU133">INDEX(RANK!R:R, AX133)
</f>
        <v/>
      </c>
      <c r="AV133" s="123">
        <f t="shared" si="1"/>
        <v>894</v>
      </c>
      <c r="AW133" s="123">
        <f t="shared" si="2"/>
        <v>895</v>
      </c>
      <c r="AX133" s="123">
        <f t="shared" si="3"/>
        <v>896</v>
      </c>
      <c r="AY133" s="123">
        <f t="shared" si="4"/>
        <v>897</v>
      </c>
      <c r="AZ133" s="123">
        <f t="shared" si="5"/>
        <v>898</v>
      </c>
      <c r="BA133" s="123">
        <f t="shared" si="6"/>
        <v>899</v>
      </c>
      <c r="BB133" s="123">
        <f t="shared" si="7"/>
        <v>900</v>
      </c>
      <c r="BC133" s="284"/>
    </row>
    <row r="134" ht="14.25" customHeight="1">
      <c r="A134" s="123" t="str">
        <f t="array" ref="A134">INDEX('CONTENT STATS'!A:A, AV134)
</f>
        <v/>
      </c>
      <c r="B134" s="283" t="str">
        <f t="array" ref="B134">INDEX('CONTENT STATS'!F:F, AV134)
</f>
        <v/>
      </c>
      <c r="C134" s="123"/>
      <c r="D134" s="461"/>
      <c r="E134" s="283" t="str">
        <f t="array" ref="E134">INDEX('CONTENT STATS'!G:G, AV134)
</f>
        <v/>
      </c>
      <c r="F134" s="283" t="str">
        <f t="array" ref="F134">INDEX('CONTENT STATS'!G:G, AW134)
</f>
        <v/>
      </c>
      <c r="G134" s="283" t="str">
        <f t="array" ref="G134">INDEX('CONTENT STATS'!G:G, AX134)
</f>
        <v/>
      </c>
      <c r="H134" s="283" t="str">
        <f t="array" ref="H134">INDEX('CONTENT STATS'!G:G, AY134)
</f>
        <v/>
      </c>
      <c r="I134" s="283" t="str">
        <f t="array" ref="I134">INDEX('CONTENT STATS'!G:G, AZ134)
</f>
        <v/>
      </c>
      <c r="J134" s="283" t="str">
        <f t="array" ref="J134">INDEX('CONTENT STATS'!G:G, BA134)
</f>
        <v/>
      </c>
      <c r="K134" s="283" t="str">
        <f t="array" ref="K134">INDEX('CONTENT STATS'!G:G, BB134)
</f>
        <v/>
      </c>
      <c r="L134" s="283" t="str">
        <f t="array" ref="L134">INDEX('CONTENT STATS'!I:I, AV134)
</f>
        <v/>
      </c>
      <c r="M134" s="283" t="str">
        <f t="array" ref="M134">INDEX('CONTENT STATS'!J:J, AV134)
</f>
        <v/>
      </c>
      <c r="N134" s="283" t="str">
        <f t="array" ref="N134">INDEX('CONTENT STATS'!J:J, AW134)
</f>
        <v/>
      </c>
      <c r="O134" s="283" t="str">
        <f t="array" ref="O134">INDEX('CONTENT STATS'!J:J, AX134)
</f>
        <v/>
      </c>
      <c r="P134" s="283" t="str">
        <f t="array" ref="P134">INDEX('CONTENT STATS'!J:J, AY134)
</f>
        <v/>
      </c>
      <c r="Q134" s="283" t="str">
        <f t="array" ref="Q134">INDEX('CONTENT STATS'!J:J, AZ134)
</f>
        <v/>
      </c>
      <c r="R134" s="283" t="str">
        <f t="array" ref="R134">INDEX('CONTENT STATS'!L:L, AV134)
</f>
        <v/>
      </c>
      <c r="S134" s="283" t="str">
        <f t="array" ref="S134">INDEX('CONTENT STATS'!M:M, AV134)
</f>
        <v/>
      </c>
      <c r="T134" s="283" t="str">
        <f t="array" ref="T134">INDEX('CONTENT STATS'!M:M, AW134)
</f>
        <v/>
      </c>
      <c r="U134" s="283" t="str">
        <f t="array" ref="U134">INDEX('CONTENT STATS'!M:M, AX134)
</f>
        <v/>
      </c>
      <c r="V134" s="283" t="str">
        <f t="array" ref="V134">INDEX('CONTENT STATS'!O:O, AV134)
</f>
        <v/>
      </c>
      <c r="W134" s="283" t="str">
        <f t="array" ref="W134">INDEX('CONTENT STATS'!P:P, AV134)
</f>
        <v/>
      </c>
      <c r="X134" s="283" t="str">
        <f t="array" ref="X134">INDEX('CONTENT STATS'!P:P, AW134)
</f>
        <v/>
      </c>
      <c r="Y134" s="283" t="str">
        <f t="array" ref="Y134">INDEX('CONTENT STATS'!P:P, AX134)
</f>
        <v/>
      </c>
      <c r="Z134" s="283" t="str">
        <f t="array" ref="Z134">INDEX('CONTENT STATS'!R:R, AV134)
</f>
        <v/>
      </c>
      <c r="AA134" s="283" t="str">
        <f t="array" ref="AA134">INDEX('CONTENT STATS'!R:R, AW134)
</f>
        <v/>
      </c>
      <c r="AB134" s="283" t="str">
        <f t="array" ref="AB134">INDEX('CONTENT STATS'!R:R, AX134)
</f>
        <v/>
      </c>
      <c r="AC134" s="283" t="str">
        <f t="array" ref="AC134">INDEX('CONTENT STATS'!R:R, AY134)
</f>
        <v/>
      </c>
      <c r="AD134" s="283" t="str">
        <f t="array" ref="AD134">INDEX(RANK!O:O, AV134)
</f>
        <v/>
      </c>
      <c r="AE134" s="283" t="str">
        <f t="array" ref="AE134">INDEX(RANK!O:O, AW134)
</f>
        <v/>
      </c>
      <c r="AF134" s="283" t="str">
        <f t="array" ref="AF134">INDEX(RANK!O:O, AX134)
</f>
        <v/>
      </c>
      <c r="AG134" s="283" t="str">
        <f t="array" ref="AG134">INDEX(RANK!O:O, AY134)
</f>
        <v/>
      </c>
      <c r="AH134" s="283" t="str">
        <f t="array" ref="AH134">INDEX(RANK!O:O, AZ134)
</f>
        <v/>
      </c>
      <c r="AI134" s="283" t="str">
        <f t="array" ref="AI134">INDEX(RANK!O:O, BA134)
</f>
        <v/>
      </c>
      <c r="AJ134" s="283" t="str">
        <f t="array" ref="AJ134">INDEX(RANK!O:O, BB134)
</f>
        <v/>
      </c>
      <c r="AK134" s="283" t="str">
        <f t="array" ref="AK134">INDEX(RANK!P:P, AV134)
</f>
        <v/>
      </c>
      <c r="AL134" s="283" t="str">
        <f t="array" ref="AL134">INDEX(RANK!P:P, AW134)
</f>
        <v/>
      </c>
      <c r="AM134" s="283" t="str">
        <f t="array" ref="AM134">INDEX(RANK!P:P, AX134)
</f>
        <v/>
      </c>
      <c r="AN134" s="283" t="str">
        <f t="array" ref="AN134">INDEX(RANK!P:P, AY134)
</f>
        <v/>
      </c>
      <c r="AO134" s="283" t="str">
        <f t="array" ref="AO134">INDEX(RANK!P:P, AZ134)
</f>
        <v/>
      </c>
      <c r="AP134" s="283" t="str">
        <f t="array" ref="AP134">INDEX(RANK!Q:Q, AV134)
</f>
        <v/>
      </c>
      <c r="AQ134" s="283" t="str">
        <f t="array" ref="AQ134">INDEX(RANK!Q:Q, AW134)
</f>
        <v/>
      </c>
      <c r="AR134" s="283" t="str">
        <f t="array" ref="AR134">INDEX(RANK!Q:Q, AX134)
</f>
        <v/>
      </c>
      <c r="AS134" s="283" t="str">
        <f t="array" ref="AS134">INDEX(RANK!R:R, AV134)
</f>
        <v/>
      </c>
      <c r="AT134" s="283" t="str">
        <f t="array" ref="AT134">INDEX(RANK!R:R, AW134)
</f>
        <v/>
      </c>
      <c r="AU134" s="283" t="str">
        <f t="array" ref="AU134">INDEX(RANK!R:R, AX134)
</f>
        <v/>
      </c>
      <c r="AV134" s="123">
        <f t="shared" si="1"/>
        <v>901</v>
      </c>
      <c r="AW134" s="123">
        <f t="shared" si="2"/>
        <v>902</v>
      </c>
      <c r="AX134" s="123">
        <f t="shared" si="3"/>
        <v>903</v>
      </c>
      <c r="AY134" s="123">
        <f t="shared" si="4"/>
        <v>904</v>
      </c>
      <c r="AZ134" s="123">
        <f t="shared" si="5"/>
        <v>905</v>
      </c>
      <c r="BA134" s="123">
        <f t="shared" si="6"/>
        <v>906</v>
      </c>
      <c r="BB134" s="123">
        <f t="shared" si="7"/>
        <v>907</v>
      </c>
      <c r="BC134" s="284"/>
    </row>
    <row r="135" ht="14.25" customHeight="1">
      <c r="A135" s="123" t="str">
        <f t="array" ref="A135">INDEX('CONTENT STATS'!A:A, AV135)
</f>
        <v/>
      </c>
      <c r="B135" s="283" t="str">
        <f t="array" ref="B135">INDEX('CONTENT STATS'!F:F, AV135)
</f>
        <v/>
      </c>
      <c r="C135" s="123"/>
      <c r="D135" s="461"/>
      <c r="E135" s="283" t="str">
        <f t="array" ref="E135">INDEX('CONTENT STATS'!G:G, AV135)
</f>
        <v/>
      </c>
      <c r="F135" s="283" t="str">
        <f t="array" ref="F135">INDEX('CONTENT STATS'!G:G, AW135)
</f>
        <v/>
      </c>
      <c r="G135" s="283" t="str">
        <f t="array" ref="G135">INDEX('CONTENT STATS'!G:G, AX135)
</f>
        <v/>
      </c>
      <c r="H135" s="283" t="str">
        <f t="array" ref="H135">INDEX('CONTENT STATS'!G:G, AY135)
</f>
        <v/>
      </c>
      <c r="I135" s="283" t="str">
        <f t="array" ref="I135">INDEX('CONTENT STATS'!G:G, AZ135)
</f>
        <v/>
      </c>
      <c r="J135" s="283" t="str">
        <f t="array" ref="J135">INDEX('CONTENT STATS'!G:G, BA135)
</f>
        <v/>
      </c>
      <c r="K135" s="283" t="str">
        <f t="array" ref="K135">INDEX('CONTENT STATS'!G:G, BB135)
</f>
        <v/>
      </c>
      <c r="L135" s="283" t="str">
        <f t="array" ref="L135">INDEX('CONTENT STATS'!I:I, AV135)
</f>
        <v/>
      </c>
      <c r="M135" s="283" t="str">
        <f t="array" ref="M135">INDEX('CONTENT STATS'!J:J, AV135)
</f>
        <v/>
      </c>
      <c r="N135" s="283" t="str">
        <f t="array" ref="N135">INDEX('CONTENT STATS'!J:J, AW135)
</f>
        <v/>
      </c>
      <c r="O135" s="283" t="str">
        <f t="array" ref="O135">INDEX('CONTENT STATS'!J:J, AX135)
</f>
        <v/>
      </c>
      <c r="P135" s="283" t="str">
        <f t="array" ref="P135">INDEX('CONTENT STATS'!J:J, AY135)
</f>
        <v/>
      </c>
      <c r="Q135" s="283" t="str">
        <f t="array" ref="Q135">INDEX('CONTENT STATS'!J:J, AZ135)
</f>
        <v/>
      </c>
      <c r="R135" s="283" t="str">
        <f t="array" ref="R135">INDEX('CONTENT STATS'!L:L, AV135)
</f>
        <v/>
      </c>
      <c r="S135" s="283" t="str">
        <f t="array" ref="S135">INDEX('CONTENT STATS'!M:M, AV135)
</f>
        <v/>
      </c>
      <c r="T135" s="283" t="str">
        <f t="array" ref="T135">INDEX('CONTENT STATS'!M:M, AW135)
</f>
        <v/>
      </c>
      <c r="U135" s="283" t="str">
        <f t="array" ref="U135">INDEX('CONTENT STATS'!M:M, AX135)
</f>
        <v/>
      </c>
      <c r="V135" s="283" t="str">
        <f t="array" ref="V135">INDEX('CONTENT STATS'!O:O, AV135)
</f>
        <v/>
      </c>
      <c r="W135" s="283" t="str">
        <f t="array" ref="W135">INDEX('CONTENT STATS'!P:P, AV135)
</f>
        <v/>
      </c>
      <c r="X135" s="283" t="str">
        <f t="array" ref="X135">INDEX('CONTENT STATS'!P:P, AW135)
</f>
        <v/>
      </c>
      <c r="Y135" s="283" t="str">
        <f t="array" ref="Y135">INDEX('CONTENT STATS'!P:P, AX135)
</f>
        <v/>
      </c>
      <c r="Z135" s="283" t="str">
        <f t="array" ref="Z135">INDEX('CONTENT STATS'!R:R, AV135)
</f>
        <v/>
      </c>
      <c r="AA135" s="283" t="str">
        <f t="array" ref="AA135">INDEX('CONTENT STATS'!R:R, AW135)
</f>
        <v/>
      </c>
      <c r="AB135" s="283" t="str">
        <f t="array" ref="AB135">INDEX('CONTENT STATS'!R:R, AX135)
</f>
        <v/>
      </c>
      <c r="AC135" s="283" t="str">
        <f t="array" ref="AC135">INDEX('CONTENT STATS'!R:R, AY135)
</f>
        <v/>
      </c>
      <c r="AD135" s="283" t="str">
        <f t="array" ref="AD135">INDEX(RANK!O:O, AV135)
</f>
        <v/>
      </c>
      <c r="AE135" s="283" t="str">
        <f t="array" ref="AE135">INDEX(RANK!O:O, AW135)
</f>
        <v/>
      </c>
      <c r="AF135" s="283" t="str">
        <f t="array" ref="AF135">INDEX(RANK!O:O, AX135)
</f>
        <v/>
      </c>
      <c r="AG135" s="283" t="str">
        <f t="array" ref="AG135">INDEX(RANK!O:O, AY135)
</f>
        <v/>
      </c>
      <c r="AH135" s="283" t="str">
        <f t="array" ref="AH135">INDEX(RANK!O:O, AZ135)
</f>
        <v/>
      </c>
      <c r="AI135" s="283" t="str">
        <f t="array" ref="AI135">INDEX(RANK!O:O, BA135)
</f>
        <v/>
      </c>
      <c r="AJ135" s="283" t="str">
        <f t="array" ref="AJ135">INDEX(RANK!O:O, BB135)
</f>
        <v/>
      </c>
      <c r="AK135" s="283" t="str">
        <f t="array" ref="AK135">INDEX(RANK!P:P, AV135)
</f>
        <v/>
      </c>
      <c r="AL135" s="283" t="str">
        <f t="array" ref="AL135">INDEX(RANK!P:P, AW135)
</f>
        <v/>
      </c>
      <c r="AM135" s="283" t="str">
        <f t="array" ref="AM135">INDEX(RANK!P:P, AX135)
</f>
        <v/>
      </c>
      <c r="AN135" s="283" t="str">
        <f t="array" ref="AN135">INDEX(RANK!P:P, AY135)
</f>
        <v/>
      </c>
      <c r="AO135" s="283" t="str">
        <f t="array" ref="AO135">INDEX(RANK!P:P, AZ135)
</f>
        <v/>
      </c>
      <c r="AP135" s="283" t="str">
        <f t="array" ref="AP135">INDEX(RANK!Q:Q, AV135)
</f>
        <v/>
      </c>
      <c r="AQ135" s="283" t="str">
        <f t="array" ref="AQ135">INDEX(RANK!Q:Q, AW135)
</f>
        <v/>
      </c>
      <c r="AR135" s="283" t="str">
        <f t="array" ref="AR135">INDEX(RANK!Q:Q, AX135)
</f>
        <v/>
      </c>
      <c r="AS135" s="283" t="str">
        <f t="array" ref="AS135">INDEX(RANK!R:R, AV135)
</f>
        <v/>
      </c>
      <c r="AT135" s="283" t="str">
        <f t="array" ref="AT135">INDEX(RANK!R:R, AW135)
</f>
        <v/>
      </c>
      <c r="AU135" s="283" t="str">
        <f t="array" ref="AU135">INDEX(RANK!R:R, AX135)
</f>
        <v/>
      </c>
      <c r="AV135" s="123">
        <f t="shared" si="1"/>
        <v>908</v>
      </c>
      <c r="AW135" s="123">
        <f t="shared" si="2"/>
        <v>909</v>
      </c>
      <c r="AX135" s="123">
        <f t="shared" si="3"/>
        <v>910</v>
      </c>
      <c r="AY135" s="123">
        <f t="shared" si="4"/>
        <v>911</v>
      </c>
      <c r="AZ135" s="123">
        <f t="shared" si="5"/>
        <v>912</v>
      </c>
      <c r="BA135" s="123">
        <f t="shared" si="6"/>
        <v>913</v>
      </c>
      <c r="BB135" s="123">
        <f t="shared" si="7"/>
        <v>914</v>
      </c>
      <c r="BC135" s="284"/>
    </row>
    <row r="136" ht="14.25" customHeight="1">
      <c r="A136" s="123" t="str">
        <f t="array" ref="A136">INDEX('CONTENT STATS'!A:A, AV136)
</f>
        <v/>
      </c>
      <c r="B136" s="283" t="str">
        <f t="array" ref="B136">INDEX('CONTENT STATS'!F:F, AV136)
</f>
        <v/>
      </c>
      <c r="C136" s="123"/>
      <c r="D136" s="461"/>
      <c r="E136" s="283" t="str">
        <f t="array" ref="E136">INDEX('CONTENT STATS'!G:G, AV136)
</f>
        <v/>
      </c>
      <c r="F136" s="283" t="str">
        <f t="array" ref="F136">INDEX('CONTENT STATS'!G:G, AW136)
</f>
        <v/>
      </c>
      <c r="G136" s="283" t="str">
        <f t="array" ref="G136">INDEX('CONTENT STATS'!G:G, AX136)
</f>
        <v/>
      </c>
      <c r="H136" s="283" t="str">
        <f t="array" ref="H136">INDEX('CONTENT STATS'!G:G, AY136)
</f>
        <v/>
      </c>
      <c r="I136" s="283" t="str">
        <f t="array" ref="I136">INDEX('CONTENT STATS'!G:G, AZ136)
</f>
        <v/>
      </c>
      <c r="J136" s="283" t="str">
        <f t="array" ref="J136">INDEX('CONTENT STATS'!G:G, BA136)
</f>
        <v/>
      </c>
      <c r="K136" s="283" t="str">
        <f t="array" ref="K136">INDEX('CONTENT STATS'!G:G, BB136)
</f>
        <v/>
      </c>
      <c r="L136" s="283" t="str">
        <f t="array" ref="L136">INDEX('CONTENT STATS'!I:I, AV136)
</f>
        <v/>
      </c>
      <c r="M136" s="283" t="str">
        <f t="array" ref="M136">INDEX('CONTENT STATS'!J:J, AV136)
</f>
        <v/>
      </c>
      <c r="N136" s="283" t="str">
        <f t="array" ref="N136">INDEX('CONTENT STATS'!J:J, AW136)
</f>
        <v/>
      </c>
      <c r="O136" s="283" t="str">
        <f t="array" ref="O136">INDEX('CONTENT STATS'!J:J, AX136)
</f>
        <v/>
      </c>
      <c r="P136" s="283" t="str">
        <f t="array" ref="P136">INDEX('CONTENT STATS'!J:J, AY136)
</f>
        <v/>
      </c>
      <c r="Q136" s="283" t="str">
        <f t="array" ref="Q136">INDEX('CONTENT STATS'!J:J, AZ136)
</f>
        <v/>
      </c>
      <c r="R136" s="283" t="str">
        <f t="array" ref="R136">INDEX('CONTENT STATS'!L:L, AV136)
</f>
        <v/>
      </c>
      <c r="S136" s="283" t="str">
        <f t="array" ref="S136">INDEX('CONTENT STATS'!M:M, AV136)
</f>
        <v/>
      </c>
      <c r="T136" s="283" t="str">
        <f t="array" ref="T136">INDEX('CONTENT STATS'!M:M, AW136)
</f>
        <v/>
      </c>
      <c r="U136" s="283" t="str">
        <f t="array" ref="U136">INDEX('CONTENT STATS'!M:M, AX136)
</f>
        <v/>
      </c>
      <c r="V136" s="283" t="str">
        <f t="array" ref="V136">INDEX('CONTENT STATS'!O:O, AV136)
</f>
        <v/>
      </c>
      <c r="W136" s="283" t="str">
        <f t="array" ref="W136">INDEX('CONTENT STATS'!P:P, AV136)
</f>
        <v/>
      </c>
      <c r="X136" s="283" t="str">
        <f t="array" ref="X136">INDEX('CONTENT STATS'!P:P, AW136)
</f>
        <v/>
      </c>
      <c r="Y136" s="283" t="str">
        <f t="array" ref="Y136">INDEX('CONTENT STATS'!P:P, AX136)
</f>
        <v/>
      </c>
      <c r="Z136" s="283" t="str">
        <f t="array" ref="Z136">INDEX('CONTENT STATS'!R:R, AV136)
</f>
        <v/>
      </c>
      <c r="AA136" s="283" t="str">
        <f t="array" ref="AA136">INDEX('CONTENT STATS'!R:R, AW136)
</f>
        <v/>
      </c>
      <c r="AB136" s="283" t="str">
        <f t="array" ref="AB136">INDEX('CONTENT STATS'!R:R, AX136)
</f>
        <v/>
      </c>
      <c r="AC136" s="283" t="str">
        <f t="array" ref="AC136">INDEX('CONTENT STATS'!R:R, AY136)
</f>
        <v/>
      </c>
      <c r="AD136" s="283" t="str">
        <f t="array" ref="AD136">INDEX(RANK!O:O, AV136)
</f>
        <v/>
      </c>
      <c r="AE136" s="283" t="str">
        <f t="array" ref="AE136">INDEX(RANK!O:O, AW136)
</f>
        <v/>
      </c>
      <c r="AF136" s="283" t="str">
        <f t="array" ref="AF136">INDEX(RANK!O:O, AX136)
</f>
        <v/>
      </c>
      <c r="AG136" s="283" t="str">
        <f t="array" ref="AG136">INDEX(RANK!O:O, AY136)
</f>
        <v/>
      </c>
      <c r="AH136" s="283" t="str">
        <f t="array" ref="AH136">INDEX(RANK!O:O, AZ136)
</f>
        <v/>
      </c>
      <c r="AI136" s="283" t="str">
        <f t="array" ref="AI136">INDEX(RANK!O:O, BA136)
</f>
        <v/>
      </c>
      <c r="AJ136" s="283" t="str">
        <f t="array" ref="AJ136">INDEX(RANK!O:O, BB136)
</f>
        <v/>
      </c>
      <c r="AK136" s="283" t="str">
        <f t="array" ref="AK136">INDEX(RANK!P:P, AV136)
</f>
        <v/>
      </c>
      <c r="AL136" s="283" t="str">
        <f t="array" ref="AL136">INDEX(RANK!P:P, AW136)
</f>
        <v/>
      </c>
      <c r="AM136" s="283" t="str">
        <f t="array" ref="AM136">INDEX(RANK!P:P, AX136)
</f>
        <v/>
      </c>
      <c r="AN136" s="283" t="str">
        <f t="array" ref="AN136">INDEX(RANK!P:P, AY136)
</f>
        <v/>
      </c>
      <c r="AO136" s="283" t="str">
        <f t="array" ref="AO136">INDEX(RANK!P:P, AZ136)
</f>
        <v/>
      </c>
      <c r="AP136" s="283" t="str">
        <f t="array" ref="AP136">INDEX(RANK!Q:Q, AV136)
</f>
        <v/>
      </c>
      <c r="AQ136" s="283" t="str">
        <f t="array" ref="AQ136">INDEX(RANK!Q:Q, AW136)
</f>
        <v/>
      </c>
      <c r="AR136" s="283" t="str">
        <f t="array" ref="AR136">INDEX(RANK!Q:Q, AX136)
</f>
        <v/>
      </c>
      <c r="AS136" s="283" t="str">
        <f t="array" ref="AS136">INDEX(RANK!R:R, AV136)
</f>
        <v/>
      </c>
      <c r="AT136" s="283" t="str">
        <f t="array" ref="AT136">INDEX(RANK!R:R, AW136)
</f>
        <v/>
      </c>
      <c r="AU136" s="283" t="str">
        <f t="array" ref="AU136">INDEX(RANK!R:R, AX136)
</f>
        <v/>
      </c>
      <c r="AV136" s="123">
        <f t="shared" si="1"/>
        <v>915</v>
      </c>
      <c r="AW136" s="123">
        <f t="shared" si="2"/>
        <v>916</v>
      </c>
      <c r="AX136" s="123">
        <f t="shared" si="3"/>
        <v>917</v>
      </c>
      <c r="AY136" s="123">
        <f t="shared" si="4"/>
        <v>918</v>
      </c>
      <c r="AZ136" s="123">
        <f t="shared" si="5"/>
        <v>919</v>
      </c>
      <c r="BA136" s="123">
        <f t="shared" si="6"/>
        <v>920</v>
      </c>
      <c r="BB136" s="123">
        <f t="shared" si="7"/>
        <v>921</v>
      </c>
      <c r="BC136" s="284"/>
    </row>
    <row r="137" ht="14.25" customHeight="1">
      <c r="A137" s="123" t="str">
        <f t="array" ref="A137">INDEX('CONTENT STATS'!A:A, AV137)
</f>
        <v/>
      </c>
      <c r="B137" s="283" t="str">
        <f t="array" ref="B137">INDEX('CONTENT STATS'!F:F, AV137)
</f>
        <v/>
      </c>
      <c r="C137" s="123"/>
      <c r="D137" s="461"/>
      <c r="E137" s="283" t="str">
        <f t="array" ref="E137">INDEX('CONTENT STATS'!G:G, AV137)
</f>
        <v/>
      </c>
      <c r="F137" s="283" t="str">
        <f t="array" ref="F137">INDEX('CONTENT STATS'!G:G, AW137)
</f>
        <v/>
      </c>
      <c r="G137" s="283" t="str">
        <f t="array" ref="G137">INDEX('CONTENT STATS'!G:G, AX137)
</f>
        <v/>
      </c>
      <c r="H137" s="283" t="str">
        <f t="array" ref="H137">INDEX('CONTENT STATS'!G:G, AY137)
</f>
        <v/>
      </c>
      <c r="I137" s="283" t="str">
        <f t="array" ref="I137">INDEX('CONTENT STATS'!G:G, AZ137)
</f>
        <v/>
      </c>
      <c r="J137" s="283" t="str">
        <f t="array" ref="J137">INDEX('CONTENT STATS'!G:G, BA137)
</f>
        <v/>
      </c>
      <c r="K137" s="283" t="str">
        <f t="array" ref="K137">INDEX('CONTENT STATS'!G:G, BB137)
</f>
        <v/>
      </c>
      <c r="L137" s="283" t="str">
        <f t="array" ref="L137">INDEX('CONTENT STATS'!I:I, AV137)
</f>
        <v/>
      </c>
      <c r="M137" s="283" t="str">
        <f t="array" ref="M137">INDEX('CONTENT STATS'!J:J, AV137)
</f>
        <v/>
      </c>
      <c r="N137" s="283" t="str">
        <f t="array" ref="N137">INDEX('CONTENT STATS'!J:J, AW137)
</f>
        <v/>
      </c>
      <c r="O137" s="283" t="str">
        <f t="array" ref="O137">INDEX('CONTENT STATS'!J:J, AX137)
</f>
        <v/>
      </c>
      <c r="P137" s="283" t="str">
        <f t="array" ref="P137">INDEX('CONTENT STATS'!J:J, AY137)
</f>
        <v/>
      </c>
      <c r="Q137" s="283" t="str">
        <f t="array" ref="Q137">INDEX('CONTENT STATS'!J:J, AZ137)
</f>
        <v/>
      </c>
      <c r="R137" s="283" t="str">
        <f t="array" ref="R137">INDEX('CONTENT STATS'!L:L, AV137)
</f>
        <v/>
      </c>
      <c r="S137" s="283" t="str">
        <f t="array" ref="S137">INDEX('CONTENT STATS'!M:M, AV137)
</f>
        <v/>
      </c>
      <c r="T137" s="283" t="str">
        <f t="array" ref="T137">INDEX('CONTENT STATS'!M:M, AW137)
</f>
        <v/>
      </c>
      <c r="U137" s="283" t="str">
        <f t="array" ref="U137">INDEX('CONTENT STATS'!M:M, AX137)
</f>
        <v/>
      </c>
      <c r="V137" s="283" t="str">
        <f t="array" ref="V137">INDEX('CONTENT STATS'!O:O, AV137)
</f>
        <v/>
      </c>
      <c r="W137" s="283" t="str">
        <f t="array" ref="W137">INDEX('CONTENT STATS'!P:P, AV137)
</f>
        <v/>
      </c>
      <c r="X137" s="283" t="str">
        <f t="array" ref="X137">INDEX('CONTENT STATS'!P:P, AW137)
</f>
        <v/>
      </c>
      <c r="Y137" s="283" t="str">
        <f t="array" ref="Y137">INDEX('CONTENT STATS'!P:P, AX137)
</f>
        <v/>
      </c>
      <c r="Z137" s="283" t="str">
        <f t="array" ref="Z137">INDEX('CONTENT STATS'!R:R, AV137)
</f>
        <v/>
      </c>
      <c r="AA137" s="283" t="str">
        <f t="array" ref="AA137">INDEX('CONTENT STATS'!R:R, AW137)
</f>
        <v/>
      </c>
      <c r="AB137" s="283" t="str">
        <f t="array" ref="AB137">INDEX('CONTENT STATS'!R:R, AX137)
</f>
        <v/>
      </c>
      <c r="AC137" s="283" t="str">
        <f t="array" ref="AC137">INDEX('CONTENT STATS'!R:R, AY137)
</f>
        <v/>
      </c>
      <c r="AD137" s="283" t="str">
        <f t="array" ref="AD137">INDEX(RANK!O:O, AV137)
</f>
        <v/>
      </c>
      <c r="AE137" s="283" t="str">
        <f t="array" ref="AE137">INDEX(RANK!O:O, AW137)
</f>
        <v/>
      </c>
      <c r="AF137" s="283" t="str">
        <f t="array" ref="AF137">INDEX(RANK!O:O, AX137)
</f>
        <v/>
      </c>
      <c r="AG137" s="283" t="str">
        <f t="array" ref="AG137">INDEX(RANK!O:O, AY137)
</f>
        <v/>
      </c>
      <c r="AH137" s="283" t="str">
        <f t="array" ref="AH137">INDEX(RANK!O:O, AZ137)
</f>
        <v/>
      </c>
      <c r="AI137" s="283" t="str">
        <f t="array" ref="AI137">INDEX(RANK!O:O, BA137)
</f>
        <v/>
      </c>
      <c r="AJ137" s="283" t="str">
        <f t="array" ref="AJ137">INDEX(RANK!O:O, BB137)
</f>
        <v/>
      </c>
      <c r="AK137" s="283" t="str">
        <f t="array" ref="AK137">INDEX(RANK!P:P, AV137)
</f>
        <v/>
      </c>
      <c r="AL137" s="283" t="str">
        <f t="array" ref="AL137">INDEX(RANK!P:P, AW137)
</f>
        <v/>
      </c>
      <c r="AM137" s="283" t="str">
        <f t="array" ref="AM137">INDEX(RANK!P:P, AX137)
</f>
        <v/>
      </c>
      <c r="AN137" s="283" t="str">
        <f t="array" ref="AN137">INDEX(RANK!P:P, AY137)
</f>
        <v/>
      </c>
      <c r="AO137" s="283" t="str">
        <f t="array" ref="AO137">INDEX(RANK!P:P, AZ137)
</f>
        <v/>
      </c>
      <c r="AP137" s="283" t="str">
        <f t="array" ref="AP137">INDEX(RANK!Q:Q, AV137)
</f>
        <v/>
      </c>
      <c r="AQ137" s="283" t="str">
        <f t="array" ref="AQ137">INDEX(RANK!Q:Q, AW137)
</f>
        <v/>
      </c>
      <c r="AR137" s="283" t="str">
        <f t="array" ref="AR137">INDEX(RANK!Q:Q, AX137)
</f>
        <v/>
      </c>
      <c r="AS137" s="283" t="str">
        <f t="array" ref="AS137">INDEX(RANK!R:R, AV137)
</f>
        <v/>
      </c>
      <c r="AT137" s="283" t="str">
        <f t="array" ref="AT137">INDEX(RANK!R:R, AW137)
</f>
        <v/>
      </c>
      <c r="AU137" s="283" t="str">
        <f t="array" ref="AU137">INDEX(RANK!R:R, AX137)
</f>
        <v/>
      </c>
      <c r="AV137" s="123">
        <f t="shared" si="1"/>
        <v>922</v>
      </c>
      <c r="AW137" s="123">
        <f t="shared" si="2"/>
        <v>923</v>
      </c>
      <c r="AX137" s="123">
        <f t="shared" si="3"/>
        <v>924</v>
      </c>
      <c r="AY137" s="123">
        <f t="shared" si="4"/>
        <v>925</v>
      </c>
      <c r="AZ137" s="123">
        <f t="shared" si="5"/>
        <v>926</v>
      </c>
      <c r="BA137" s="123">
        <f t="shared" si="6"/>
        <v>927</v>
      </c>
      <c r="BB137" s="123">
        <f t="shared" si="7"/>
        <v>928</v>
      </c>
      <c r="BC137" s="284"/>
    </row>
    <row r="138" ht="14.25" customHeight="1">
      <c r="A138" s="123" t="str">
        <f t="array" ref="A138">INDEX('CONTENT STATS'!A:A, AV138)
</f>
        <v/>
      </c>
      <c r="B138" s="283" t="str">
        <f t="array" ref="B138">INDEX('CONTENT STATS'!F:F, AV138)
</f>
        <v/>
      </c>
      <c r="C138" s="123"/>
      <c r="D138" s="461"/>
      <c r="E138" s="283" t="str">
        <f t="array" ref="E138">INDEX('CONTENT STATS'!G:G, AV138)
</f>
        <v/>
      </c>
      <c r="F138" s="283" t="str">
        <f t="array" ref="F138">INDEX('CONTENT STATS'!G:G, AW138)
</f>
        <v/>
      </c>
      <c r="G138" s="283" t="str">
        <f t="array" ref="G138">INDEX('CONTENT STATS'!G:G, AX138)
</f>
        <v/>
      </c>
      <c r="H138" s="283" t="str">
        <f t="array" ref="H138">INDEX('CONTENT STATS'!G:G, AY138)
</f>
        <v/>
      </c>
      <c r="I138" s="283" t="str">
        <f t="array" ref="I138">INDEX('CONTENT STATS'!G:G, AZ138)
</f>
        <v/>
      </c>
      <c r="J138" s="283" t="str">
        <f t="array" ref="J138">INDEX('CONTENT STATS'!G:G, BA138)
</f>
        <v/>
      </c>
      <c r="K138" s="283" t="str">
        <f t="array" ref="K138">INDEX('CONTENT STATS'!G:G, BB138)
</f>
        <v/>
      </c>
      <c r="L138" s="283" t="str">
        <f t="array" ref="L138">INDEX('CONTENT STATS'!I:I, AV138)
</f>
        <v/>
      </c>
      <c r="M138" s="283" t="str">
        <f t="array" ref="M138">INDEX('CONTENT STATS'!J:J, AV138)
</f>
        <v/>
      </c>
      <c r="N138" s="283" t="str">
        <f t="array" ref="N138">INDEX('CONTENT STATS'!J:J, AW138)
</f>
        <v/>
      </c>
      <c r="O138" s="283" t="str">
        <f t="array" ref="O138">INDEX('CONTENT STATS'!J:J, AX138)
</f>
        <v/>
      </c>
      <c r="P138" s="283" t="str">
        <f t="array" ref="P138">INDEX('CONTENT STATS'!J:J, AY138)
</f>
        <v/>
      </c>
      <c r="Q138" s="283" t="str">
        <f t="array" ref="Q138">INDEX('CONTENT STATS'!J:J, AZ138)
</f>
        <v/>
      </c>
      <c r="R138" s="283" t="str">
        <f t="array" ref="R138">INDEX('CONTENT STATS'!L:L, AV138)
</f>
        <v/>
      </c>
      <c r="S138" s="283" t="str">
        <f t="array" ref="S138">INDEX('CONTENT STATS'!M:M, AV138)
</f>
        <v/>
      </c>
      <c r="T138" s="283" t="str">
        <f t="array" ref="T138">INDEX('CONTENT STATS'!M:M, AW138)
</f>
        <v/>
      </c>
      <c r="U138" s="283" t="str">
        <f t="array" ref="U138">INDEX('CONTENT STATS'!M:M, AX138)
</f>
        <v/>
      </c>
      <c r="V138" s="283" t="str">
        <f t="array" ref="V138">INDEX('CONTENT STATS'!O:O, AV138)
</f>
        <v/>
      </c>
      <c r="W138" s="283" t="str">
        <f t="array" ref="W138">INDEX('CONTENT STATS'!P:P, AV138)
</f>
        <v/>
      </c>
      <c r="X138" s="283" t="str">
        <f t="array" ref="X138">INDEX('CONTENT STATS'!P:P, AW138)
</f>
        <v/>
      </c>
      <c r="Y138" s="283" t="str">
        <f t="array" ref="Y138">INDEX('CONTENT STATS'!P:P, AX138)
</f>
        <v/>
      </c>
      <c r="Z138" s="283" t="str">
        <f t="array" ref="Z138">INDEX('CONTENT STATS'!R:R, AV138)
</f>
        <v/>
      </c>
      <c r="AA138" s="283" t="str">
        <f t="array" ref="AA138">INDEX('CONTENT STATS'!R:R, AW138)
</f>
        <v/>
      </c>
      <c r="AB138" s="283" t="str">
        <f t="array" ref="AB138">INDEX('CONTENT STATS'!R:R, AX138)
</f>
        <v/>
      </c>
      <c r="AC138" s="283" t="str">
        <f t="array" ref="AC138">INDEX('CONTENT STATS'!R:R, AY138)
</f>
        <v/>
      </c>
      <c r="AD138" s="283" t="str">
        <f t="array" ref="AD138">INDEX(RANK!O:O, AV138)
</f>
        <v/>
      </c>
      <c r="AE138" s="283" t="str">
        <f t="array" ref="AE138">INDEX(RANK!O:O, AW138)
</f>
        <v/>
      </c>
      <c r="AF138" s="283" t="str">
        <f t="array" ref="AF138">INDEX(RANK!O:O, AX138)
</f>
        <v/>
      </c>
      <c r="AG138" s="283" t="str">
        <f t="array" ref="AG138">INDEX(RANK!O:O, AY138)
</f>
        <v/>
      </c>
      <c r="AH138" s="283" t="str">
        <f t="array" ref="AH138">INDEX(RANK!O:O, AZ138)
</f>
        <v/>
      </c>
      <c r="AI138" s="283" t="str">
        <f t="array" ref="AI138">INDEX(RANK!O:O, BA138)
</f>
        <v/>
      </c>
      <c r="AJ138" s="283" t="str">
        <f t="array" ref="AJ138">INDEX(RANK!O:O, BB138)
</f>
        <v/>
      </c>
      <c r="AK138" s="283" t="str">
        <f t="array" ref="AK138">INDEX(RANK!P:P, AV138)
</f>
        <v/>
      </c>
      <c r="AL138" s="283" t="str">
        <f t="array" ref="AL138">INDEX(RANK!P:P, AW138)
</f>
        <v/>
      </c>
      <c r="AM138" s="283" t="str">
        <f t="array" ref="AM138">INDEX(RANK!P:P, AX138)
</f>
        <v/>
      </c>
      <c r="AN138" s="283" t="str">
        <f t="array" ref="AN138">INDEX(RANK!P:P, AY138)
</f>
        <v/>
      </c>
      <c r="AO138" s="283" t="str">
        <f t="array" ref="AO138">INDEX(RANK!P:P, AZ138)
</f>
        <v/>
      </c>
      <c r="AP138" s="283" t="str">
        <f t="array" ref="AP138">INDEX(RANK!Q:Q, AV138)
</f>
        <v/>
      </c>
      <c r="AQ138" s="283" t="str">
        <f t="array" ref="AQ138">INDEX(RANK!Q:Q, AW138)
</f>
        <v/>
      </c>
      <c r="AR138" s="283" t="str">
        <f t="array" ref="AR138">INDEX(RANK!Q:Q, AX138)
</f>
        <v/>
      </c>
      <c r="AS138" s="283" t="str">
        <f t="array" ref="AS138">INDEX(RANK!R:R, AV138)
</f>
        <v/>
      </c>
      <c r="AT138" s="283" t="str">
        <f t="array" ref="AT138">INDEX(RANK!R:R, AW138)
</f>
        <v/>
      </c>
      <c r="AU138" s="283" t="str">
        <f t="array" ref="AU138">INDEX(RANK!R:R, AX138)
</f>
        <v/>
      </c>
      <c r="AV138" s="123">
        <f t="shared" si="1"/>
        <v>929</v>
      </c>
      <c r="AW138" s="123">
        <f t="shared" si="2"/>
        <v>930</v>
      </c>
      <c r="AX138" s="123">
        <f t="shared" si="3"/>
        <v>931</v>
      </c>
      <c r="AY138" s="123">
        <f t="shared" si="4"/>
        <v>932</v>
      </c>
      <c r="AZ138" s="123">
        <f t="shared" si="5"/>
        <v>933</v>
      </c>
      <c r="BA138" s="123">
        <f t="shared" si="6"/>
        <v>934</v>
      </c>
      <c r="BB138" s="123">
        <f t="shared" si="7"/>
        <v>935</v>
      </c>
      <c r="BC138" s="284"/>
    </row>
    <row r="139" ht="14.25" customHeight="1">
      <c r="A139" s="123" t="str">
        <f t="array" ref="A139">INDEX('CONTENT STATS'!A:A, AV139)
</f>
        <v/>
      </c>
      <c r="B139" s="283" t="str">
        <f t="array" ref="B139">INDEX('CONTENT STATS'!F:F, AV139)
</f>
        <v/>
      </c>
      <c r="C139" s="123"/>
      <c r="D139" s="461"/>
      <c r="E139" s="283" t="str">
        <f t="array" ref="E139">INDEX('CONTENT STATS'!G:G, AV139)
</f>
        <v/>
      </c>
      <c r="F139" s="283" t="str">
        <f t="array" ref="F139">INDEX('CONTENT STATS'!G:G, AW139)
</f>
        <v/>
      </c>
      <c r="G139" s="283" t="str">
        <f t="array" ref="G139">INDEX('CONTENT STATS'!G:G, AX139)
</f>
        <v/>
      </c>
      <c r="H139" s="283" t="str">
        <f t="array" ref="H139">INDEX('CONTENT STATS'!G:G, AY139)
</f>
        <v/>
      </c>
      <c r="I139" s="283" t="str">
        <f t="array" ref="I139">INDEX('CONTENT STATS'!G:G, AZ139)
</f>
        <v/>
      </c>
      <c r="J139" s="283" t="str">
        <f t="array" ref="J139">INDEX('CONTENT STATS'!G:G, BA139)
</f>
        <v/>
      </c>
      <c r="K139" s="283" t="str">
        <f t="array" ref="K139">INDEX('CONTENT STATS'!G:G, BB139)
</f>
        <v/>
      </c>
      <c r="L139" s="283" t="str">
        <f t="array" ref="L139">INDEX('CONTENT STATS'!I:I, AV139)
</f>
        <v/>
      </c>
      <c r="M139" s="283" t="str">
        <f t="array" ref="M139">INDEX('CONTENT STATS'!J:J, AV139)
</f>
        <v/>
      </c>
      <c r="N139" s="283" t="str">
        <f t="array" ref="N139">INDEX('CONTENT STATS'!J:J, AW139)
</f>
        <v/>
      </c>
      <c r="O139" s="283" t="str">
        <f t="array" ref="O139">INDEX('CONTENT STATS'!J:J, AX139)
</f>
        <v/>
      </c>
      <c r="P139" s="283" t="str">
        <f t="array" ref="P139">INDEX('CONTENT STATS'!J:J, AY139)
</f>
        <v/>
      </c>
      <c r="Q139" s="283" t="str">
        <f t="array" ref="Q139">INDEX('CONTENT STATS'!J:J, AZ139)
</f>
        <v/>
      </c>
      <c r="R139" s="283" t="str">
        <f t="array" ref="R139">INDEX('CONTENT STATS'!L:L, AV139)
</f>
        <v/>
      </c>
      <c r="S139" s="283" t="str">
        <f t="array" ref="S139">INDEX('CONTENT STATS'!M:M, AV139)
</f>
        <v/>
      </c>
      <c r="T139" s="283" t="str">
        <f t="array" ref="T139">INDEX('CONTENT STATS'!M:M, AW139)
</f>
        <v/>
      </c>
      <c r="U139" s="283" t="str">
        <f t="array" ref="U139">INDEX('CONTENT STATS'!M:M, AX139)
</f>
        <v/>
      </c>
      <c r="V139" s="283" t="str">
        <f t="array" ref="V139">INDEX('CONTENT STATS'!O:O, AV139)
</f>
        <v/>
      </c>
      <c r="W139" s="283" t="str">
        <f t="array" ref="W139">INDEX('CONTENT STATS'!P:P, AV139)
</f>
        <v/>
      </c>
      <c r="X139" s="283" t="str">
        <f t="array" ref="X139">INDEX('CONTENT STATS'!P:P, AW139)
</f>
        <v/>
      </c>
      <c r="Y139" s="283" t="str">
        <f t="array" ref="Y139">INDEX('CONTENT STATS'!P:P, AX139)
</f>
        <v/>
      </c>
      <c r="Z139" s="283" t="str">
        <f t="array" ref="Z139">INDEX('CONTENT STATS'!R:R, AV139)
</f>
        <v/>
      </c>
      <c r="AA139" s="283" t="str">
        <f t="array" ref="AA139">INDEX('CONTENT STATS'!R:R, AW139)
</f>
        <v/>
      </c>
      <c r="AB139" s="283" t="str">
        <f t="array" ref="AB139">INDEX('CONTENT STATS'!R:R, AX139)
</f>
        <v/>
      </c>
      <c r="AC139" s="283" t="str">
        <f t="array" ref="AC139">INDEX('CONTENT STATS'!R:R, AY139)
</f>
        <v/>
      </c>
      <c r="AD139" s="283" t="str">
        <f t="array" ref="AD139">INDEX(RANK!O:O, AV139)
</f>
        <v/>
      </c>
      <c r="AE139" s="283" t="str">
        <f t="array" ref="AE139">INDEX(RANK!O:O, AW139)
</f>
        <v/>
      </c>
      <c r="AF139" s="283" t="str">
        <f t="array" ref="AF139">INDEX(RANK!O:O, AX139)
</f>
        <v/>
      </c>
      <c r="AG139" s="283" t="str">
        <f t="array" ref="AG139">INDEX(RANK!O:O, AY139)
</f>
        <v/>
      </c>
      <c r="AH139" s="283" t="str">
        <f t="array" ref="AH139">INDEX(RANK!O:O, AZ139)
</f>
        <v/>
      </c>
      <c r="AI139" s="283" t="str">
        <f t="array" ref="AI139">INDEX(RANK!O:O, BA139)
</f>
        <v/>
      </c>
      <c r="AJ139" s="283" t="str">
        <f t="array" ref="AJ139">INDEX(RANK!O:O, BB139)
</f>
        <v/>
      </c>
      <c r="AK139" s="283" t="str">
        <f t="array" ref="AK139">INDEX(RANK!P:P, AV139)
</f>
        <v/>
      </c>
      <c r="AL139" s="283" t="str">
        <f t="array" ref="AL139">INDEX(RANK!P:P, AW139)
</f>
        <v/>
      </c>
      <c r="AM139" s="283" t="str">
        <f t="array" ref="AM139">INDEX(RANK!P:P, AX139)
</f>
        <v/>
      </c>
      <c r="AN139" s="283" t="str">
        <f t="array" ref="AN139">INDEX(RANK!P:P, AY139)
</f>
        <v/>
      </c>
      <c r="AO139" s="283" t="str">
        <f t="array" ref="AO139">INDEX(RANK!P:P, AZ139)
</f>
        <v/>
      </c>
      <c r="AP139" s="283" t="str">
        <f t="array" ref="AP139">INDEX(RANK!Q:Q, AV139)
</f>
        <v/>
      </c>
      <c r="AQ139" s="283" t="str">
        <f t="array" ref="AQ139">INDEX(RANK!Q:Q, AW139)
</f>
        <v/>
      </c>
      <c r="AR139" s="283" t="str">
        <f t="array" ref="AR139">INDEX(RANK!Q:Q, AX139)
</f>
        <v/>
      </c>
      <c r="AS139" s="283" t="str">
        <f t="array" ref="AS139">INDEX(RANK!R:R, AV139)
</f>
        <v/>
      </c>
      <c r="AT139" s="283" t="str">
        <f t="array" ref="AT139">INDEX(RANK!R:R, AW139)
</f>
        <v/>
      </c>
      <c r="AU139" s="283" t="str">
        <f t="array" ref="AU139">INDEX(RANK!R:R, AX139)
</f>
        <v/>
      </c>
      <c r="AV139" s="123">
        <f t="shared" si="1"/>
        <v>936</v>
      </c>
      <c r="AW139" s="123">
        <f t="shared" si="2"/>
        <v>937</v>
      </c>
      <c r="AX139" s="123">
        <f t="shared" si="3"/>
        <v>938</v>
      </c>
      <c r="AY139" s="123">
        <f t="shared" si="4"/>
        <v>939</v>
      </c>
      <c r="AZ139" s="123">
        <f t="shared" si="5"/>
        <v>940</v>
      </c>
      <c r="BA139" s="123">
        <f t="shared" si="6"/>
        <v>941</v>
      </c>
      <c r="BB139" s="123">
        <f t="shared" si="7"/>
        <v>942</v>
      </c>
      <c r="BC139" s="284"/>
    </row>
    <row r="140" ht="14.25" customHeight="1">
      <c r="A140" s="123" t="str">
        <f t="array" ref="A140">INDEX('CONTENT STATS'!A:A, AV140)
</f>
        <v/>
      </c>
      <c r="B140" s="283" t="str">
        <f t="array" ref="B140">INDEX('CONTENT STATS'!F:F, AV140)
</f>
        <v/>
      </c>
      <c r="C140" s="123"/>
      <c r="D140" s="461"/>
      <c r="E140" s="283" t="str">
        <f t="array" ref="E140">INDEX('CONTENT STATS'!G:G, AV140)
</f>
        <v/>
      </c>
      <c r="F140" s="283" t="str">
        <f t="array" ref="F140">INDEX('CONTENT STATS'!G:G, AW140)
</f>
        <v/>
      </c>
      <c r="G140" s="283" t="str">
        <f t="array" ref="G140">INDEX('CONTENT STATS'!G:G, AX140)
</f>
        <v/>
      </c>
      <c r="H140" s="283" t="str">
        <f t="array" ref="H140">INDEX('CONTENT STATS'!G:G, AY140)
</f>
        <v/>
      </c>
      <c r="I140" s="283" t="str">
        <f t="array" ref="I140">INDEX('CONTENT STATS'!G:G, AZ140)
</f>
        <v/>
      </c>
      <c r="J140" s="283" t="str">
        <f t="array" ref="J140">INDEX('CONTENT STATS'!G:G, BA140)
</f>
        <v/>
      </c>
      <c r="K140" s="283" t="str">
        <f t="array" ref="K140">INDEX('CONTENT STATS'!G:G, BB140)
</f>
        <v/>
      </c>
      <c r="L140" s="283" t="str">
        <f t="array" ref="L140">INDEX('CONTENT STATS'!I:I, AV140)
</f>
        <v/>
      </c>
      <c r="M140" s="283" t="str">
        <f t="array" ref="M140">INDEX('CONTENT STATS'!J:J, AV140)
</f>
        <v/>
      </c>
      <c r="N140" s="283" t="str">
        <f t="array" ref="N140">INDEX('CONTENT STATS'!J:J, AW140)
</f>
        <v/>
      </c>
      <c r="O140" s="283" t="str">
        <f t="array" ref="O140">INDEX('CONTENT STATS'!J:J, AX140)
</f>
        <v/>
      </c>
      <c r="P140" s="283" t="str">
        <f t="array" ref="P140">INDEX('CONTENT STATS'!J:J, AY140)
</f>
        <v/>
      </c>
      <c r="Q140" s="283" t="str">
        <f t="array" ref="Q140">INDEX('CONTENT STATS'!J:J, AZ140)
</f>
        <v/>
      </c>
      <c r="R140" s="283" t="str">
        <f t="array" ref="R140">INDEX('CONTENT STATS'!L:L, AV140)
</f>
        <v/>
      </c>
      <c r="S140" s="283" t="str">
        <f t="array" ref="S140">INDEX('CONTENT STATS'!M:M, AV140)
</f>
        <v/>
      </c>
      <c r="T140" s="283" t="str">
        <f t="array" ref="T140">INDEX('CONTENT STATS'!M:M, AW140)
</f>
        <v/>
      </c>
      <c r="U140" s="283" t="str">
        <f t="array" ref="U140">INDEX('CONTENT STATS'!M:M, AX140)
</f>
        <v/>
      </c>
      <c r="V140" s="283" t="str">
        <f t="array" ref="V140">INDEX('CONTENT STATS'!O:O, AV140)
</f>
        <v/>
      </c>
      <c r="W140" s="283" t="str">
        <f t="array" ref="W140">INDEX('CONTENT STATS'!P:P, AV140)
</f>
        <v/>
      </c>
      <c r="X140" s="283" t="str">
        <f t="array" ref="X140">INDEX('CONTENT STATS'!P:P, AW140)
</f>
        <v/>
      </c>
      <c r="Y140" s="283" t="str">
        <f t="array" ref="Y140">INDEX('CONTENT STATS'!P:P, AX140)
</f>
        <v/>
      </c>
      <c r="Z140" s="283" t="str">
        <f t="array" ref="Z140">INDEX('CONTENT STATS'!R:R, AV140)
</f>
        <v/>
      </c>
      <c r="AA140" s="283" t="str">
        <f t="array" ref="AA140">INDEX('CONTENT STATS'!R:R, AW140)
</f>
        <v/>
      </c>
      <c r="AB140" s="283" t="str">
        <f t="array" ref="AB140">INDEX('CONTENT STATS'!R:R, AX140)
</f>
        <v/>
      </c>
      <c r="AC140" s="283" t="str">
        <f t="array" ref="AC140">INDEX('CONTENT STATS'!R:R, AY140)
</f>
        <v/>
      </c>
      <c r="AD140" s="283" t="str">
        <f t="array" ref="AD140">INDEX(RANK!O:O, AV140)
</f>
        <v/>
      </c>
      <c r="AE140" s="283" t="str">
        <f t="array" ref="AE140">INDEX(RANK!O:O, AW140)
</f>
        <v/>
      </c>
      <c r="AF140" s="283" t="str">
        <f t="array" ref="AF140">INDEX(RANK!O:O, AX140)
</f>
        <v/>
      </c>
      <c r="AG140" s="283" t="str">
        <f t="array" ref="AG140">INDEX(RANK!O:O, AY140)
</f>
        <v/>
      </c>
      <c r="AH140" s="283" t="str">
        <f t="array" ref="AH140">INDEX(RANK!O:O, AZ140)
</f>
        <v/>
      </c>
      <c r="AI140" s="283" t="str">
        <f t="array" ref="AI140">INDEX(RANK!O:O, BA140)
</f>
        <v/>
      </c>
      <c r="AJ140" s="283" t="str">
        <f t="array" ref="AJ140">INDEX(RANK!O:O, BB140)
</f>
        <v/>
      </c>
      <c r="AK140" s="283" t="str">
        <f t="array" ref="AK140">INDEX(RANK!P:P, AV140)
</f>
        <v/>
      </c>
      <c r="AL140" s="283" t="str">
        <f t="array" ref="AL140">INDEX(RANK!P:P, AW140)
</f>
        <v/>
      </c>
      <c r="AM140" s="283" t="str">
        <f t="array" ref="AM140">INDEX(RANK!P:P, AX140)
</f>
        <v/>
      </c>
      <c r="AN140" s="283" t="str">
        <f t="array" ref="AN140">INDEX(RANK!P:P, AY140)
</f>
        <v/>
      </c>
      <c r="AO140" s="283" t="str">
        <f t="array" ref="AO140">INDEX(RANK!P:P, AZ140)
</f>
        <v/>
      </c>
      <c r="AP140" s="283" t="str">
        <f t="array" ref="AP140">INDEX(RANK!Q:Q, AV140)
</f>
        <v/>
      </c>
      <c r="AQ140" s="283" t="str">
        <f t="array" ref="AQ140">INDEX(RANK!Q:Q, AW140)
</f>
        <v/>
      </c>
      <c r="AR140" s="283" t="str">
        <f t="array" ref="AR140">INDEX(RANK!Q:Q, AX140)
</f>
        <v/>
      </c>
      <c r="AS140" s="283" t="str">
        <f t="array" ref="AS140">INDEX(RANK!R:R, AV140)
</f>
        <v/>
      </c>
      <c r="AT140" s="283" t="str">
        <f t="array" ref="AT140">INDEX(RANK!R:R, AW140)
</f>
        <v/>
      </c>
      <c r="AU140" s="283" t="str">
        <f t="array" ref="AU140">INDEX(RANK!R:R, AX140)
</f>
        <v/>
      </c>
      <c r="AV140" s="123">
        <f t="shared" si="1"/>
        <v>943</v>
      </c>
      <c r="AW140" s="123">
        <f t="shared" si="2"/>
        <v>944</v>
      </c>
      <c r="AX140" s="123">
        <f t="shared" si="3"/>
        <v>945</v>
      </c>
      <c r="AY140" s="123">
        <f t="shared" si="4"/>
        <v>946</v>
      </c>
      <c r="AZ140" s="123">
        <f t="shared" si="5"/>
        <v>947</v>
      </c>
      <c r="BA140" s="123">
        <f t="shared" si="6"/>
        <v>948</v>
      </c>
      <c r="BB140" s="123">
        <f t="shared" si="7"/>
        <v>949</v>
      </c>
      <c r="BC140" s="284"/>
    </row>
    <row r="141" ht="14.25" customHeight="1">
      <c r="A141" s="123" t="str">
        <f t="array" ref="A141">INDEX('CONTENT STATS'!A:A, AV141)
</f>
        <v/>
      </c>
      <c r="B141" s="283" t="str">
        <f t="array" ref="B141">INDEX('CONTENT STATS'!F:F, AV141)
</f>
        <v/>
      </c>
      <c r="C141" s="123"/>
      <c r="D141" s="461"/>
      <c r="E141" s="283" t="str">
        <f t="array" ref="E141">INDEX('CONTENT STATS'!G:G, AV141)
</f>
        <v/>
      </c>
      <c r="F141" s="283" t="str">
        <f t="array" ref="F141">INDEX('CONTENT STATS'!G:G, AW141)
</f>
        <v/>
      </c>
      <c r="G141" s="283" t="str">
        <f t="array" ref="G141">INDEX('CONTENT STATS'!G:G, AX141)
</f>
        <v/>
      </c>
      <c r="H141" s="283" t="str">
        <f t="array" ref="H141">INDEX('CONTENT STATS'!G:G, AY141)
</f>
        <v/>
      </c>
      <c r="I141" s="283" t="str">
        <f t="array" ref="I141">INDEX('CONTENT STATS'!G:G, AZ141)
</f>
        <v/>
      </c>
      <c r="J141" s="283" t="str">
        <f t="array" ref="J141">INDEX('CONTENT STATS'!G:G, BA141)
</f>
        <v/>
      </c>
      <c r="K141" s="283" t="str">
        <f t="array" ref="K141">INDEX('CONTENT STATS'!G:G, BB141)
</f>
        <v/>
      </c>
      <c r="L141" s="283" t="str">
        <f t="array" ref="L141">INDEX('CONTENT STATS'!I:I, AV141)
</f>
        <v/>
      </c>
      <c r="M141" s="283" t="str">
        <f t="array" ref="M141">INDEX('CONTENT STATS'!J:J, AV141)
</f>
        <v/>
      </c>
      <c r="N141" s="283" t="str">
        <f t="array" ref="N141">INDEX('CONTENT STATS'!J:J, AW141)
</f>
        <v/>
      </c>
      <c r="O141" s="283" t="str">
        <f t="array" ref="O141">INDEX('CONTENT STATS'!J:J, AX141)
</f>
        <v/>
      </c>
      <c r="P141" s="283" t="str">
        <f t="array" ref="P141">INDEX('CONTENT STATS'!J:J, AY141)
</f>
        <v/>
      </c>
      <c r="Q141" s="283" t="str">
        <f t="array" ref="Q141">INDEX('CONTENT STATS'!J:J, AZ141)
</f>
        <v/>
      </c>
      <c r="R141" s="283" t="str">
        <f t="array" ref="R141">INDEX('CONTENT STATS'!L:L, AV141)
</f>
        <v/>
      </c>
      <c r="S141" s="283" t="str">
        <f t="array" ref="S141">INDEX('CONTENT STATS'!M:M, AV141)
</f>
        <v/>
      </c>
      <c r="T141" s="283" t="str">
        <f t="array" ref="T141">INDEX('CONTENT STATS'!M:M, AW141)
</f>
        <v/>
      </c>
      <c r="U141" s="283" t="str">
        <f t="array" ref="U141">INDEX('CONTENT STATS'!M:M, AX141)
</f>
        <v/>
      </c>
      <c r="V141" s="283" t="str">
        <f t="array" ref="V141">INDEX('CONTENT STATS'!O:O, AV141)
</f>
        <v/>
      </c>
      <c r="W141" s="283" t="str">
        <f t="array" ref="W141">INDEX('CONTENT STATS'!P:P, AV141)
</f>
        <v/>
      </c>
      <c r="X141" s="283" t="str">
        <f t="array" ref="X141">INDEX('CONTENT STATS'!P:P, AW141)
</f>
        <v/>
      </c>
      <c r="Y141" s="283" t="str">
        <f t="array" ref="Y141">INDEX('CONTENT STATS'!P:P, AX141)
</f>
        <v/>
      </c>
      <c r="Z141" s="283" t="str">
        <f t="array" ref="Z141">INDEX('CONTENT STATS'!R:R, AV141)
</f>
        <v/>
      </c>
      <c r="AA141" s="283" t="str">
        <f t="array" ref="AA141">INDEX('CONTENT STATS'!R:R, AW141)
</f>
        <v/>
      </c>
      <c r="AB141" s="283" t="str">
        <f t="array" ref="AB141">INDEX('CONTENT STATS'!R:R, AX141)
</f>
        <v/>
      </c>
      <c r="AC141" s="283" t="str">
        <f t="array" ref="AC141">INDEX('CONTENT STATS'!R:R, AY141)
</f>
        <v/>
      </c>
      <c r="AD141" s="283" t="str">
        <f t="array" ref="AD141">INDEX(RANK!O:O, AV141)
</f>
        <v/>
      </c>
      <c r="AE141" s="283" t="str">
        <f t="array" ref="AE141">INDEX(RANK!O:O, AW141)
</f>
        <v/>
      </c>
      <c r="AF141" s="283" t="str">
        <f t="array" ref="AF141">INDEX(RANK!O:O, AX141)
</f>
        <v/>
      </c>
      <c r="AG141" s="283" t="str">
        <f t="array" ref="AG141">INDEX(RANK!O:O, AY141)
</f>
        <v/>
      </c>
      <c r="AH141" s="283" t="str">
        <f t="array" ref="AH141">INDEX(RANK!O:O, AZ141)
</f>
        <v/>
      </c>
      <c r="AI141" s="283" t="str">
        <f t="array" ref="AI141">INDEX(RANK!O:O, BA141)
</f>
        <v/>
      </c>
      <c r="AJ141" s="283" t="str">
        <f t="array" ref="AJ141">INDEX(RANK!O:O, BB141)
</f>
        <v/>
      </c>
      <c r="AK141" s="283" t="str">
        <f t="array" ref="AK141">INDEX(RANK!P:P, AV141)
</f>
        <v/>
      </c>
      <c r="AL141" s="283" t="str">
        <f t="array" ref="AL141">INDEX(RANK!P:P, AW141)
</f>
        <v/>
      </c>
      <c r="AM141" s="283" t="str">
        <f t="array" ref="AM141">INDEX(RANK!P:P, AX141)
</f>
        <v/>
      </c>
      <c r="AN141" s="283" t="str">
        <f t="array" ref="AN141">INDEX(RANK!P:P, AY141)
</f>
        <v/>
      </c>
      <c r="AO141" s="283" t="str">
        <f t="array" ref="AO141">INDEX(RANK!P:P, AZ141)
</f>
        <v/>
      </c>
      <c r="AP141" s="283" t="str">
        <f t="array" ref="AP141">INDEX(RANK!Q:Q, AV141)
</f>
        <v/>
      </c>
      <c r="AQ141" s="283" t="str">
        <f t="array" ref="AQ141">INDEX(RANK!Q:Q, AW141)
</f>
        <v/>
      </c>
      <c r="AR141" s="283" t="str">
        <f t="array" ref="AR141">INDEX(RANK!Q:Q, AX141)
</f>
        <v/>
      </c>
      <c r="AS141" s="283" t="str">
        <f t="array" ref="AS141">INDEX(RANK!R:R, AV141)
</f>
        <v/>
      </c>
      <c r="AT141" s="283" t="str">
        <f t="array" ref="AT141">INDEX(RANK!R:R, AW141)
</f>
        <v/>
      </c>
      <c r="AU141" s="283" t="str">
        <f t="array" ref="AU141">INDEX(RANK!R:R, AX141)
</f>
        <v/>
      </c>
      <c r="AV141" s="123">
        <f t="shared" si="1"/>
        <v>950</v>
      </c>
      <c r="AW141" s="123">
        <f t="shared" si="2"/>
        <v>951</v>
      </c>
      <c r="AX141" s="123">
        <f t="shared" si="3"/>
        <v>952</v>
      </c>
      <c r="AY141" s="123">
        <f t="shared" si="4"/>
        <v>953</v>
      </c>
      <c r="AZ141" s="123">
        <f t="shared" si="5"/>
        <v>954</v>
      </c>
      <c r="BA141" s="123">
        <f t="shared" si="6"/>
        <v>955</v>
      </c>
      <c r="BB141" s="123">
        <f t="shared" si="7"/>
        <v>956</v>
      </c>
      <c r="BC141" s="284"/>
    </row>
    <row r="142" ht="14.25" customHeight="1">
      <c r="A142" s="123" t="str">
        <f t="array" ref="A142">INDEX('CONTENT STATS'!A:A, AV142)
</f>
        <v/>
      </c>
      <c r="B142" s="283" t="str">
        <f t="array" ref="B142">INDEX('CONTENT STATS'!F:F, AV142)
</f>
        <v/>
      </c>
      <c r="C142" s="123"/>
      <c r="D142" s="461"/>
      <c r="E142" s="283" t="str">
        <f t="array" ref="E142">INDEX('CONTENT STATS'!G:G, AV142)
</f>
        <v/>
      </c>
      <c r="F142" s="283" t="str">
        <f t="array" ref="F142">INDEX('CONTENT STATS'!G:G, AW142)
</f>
        <v/>
      </c>
      <c r="G142" s="283" t="str">
        <f t="array" ref="G142">INDEX('CONTENT STATS'!G:G, AX142)
</f>
        <v/>
      </c>
      <c r="H142" s="283" t="str">
        <f t="array" ref="H142">INDEX('CONTENT STATS'!G:G, AY142)
</f>
        <v/>
      </c>
      <c r="I142" s="283" t="str">
        <f t="array" ref="I142">INDEX('CONTENT STATS'!G:G, AZ142)
</f>
        <v/>
      </c>
      <c r="J142" s="283" t="str">
        <f t="array" ref="J142">INDEX('CONTENT STATS'!G:G, BA142)
</f>
        <v/>
      </c>
      <c r="K142" s="283" t="str">
        <f t="array" ref="K142">INDEX('CONTENT STATS'!G:G, BB142)
</f>
        <v/>
      </c>
      <c r="L142" s="283" t="str">
        <f t="array" ref="L142">INDEX('CONTENT STATS'!I:I, AV142)
</f>
        <v/>
      </c>
      <c r="M142" s="283" t="str">
        <f t="array" ref="M142">INDEX('CONTENT STATS'!J:J, AV142)
</f>
        <v/>
      </c>
      <c r="N142" s="283" t="str">
        <f t="array" ref="N142">INDEX('CONTENT STATS'!J:J, AW142)
</f>
        <v/>
      </c>
      <c r="O142" s="283" t="str">
        <f t="array" ref="O142">INDEX('CONTENT STATS'!J:J, AX142)
</f>
        <v/>
      </c>
      <c r="P142" s="283" t="str">
        <f t="array" ref="P142">INDEX('CONTENT STATS'!J:J, AY142)
</f>
        <v/>
      </c>
      <c r="Q142" s="283" t="str">
        <f t="array" ref="Q142">INDEX('CONTENT STATS'!J:J, AZ142)
</f>
        <v/>
      </c>
      <c r="R142" s="283" t="str">
        <f t="array" ref="R142">INDEX('CONTENT STATS'!L:L, AV142)
</f>
        <v/>
      </c>
      <c r="S142" s="283" t="str">
        <f t="array" ref="S142">INDEX('CONTENT STATS'!M:M, AV142)
</f>
        <v/>
      </c>
      <c r="T142" s="283" t="str">
        <f t="array" ref="T142">INDEX('CONTENT STATS'!M:M, AW142)
</f>
        <v/>
      </c>
      <c r="U142" s="283" t="str">
        <f t="array" ref="U142">INDEX('CONTENT STATS'!M:M, AX142)
</f>
        <v/>
      </c>
      <c r="V142" s="283" t="str">
        <f t="array" ref="V142">INDEX('CONTENT STATS'!O:O, AV142)
</f>
        <v/>
      </c>
      <c r="W142" s="283" t="str">
        <f t="array" ref="W142">INDEX('CONTENT STATS'!P:P, AV142)
</f>
        <v/>
      </c>
      <c r="X142" s="283" t="str">
        <f t="array" ref="X142">INDEX('CONTENT STATS'!P:P, AW142)
</f>
        <v/>
      </c>
      <c r="Y142" s="283" t="str">
        <f t="array" ref="Y142">INDEX('CONTENT STATS'!P:P, AX142)
</f>
        <v/>
      </c>
      <c r="Z142" s="283" t="str">
        <f t="array" ref="Z142">INDEX('CONTENT STATS'!R:R, AV142)
</f>
        <v/>
      </c>
      <c r="AA142" s="283" t="str">
        <f t="array" ref="AA142">INDEX('CONTENT STATS'!R:R, AW142)
</f>
        <v/>
      </c>
      <c r="AB142" s="283" t="str">
        <f t="array" ref="AB142">INDEX('CONTENT STATS'!R:R, AX142)
</f>
        <v/>
      </c>
      <c r="AC142" s="283" t="str">
        <f t="array" ref="AC142">INDEX('CONTENT STATS'!R:R, AY142)
</f>
        <v/>
      </c>
      <c r="AD142" s="283" t="str">
        <f t="array" ref="AD142">INDEX(RANK!O:O, AV142)
</f>
        <v/>
      </c>
      <c r="AE142" s="283" t="str">
        <f t="array" ref="AE142">INDEX(RANK!O:O, AW142)
</f>
        <v/>
      </c>
      <c r="AF142" s="283" t="str">
        <f t="array" ref="AF142">INDEX(RANK!O:O, AX142)
</f>
        <v/>
      </c>
      <c r="AG142" s="283" t="str">
        <f t="array" ref="AG142">INDEX(RANK!O:O, AY142)
</f>
        <v/>
      </c>
      <c r="AH142" s="283" t="str">
        <f t="array" ref="AH142">INDEX(RANK!O:O, AZ142)
</f>
        <v/>
      </c>
      <c r="AI142" s="283" t="str">
        <f t="array" ref="AI142">INDEX(RANK!O:O, BA142)
</f>
        <v/>
      </c>
      <c r="AJ142" s="283" t="str">
        <f t="array" ref="AJ142">INDEX(RANK!O:O, BB142)
</f>
        <v/>
      </c>
      <c r="AK142" s="283" t="str">
        <f t="array" ref="AK142">INDEX(RANK!P:P, AV142)
</f>
        <v/>
      </c>
      <c r="AL142" s="283" t="str">
        <f t="array" ref="AL142">INDEX(RANK!P:P, AW142)
</f>
        <v/>
      </c>
      <c r="AM142" s="283" t="str">
        <f t="array" ref="AM142">INDEX(RANK!P:P, AX142)
</f>
        <v/>
      </c>
      <c r="AN142" s="283" t="str">
        <f t="array" ref="AN142">INDEX(RANK!P:P, AY142)
</f>
        <v/>
      </c>
      <c r="AO142" s="283" t="str">
        <f t="array" ref="AO142">INDEX(RANK!P:P, AZ142)
</f>
        <v/>
      </c>
      <c r="AP142" s="283" t="str">
        <f t="array" ref="AP142">INDEX(RANK!Q:Q, AV142)
</f>
        <v/>
      </c>
      <c r="AQ142" s="283" t="str">
        <f t="array" ref="AQ142">INDEX(RANK!Q:Q, AW142)
</f>
        <v/>
      </c>
      <c r="AR142" s="283" t="str">
        <f t="array" ref="AR142">INDEX(RANK!Q:Q, AX142)
</f>
        <v/>
      </c>
      <c r="AS142" s="283" t="str">
        <f t="array" ref="AS142">INDEX(RANK!R:R, AV142)
</f>
        <v/>
      </c>
      <c r="AT142" s="283" t="str">
        <f t="array" ref="AT142">INDEX(RANK!R:R, AW142)
</f>
        <v/>
      </c>
      <c r="AU142" s="283" t="str">
        <f t="array" ref="AU142">INDEX(RANK!R:R, AX142)
</f>
        <v/>
      </c>
      <c r="AV142" s="123">
        <f t="shared" si="1"/>
        <v>957</v>
      </c>
      <c r="AW142" s="123">
        <f t="shared" si="2"/>
        <v>958</v>
      </c>
      <c r="AX142" s="123">
        <f t="shared" si="3"/>
        <v>959</v>
      </c>
      <c r="AY142" s="123">
        <f t="shared" si="4"/>
        <v>960</v>
      </c>
      <c r="AZ142" s="123">
        <f t="shared" si="5"/>
        <v>961</v>
      </c>
      <c r="BA142" s="123">
        <f t="shared" si="6"/>
        <v>962</v>
      </c>
      <c r="BB142" s="123">
        <f t="shared" si="7"/>
        <v>963</v>
      </c>
      <c r="BC142" s="284"/>
    </row>
    <row r="143" ht="14.25" customHeight="1">
      <c r="A143" s="123" t="str">
        <f t="array" ref="A143">INDEX('CONTENT STATS'!A:A, AV143)
</f>
        <v/>
      </c>
      <c r="B143" s="283" t="str">
        <f t="array" ref="B143">INDEX('CONTENT STATS'!F:F, AV143)
</f>
        <v/>
      </c>
      <c r="C143" s="123"/>
      <c r="D143" s="461"/>
      <c r="E143" s="283" t="str">
        <f t="array" ref="E143">INDEX('CONTENT STATS'!G:G, AV143)
</f>
        <v/>
      </c>
      <c r="F143" s="283" t="str">
        <f t="array" ref="F143">INDEX('CONTENT STATS'!G:G, AW143)
</f>
        <v/>
      </c>
      <c r="G143" s="283" t="str">
        <f t="array" ref="G143">INDEX('CONTENT STATS'!G:G, AX143)
</f>
        <v/>
      </c>
      <c r="H143" s="283" t="str">
        <f t="array" ref="H143">INDEX('CONTENT STATS'!G:G, AY143)
</f>
        <v/>
      </c>
      <c r="I143" s="283" t="str">
        <f t="array" ref="I143">INDEX('CONTENT STATS'!G:G, AZ143)
</f>
        <v/>
      </c>
      <c r="J143" s="283" t="str">
        <f t="array" ref="J143">INDEX('CONTENT STATS'!G:G, BA143)
</f>
        <v/>
      </c>
      <c r="K143" s="283" t="str">
        <f t="array" ref="K143">INDEX('CONTENT STATS'!G:G, BB143)
</f>
        <v/>
      </c>
      <c r="L143" s="283" t="str">
        <f t="array" ref="L143">INDEX('CONTENT STATS'!I:I, AV143)
</f>
        <v/>
      </c>
      <c r="M143" s="283" t="str">
        <f t="array" ref="M143">INDEX('CONTENT STATS'!J:J, AV143)
</f>
        <v/>
      </c>
      <c r="N143" s="283" t="str">
        <f t="array" ref="N143">INDEX('CONTENT STATS'!J:J, AW143)
</f>
        <v/>
      </c>
      <c r="O143" s="283" t="str">
        <f t="array" ref="O143">INDEX('CONTENT STATS'!J:J, AX143)
</f>
        <v/>
      </c>
      <c r="P143" s="283" t="str">
        <f t="array" ref="P143">INDEX('CONTENT STATS'!J:J, AY143)
</f>
        <v/>
      </c>
      <c r="Q143" s="283" t="str">
        <f t="array" ref="Q143">INDEX('CONTENT STATS'!J:J, AZ143)
</f>
        <v/>
      </c>
      <c r="R143" s="283" t="str">
        <f t="array" ref="R143">INDEX('CONTENT STATS'!L:L, AV143)
</f>
        <v/>
      </c>
      <c r="S143" s="283" t="str">
        <f t="array" ref="S143">INDEX('CONTENT STATS'!M:M, AV143)
</f>
        <v/>
      </c>
      <c r="T143" s="283" t="str">
        <f t="array" ref="T143">INDEX('CONTENT STATS'!M:M, AW143)
</f>
        <v/>
      </c>
      <c r="U143" s="283" t="str">
        <f t="array" ref="U143">INDEX('CONTENT STATS'!M:M, AX143)
</f>
        <v/>
      </c>
      <c r="V143" s="283" t="str">
        <f t="array" ref="V143">INDEX('CONTENT STATS'!O:O, AV143)
</f>
        <v/>
      </c>
      <c r="W143" s="283" t="str">
        <f t="array" ref="W143">INDEX('CONTENT STATS'!P:P, AV143)
</f>
        <v/>
      </c>
      <c r="X143" s="283" t="str">
        <f t="array" ref="X143">INDEX('CONTENT STATS'!P:P, AW143)
</f>
        <v/>
      </c>
      <c r="Y143" s="283" t="str">
        <f t="array" ref="Y143">INDEX('CONTENT STATS'!P:P, AX143)
</f>
        <v/>
      </c>
      <c r="Z143" s="283" t="str">
        <f t="array" ref="Z143">INDEX('CONTENT STATS'!R:R, AV143)
</f>
        <v/>
      </c>
      <c r="AA143" s="283" t="str">
        <f t="array" ref="AA143">INDEX('CONTENT STATS'!R:R, AW143)
</f>
        <v/>
      </c>
      <c r="AB143" s="283" t="str">
        <f t="array" ref="AB143">INDEX('CONTENT STATS'!R:R, AX143)
</f>
        <v/>
      </c>
      <c r="AC143" s="283" t="str">
        <f t="array" ref="AC143">INDEX('CONTENT STATS'!R:R, AY143)
</f>
        <v/>
      </c>
      <c r="AD143" s="283" t="str">
        <f t="array" ref="AD143">INDEX(RANK!O:O, AV143)
</f>
        <v/>
      </c>
      <c r="AE143" s="283" t="str">
        <f t="array" ref="AE143">INDEX(RANK!O:O, AW143)
</f>
        <v/>
      </c>
      <c r="AF143" s="283" t="str">
        <f t="array" ref="AF143">INDEX(RANK!O:O, AX143)
</f>
        <v/>
      </c>
      <c r="AG143" s="283" t="str">
        <f t="array" ref="AG143">INDEX(RANK!O:O, AY143)
</f>
        <v/>
      </c>
      <c r="AH143" s="283" t="str">
        <f t="array" ref="AH143">INDEX(RANK!O:O, AZ143)
</f>
        <v/>
      </c>
      <c r="AI143" s="283" t="str">
        <f t="array" ref="AI143">INDEX(RANK!O:O, BA143)
</f>
        <v/>
      </c>
      <c r="AJ143" s="283" t="str">
        <f t="array" ref="AJ143">INDEX(RANK!O:O, BB143)
</f>
        <v/>
      </c>
      <c r="AK143" s="283" t="str">
        <f t="array" ref="AK143">INDEX(RANK!P:P, AV143)
</f>
        <v/>
      </c>
      <c r="AL143" s="283" t="str">
        <f t="array" ref="AL143">INDEX(RANK!P:P, AW143)
</f>
        <v/>
      </c>
      <c r="AM143" s="283" t="str">
        <f t="array" ref="AM143">INDEX(RANK!P:P, AX143)
</f>
        <v/>
      </c>
      <c r="AN143" s="283" t="str">
        <f t="array" ref="AN143">INDEX(RANK!P:P, AY143)
</f>
        <v/>
      </c>
      <c r="AO143" s="283" t="str">
        <f t="array" ref="AO143">INDEX(RANK!P:P, AZ143)
</f>
        <v/>
      </c>
      <c r="AP143" s="283" t="str">
        <f t="array" ref="AP143">INDEX(RANK!Q:Q, AV143)
</f>
        <v/>
      </c>
      <c r="AQ143" s="283" t="str">
        <f t="array" ref="AQ143">INDEX(RANK!Q:Q, AW143)
</f>
        <v/>
      </c>
      <c r="AR143" s="283" t="str">
        <f t="array" ref="AR143">INDEX(RANK!Q:Q, AX143)
</f>
        <v/>
      </c>
      <c r="AS143" s="283" t="str">
        <f t="array" ref="AS143">INDEX(RANK!R:R, AV143)
</f>
        <v/>
      </c>
      <c r="AT143" s="283" t="str">
        <f t="array" ref="AT143">INDEX(RANK!R:R, AW143)
</f>
        <v/>
      </c>
      <c r="AU143" s="283" t="str">
        <f t="array" ref="AU143">INDEX(RANK!R:R, AX143)
</f>
        <v/>
      </c>
      <c r="AV143" s="123">
        <f t="shared" si="1"/>
        <v>964</v>
      </c>
      <c r="AW143" s="123">
        <f t="shared" si="2"/>
        <v>965</v>
      </c>
      <c r="AX143" s="123">
        <f t="shared" si="3"/>
        <v>966</v>
      </c>
      <c r="AY143" s="123">
        <f t="shared" si="4"/>
        <v>967</v>
      </c>
      <c r="AZ143" s="123">
        <f t="shared" si="5"/>
        <v>968</v>
      </c>
      <c r="BA143" s="123">
        <f t="shared" si="6"/>
        <v>969</v>
      </c>
      <c r="BB143" s="123">
        <f t="shared" si="7"/>
        <v>970</v>
      </c>
      <c r="BC143" s="284"/>
    </row>
    <row r="144" ht="14.25" customHeight="1">
      <c r="A144" s="123" t="str">
        <f t="array" ref="A144">INDEX('CONTENT STATS'!A:A, AV144)
</f>
        <v/>
      </c>
      <c r="B144" s="283" t="str">
        <f t="array" ref="B144">INDEX('CONTENT STATS'!F:F, AV144)
</f>
        <v/>
      </c>
      <c r="C144" s="123"/>
      <c r="D144" s="461"/>
      <c r="E144" s="283" t="str">
        <f t="array" ref="E144">INDEX('CONTENT STATS'!G:G, AV144)
</f>
        <v/>
      </c>
      <c r="F144" s="283" t="str">
        <f t="array" ref="F144">INDEX('CONTENT STATS'!G:G, AW144)
</f>
        <v/>
      </c>
      <c r="G144" s="283" t="str">
        <f t="array" ref="G144">INDEX('CONTENT STATS'!G:G, AX144)
</f>
        <v/>
      </c>
      <c r="H144" s="283" t="str">
        <f t="array" ref="H144">INDEX('CONTENT STATS'!G:G, AY144)
</f>
        <v/>
      </c>
      <c r="I144" s="283" t="str">
        <f t="array" ref="I144">INDEX('CONTENT STATS'!G:G, AZ144)
</f>
        <v/>
      </c>
      <c r="J144" s="283" t="str">
        <f t="array" ref="J144">INDEX('CONTENT STATS'!G:G, BA144)
</f>
        <v/>
      </c>
      <c r="K144" s="283" t="str">
        <f t="array" ref="K144">INDEX('CONTENT STATS'!G:G, BB144)
</f>
        <v/>
      </c>
      <c r="L144" s="283" t="str">
        <f t="array" ref="L144">INDEX('CONTENT STATS'!I:I, AV144)
</f>
        <v/>
      </c>
      <c r="M144" s="283" t="str">
        <f t="array" ref="M144">INDEX('CONTENT STATS'!J:J, AV144)
</f>
        <v/>
      </c>
      <c r="N144" s="283" t="str">
        <f t="array" ref="N144">INDEX('CONTENT STATS'!J:J, AW144)
</f>
        <v/>
      </c>
      <c r="O144" s="283" t="str">
        <f t="array" ref="O144">INDEX('CONTENT STATS'!J:J, AX144)
</f>
        <v/>
      </c>
      <c r="P144" s="283" t="str">
        <f t="array" ref="P144">INDEX('CONTENT STATS'!J:J, AY144)
</f>
        <v/>
      </c>
      <c r="Q144" s="283" t="str">
        <f t="array" ref="Q144">INDEX('CONTENT STATS'!J:J, AZ144)
</f>
        <v/>
      </c>
      <c r="R144" s="283" t="str">
        <f t="array" ref="R144">INDEX('CONTENT STATS'!L:L, AV144)
</f>
        <v/>
      </c>
      <c r="S144" s="283" t="str">
        <f t="array" ref="S144">INDEX('CONTENT STATS'!M:M, AV144)
</f>
        <v/>
      </c>
      <c r="T144" s="283" t="str">
        <f t="array" ref="T144">INDEX('CONTENT STATS'!M:M, AW144)
</f>
        <v/>
      </c>
      <c r="U144" s="283" t="str">
        <f t="array" ref="U144">INDEX('CONTENT STATS'!M:M, AX144)
</f>
        <v/>
      </c>
      <c r="V144" s="283" t="str">
        <f t="array" ref="V144">INDEX('CONTENT STATS'!O:O, AV144)
</f>
        <v/>
      </c>
      <c r="W144" s="283" t="str">
        <f t="array" ref="W144">INDEX('CONTENT STATS'!P:P, AV144)
</f>
        <v/>
      </c>
      <c r="X144" s="283" t="str">
        <f t="array" ref="X144">INDEX('CONTENT STATS'!P:P, AW144)
</f>
        <v/>
      </c>
      <c r="Y144" s="283" t="str">
        <f t="array" ref="Y144">INDEX('CONTENT STATS'!P:P, AX144)
</f>
        <v/>
      </c>
      <c r="Z144" s="283" t="str">
        <f t="array" ref="Z144">INDEX('CONTENT STATS'!R:R, AV144)
</f>
        <v/>
      </c>
      <c r="AA144" s="283" t="str">
        <f t="array" ref="AA144">INDEX('CONTENT STATS'!R:R, AW144)
</f>
        <v/>
      </c>
      <c r="AB144" s="283" t="str">
        <f t="array" ref="AB144">INDEX('CONTENT STATS'!R:R, AX144)
</f>
        <v/>
      </c>
      <c r="AC144" s="283" t="str">
        <f t="array" ref="AC144">INDEX('CONTENT STATS'!R:R, AY144)
</f>
        <v/>
      </c>
      <c r="AD144" s="283" t="str">
        <f t="array" ref="AD144">INDEX(RANK!O:O, AV144)
</f>
        <v/>
      </c>
      <c r="AE144" s="283" t="str">
        <f t="array" ref="AE144">INDEX(RANK!O:O, AW144)
</f>
        <v/>
      </c>
      <c r="AF144" s="283" t="str">
        <f t="array" ref="AF144">INDEX(RANK!O:O, AX144)
</f>
        <v/>
      </c>
      <c r="AG144" s="283" t="str">
        <f t="array" ref="AG144">INDEX(RANK!O:O, AY144)
</f>
        <v/>
      </c>
      <c r="AH144" s="283" t="str">
        <f t="array" ref="AH144">INDEX(RANK!O:O, AZ144)
</f>
        <v/>
      </c>
      <c r="AI144" s="283" t="str">
        <f t="array" ref="AI144">INDEX(RANK!O:O, BA144)
</f>
        <v/>
      </c>
      <c r="AJ144" s="283" t="str">
        <f t="array" ref="AJ144">INDEX(RANK!O:O, BB144)
</f>
        <v/>
      </c>
      <c r="AK144" s="283" t="str">
        <f t="array" ref="AK144">INDEX(RANK!P:P, AV144)
</f>
        <v/>
      </c>
      <c r="AL144" s="283" t="str">
        <f t="array" ref="AL144">INDEX(RANK!P:P, AW144)
</f>
        <v/>
      </c>
      <c r="AM144" s="283" t="str">
        <f t="array" ref="AM144">INDEX(RANK!P:P, AX144)
</f>
        <v/>
      </c>
      <c r="AN144" s="283" t="str">
        <f t="array" ref="AN144">INDEX(RANK!P:P, AY144)
</f>
        <v/>
      </c>
      <c r="AO144" s="283" t="str">
        <f t="array" ref="AO144">INDEX(RANK!P:P, AZ144)
</f>
        <v/>
      </c>
      <c r="AP144" s="283" t="str">
        <f t="array" ref="AP144">INDEX(RANK!Q:Q, AV144)
</f>
        <v/>
      </c>
      <c r="AQ144" s="283" t="str">
        <f t="array" ref="AQ144">INDEX(RANK!Q:Q, AW144)
</f>
        <v/>
      </c>
      <c r="AR144" s="283" t="str">
        <f t="array" ref="AR144">INDEX(RANK!Q:Q, AX144)
</f>
        <v/>
      </c>
      <c r="AS144" s="283" t="str">
        <f t="array" ref="AS144">INDEX(RANK!R:R, AV144)
</f>
        <v/>
      </c>
      <c r="AT144" s="283" t="str">
        <f t="array" ref="AT144">INDEX(RANK!R:R, AW144)
</f>
        <v/>
      </c>
      <c r="AU144" s="283" t="str">
        <f t="array" ref="AU144">INDEX(RANK!R:R, AX144)
</f>
        <v/>
      </c>
      <c r="AV144" s="123">
        <f t="shared" si="1"/>
        <v>971</v>
      </c>
      <c r="AW144" s="123">
        <f t="shared" si="2"/>
        <v>972</v>
      </c>
      <c r="AX144" s="123">
        <f t="shared" si="3"/>
        <v>973</v>
      </c>
      <c r="AY144" s="123">
        <f t="shared" si="4"/>
        <v>974</v>
      </c>
      <c r="AZ144" s="123">
        <f t="shared" si="5"/>
        <v>975</v>
      </c>
      <c r="BA144" s="123">
        <f t="shared" si="6"/>
        <v>976</v>
      </c>
      <c r="BB144" s="123">
        <f t="shared" si="7"/>
        <v>977</v>
      </c>
      <c r="BC144" s="284"/>
    </row>
    <row r="145" ht="14.25" customHeight="1">
      <c r="A145" s="123" t="str">
        <f t="array" ref="A145">INDEX('CONTENT STATS'!A:A, AV145)
</f>
        <v/>
      </c>
      <c r="B145" s="283" t="str">
        <f t="array" ref="B145">INDEX('CONTENT STATS'!F:F, AV145)
</f>
        <v/>
      </c>
      <c r="C145" s="123"/>
      <c r="D145" s="461"/>
      <c r="E145" s="283" t="str">
        <f t="array" ref="E145">INDEX('CONTENT STATS'!G:G, AV145)
</f>
        <v/>
      </c>
      <c r="F145" s="283" t="str">
        <f t="array" ref="F145">INDEX('CONTENT STATS'!G:G, AW145)
</f>
        <v/>
      </c>
      <c r="G145" s="283" t="str">
        <f t="array" ref="G145">INDEX('CONTENT STATS'!G:G, AX145)
</f>
        <v/>
      </c>
      <c r="H145" s="283" t="str">
        <f t="array" ref="H145">INDEX('CONTENT STATS'!G:G, AY145)
</f>
        <v/>
      </c>
      <c r="I145" s="283" t="str">
        <f t="array" ref="I145">INDEX('CONTENT STATS'!G:G, AZ145)
</f>
        <v/>
      </c>
      <c r="J145" s="283" t="str">
        <f t="array" ref="J145">INDEX('CONTENT STATS'!G:G, BA145)
</f>
        <v/>
      </c>
      <c r="K145" s="283" t="str">
        <f t="array" ref="K145">INDEX('CONTENT STATS'!G:G, BB145)
</f>
        <v/>
      </c>
      <c r="L145" s="283" t="str">
        <f t="array" ref="L145">INDEX('CONTENT STATS'!I:I, AV145)
</f>
        <v/>
      </c>
      <c r="M145" s="283" t="str">
        <f t="array" ref="M145">INDEX('CONTENT STATS'!J:J, AV145)
</f>
        <v/>
      </c>
      <c r="N145" s="283" t="str">
        <f t="array" ref="N145">INDEX('CONTENT STATS'!J:J, AW145)
</f>
        <v/>
      </c>
      <c r="O145" s="283" t="str">
        <f t="array" ref="O145">INDEX('CONTENT STATS'!J:J, AX145)
</f>
        <v/>
      </c>
      <c r="P145" s="283" t="str">
        <f t="array" ref="P145">INDEX('CONTENT STATS'!J:J, AY145)
</f>
        <v/>
      </c>
      <c r="Q145" s="283" t="str">
        <f t="array" ref="Q145">INDEX('CONTENT STATS'!J:J, AZ145)
</f>
        <v/>
      </c>
      <c r="R145" s="283" t="str">
        <f t="array" ref="R145">INDEX('CONTENT STATS'!L:L, AV145)
</f>
        <v/>
      </c>
      <c r="S145" s="283" t="str">
        <f t="array" ref="S145">INDEX('CONTENT STATS'!M:M, AV145)
</f>
        <v/>
      </c>
      <c r="T145" s="283" t="str">
        <f t="array" ref="T145">INDEX('CONTENT STATS'!M:M, AW145)
</f>
        <v/>
      </c>
      <c r="U145" s="283" t="str">
        <f t="array" ref="U145">INDEX('CONTENT STATS'!M:M, AX145)
</f>
        <v/>
      </c>
      <c r="V145" s="283" t="str">
        <f t="array" ref="V145">INDEX('CONTENT STATS'!O:O, AV145)
</f>
        <v/>
      </c>
      <c r="W145" s="283" t="str">
        <f t="array" ref="W145">INDEX('CONTENT STATS'!P:P, AV145)
</f>
        <v/>
      </c>
      <c r="X145" s="283" t="str">
        <f t="array" ref="X145">INDEX('CONTENT STATS'!P:P, AW145)
</f>
        <v/>
      </c>
      <c r="Y145" s="283" t="str">
        <f t="array" ref="Y145">INDEX('CONTENT STATS'!P:P, AX145)
</f>
        <v/>
      </c>
      <c r="Z145" s="283" t="str">
        <f t="array" ref="Z145">INDEX('CONTENT STATS'!R:R, AV145)
</f>
        <v/>
      </c>
      <c r="AA145" s="283" t="str">
        <f t="array" ref="AA145">INDEX('CONTENT STATS'!R:R, AW145)
</f>
        <v/>
      </c>
      <c r="AB145" s="283" t="str">
        <f t="array" ref="AB145">INDEX('CONTENT STATS'!R:R, AX145)
</f>
        <v/>
      </c>
      <c r="AC145" s="283" t="str">
        <f t="array" ref="AC145">INDEX('CONTENT STATS'!R:R, AY145)
</f>
        <v/>
      </c>
      <c r="AD145" s="283" t="str">
        <f t="array" ref="AD145">INDEX(RANK!O:O, AV145)
</f>
        <v/>
      </c>
      <c r="AE145" s="283" t="str">
        <f t="array" ref="AE145">INDEX(RANK!O:O, AW145)
</f>
        <v/>
      </c>
      <c r="AF145" s="283" t="str">
        <f t="array" ref="AF145">INDEX(RANK!O:O, AX145)
</f>
        <v/>
      </c>
      <c r="AG145" s="283" t="str">
        <f t="array" ref="AG145">INDEX(RANK!O:O, AY145)
</f>
        <v/>
      </c>
      <c r="AH145" s="283" t="str">
        <f t="array" ref="AH145">INDEX(RANK!O:O, AZ145)
</f>
        <v/>
      </c>
      <c r="AI145" s="283" t="str">
        <f t="array" ref="AI145">INDEX(RANK!O:O, BA145)
</f>
        <v/>
      </c>
      <c r="AJ145" s="283" t="str">
        <f t="array" ref="AJ145">INDEX(RANK!O:O, BB145)
</f>
        <v/>
      </c>
      <c r="AK145" s="283" t="str">
        <f t="array" ref="AK145">INDEX(RANK!P:P, AV145)
</f>
        <v/>
      </c>
      <c r="AL145" s="283" t="str">
        <f t="array" ref="AL145">INDEX(RANK!P:P, AW145)
</f>
        <v/>
      </c>
      <c r="AM145" s="283" t="str">
        <f t="array" ref="AM145">INDEX(RANK!P:P, AX145)
</f>
        <v/>
      </c>
      <c r="AN145" s="283" t="str">
        <f t="array" ref="AN145">INDEX(RANK!P:P, AY145)
</f>
        <v/>
      </c>
      <c r="AO145" s="283" t="str">
        <f t="array" ref="AO145">INDEX(RANK!P:P, AZ145)
</f>
        <v/>
      </c>
      <c r="AP145" s="283" t="str">
        <f t="array" ref="AP145">INDEX(RANK!Q:Q, AV145)
</f>
        <v/>
      </c>
      <c r="AQ145" s="283" t="str">
        <f t="array" ref="AQ145">INDEX(RANK!Q:Q, AW145)
</f>
        <v/>
      </c>
      <c r="AR145" s="283" t="str">
        <f t="array" ref="AR145">INDEX(RANK!Q:Q, AX145)
</f>
        <v/>
      </c>
      <c r="AS145" s="283" t="str">
        <f t="array" ref="AS145">INDEX(RANK!R:R, AV145)
</f>
        <v/>
      </c>
      <c r="AT145" s="283" t="str">
        <f t="array" ref="AT145">INDEX(RANK!R:R, AW145)
</f>
        <v/>
      </c>
      <c r="AU145" s="283" t="str">
        <f t="array" ref="AU145">INDEX(RANK!R:R, AX145)
</f>
        <v/>
      </c>
      <c r="AV145" s="123">
        <f t="shared" si="1"/>
        <v>978</v>
      </c>
      <c r="AW145" s="123">
        <f t="shared" si="2"/>
        <v>979</v>
      </c>
      <c r="AX145" s="123">
        <f t="shared" si="3"/>
        <v>980</v>
      </c>
      <c r="AY145" s="123">
        <f t="shared" si="4"/>
        <v>981</v>
      </c>
      <c r="AZ145" s="123">
        <f t="shared" si="5"/>
        <v>982</v>
      </c>
      <c r="BA145" s="123">
        <f t="shared" si="6"/>
        <v>983</v>
      </c>
      <c r="BB145" s="123">
        <f t="shared" si="7"/>
        <v>984</v>
      </c>
      <c r="BC145" s="284"/>
    </row>
    <row r="146" ht="14.25" customHeight="1">
      <c r="A146" s="123" t="str">
        <f t="array" ref="A146">INDEX('CONTENT STATS'!A:A, AV146)
</f>
        <v/>
      </c>
      <c r="B146" s="283" t="str">
        <f t="array" ref="B146">INDEX('CONTENT STATS'!F:F, AV146)
</f>
        <v/>
      </c>
      <c r="C146" s="123"/>
      <c r="D146" s="461"/>
      <c r="E146" s="283" t="str">
        <f t="array" ref="E146">INDEX('CONTENT STATS'!G:G, AV146)
</f>
        <v/>
      </c>
      <c r="F146" s="283" t="str">
        <f t="array" ref="F146">INDEX('CONTENT STATS'!G:G, AW146)
</f>
        <v/>
      </c>
      <c r="G146" s="283" t="str">
        <f t="array" ref="G146">INDEX('CONTENT STATS'!G:G, AX146)
</f>
        <v/>
      </c>
      <c r="H146" s="283" t="str">
        <f t="array" ref="H146">INDEX('CONTENT STATS'!G:G, AY146)
</f>
        <v/>
      </c>
      <c r="I146" s="283" t="str">
        <f t="array" ref="I146">INDEX('CONTENT STATS'!G:G, AZ146)
</f>
        <v/>
      </c>
      <c r="J146" s="283" t="str">
        <f t="array" ref="J146">INDEX('CONTENT STATS'!G:G, BA146)
</f>
        <v/>
      </c>
      <c r="K146" s="283" t="str">
        <f t="array" ref="K146">INDEX('CONTENT STATS'!G:G, BB146)
</f>
        <v/>
      </c>
      <c r="L146" s="283" t="str">
        <f t="array" ref="L146">INDEX('CONTENT STATS'!I:I, AV146)
</f>
        <v/>
      </c>
      <c r="M146" s="283" t="str">
        <f t="array" ref="M146">INDEX('CONTENT STATS'!J:J, AV146)
</f>
        <v/>
      </c>
      <c r="N146" s="283" t="str">
        <f t="array" ref="N146">INDEX('CONTENT STATS'!J:J, AW146)
</f>
        <v/>
      </c>
      <c r="O146" s="283" t="str">
        <f t="array" ref="O146">INDEX('CONTENT STATS'!J:J, AX146)
</f>
        <v/>
      </c>
      <c r="P146" s="283" t="str">
        <f t="array" ref="P146">INDEX('CONTENT STATS'!J:J, AY146)
</f>
        <v/>
      </c>
      <c r="Q146" s="283" t="str">
        <f t="array" ref="Q146">INDEX('CONTENT STATS'!J:J, AZ146)
</f>
        <v/>
      </c>
      <c r="R146" s="283" t="str">
        <f t="array" ref="R146">INDEX('CONTENT STATS'!L:L, AV146)
</f>
        <v/>
      </c>
      <c r="S146" s="283" t="str">
        <f t="array" ref="S146">INDEX('CONTENT STATS'!M:M, AV146)
</f>
        <v/>
      </c>
      <c r="T146" s="283" t="str">
        <f t="array" ref="T146">INDEX('CONTENT STATS'!M:M, AW146)
</f>
        <v/>
      </c>
      <c r="U146" s="283" t="str">
        <f t="array" ref="U146">INDEX('CONTENT STATS'!M:M, AX146)
</f>
        <v/>
      </c>
      <c r="V146" s="283" t="str">
        <f t="array" ref="V146">INDEX('CONTENT STATS'!O:O, AV146)
</f>
        <v/>
      </c>
      <c r="W146" s="283" t="str">
        <f t="array" ref="W146">INDEX('CONTENT STATS'!P:P, AV146)
</f>
        <v/>
      </c>
      <c r="X146" s="283" t="str">
        <f t="array" ref="X146">INDEX('CONTENT STATS'!P:P, AW146)
</f>
        <v/>
      </c>
      <c r="Y146" s="283" t="str">
        <f t="array" ref="Y146">INDEX('CONTENT STATS'!P:P, AX146)
</f>
        <v/>
      </c>
      <c r="Z146" s="283" t="str">
        <f t="array" ref="Z146">INDEX('CONTENT STATS'!R:R, AV146)
</f>
        <v/>
      </c>
      <c r="AA146" s="283" t="str">
        <f t="array" ref="AA146">INDEX('CONTENT STATS'!R:R, AW146)
</f>
        <v/>
      </c>
      <c r="AB146" s="283" t="str">
        <f t="array" ref="AB146">INDEX('CONTENT STATS'!R:R, AX146)
</f>
        <v/>
      </c>
      <c r="AC146" s="283" t="str">
        <f t="array" ref="AC146">INDEX('CONTENT STATS'!R:R, AY146)
</f>
        <v/>
      </c>
      <c r="AD146" s="283" t="str">
        <f t="array" ref="AD146">INDEX(RANK!O:O, AV146)
</f>
        <v/>
      </c>
      <c r="AE146" s="283" t="str">
        <f t="array" ref="AE146">INDEX(RANK!O:O, AW146)
</f>
        <v/>
      </c>
      <c r="AF146" s="283" t="str">
        <f t="array" ref="AF146">INDEX(RANK!O:O, AX146)
</f>
        <v/>
      </c>
      <c r="AG146" s="283" t="str">
        <f t="array" ref="AG146">INDEX(RANK!O:O, AY146)
</f>
        <v/>
      </c>
      <c r="AH146" s="283" t="str">
        <f t="array" ref="AH146">INDEX(RANK!O:O, AZ146)
</f>
        <v/>
      </c>
      <c r="AI146" s="283" t="str">
        <f t="array" ref="AI146">INDEX(RANK!O:O, BA146)
</f>
        <v/>
      </c>
      <c r="AJ146" s="283" t="str">
        <f t="array" ref="AJ146">INDEX(RANK!O:O, BB146)
</f>
        <v/>
      </c>
      <c r="AK146" s="283" t="str">
        <f t="array" ref="AK146">INDEX(RANK!P:P, AV146)
</f>
        <v/>
      </c>
      <c r="AL146" s="283" t="str">
        <f t="array" ref="AL146">INDEX(RANK!P:P, AW146)
</f>
        <v/>
      </c>
      <c r="AM146" s="283" t="str">
        <f t="array" ref="AM146">INDEX(RANK!P:P, AX146)
</f>
        <v/>
      </c>
      <c r="AN146" s="283" t="str">
        <f t="array" ref="AN146">INDEX(RANK!P:P, AY146)
</f>
        <v/>
      </c>
      <c r="AO146" s="283" t="str">
        <f t="array" ref="AO146">INDEX(RANK!P:P, AZ146)
</f>
        <v/>
      </c>
      <c r="AP146" s="283" t="str">
        <f t="array" ref="AP146">INDEX(RANK!Q:Q, AV146)
</f>
        <v/>
      </c>
      <c r="AQ146" s="283" t="str">
        <f t="array" ref="AQ146">INDEX(RANK!Q:Q, AW146)
</f>
        <v/>
      </c>
      <c r="AR146" s="283" t="str">
        <f t="array" ref="AR146">INDEX(RANK!Q:Q, AX146)
</f>
        <v/>
      </c>
      <c r="AS146" s="283" t="str">
        <f t="array" ref="AS146">INDEX(RANK!R:R, AV146)
</f>
        <v/>
      </c>
      <c r="AT146" s="283" t="str">
        <f t="array" ref="AT146">INDEX(RANK!R:R, AW146)
</f>
        <v/>
      </c>
      <c r="AU146" s="283" t="str">
        <f t="array" ref="AU146">INDEX(RANK!R:R, AX146)
</f>
        <v/>
      </c>
      <c r="AV146" s="123">
        <f t="shared" si="1"/>
        <v>985</v>
      </c>
      <c r="AW146" s="123">
        <f t="shared" si="2"/>
        <v>986</v>
      </c>
      <c r="AX146" s="123">
        <f t="shared" si="3"/>
        <v>987</v>
      </c>
      <c r="AY146" s="123">
        <f t="shared" si="4"/>
        <v>988</v>
      </c>
      <c r="AZ146" s="123">
        <f t="shared" si="5"/>
        <v>989</v>
      </c>
      <c r="BA146" s="123">
        <f t="shared" si="6"/>
        <v>990</v>
      </c>
      <c r="BB146" s="123">
        <f t="shared" si="7"/>
        <v>991</v>
      </c>
      <c r="BC146" s="284"/>
    </row>
    <row r="147" ht="14.25" customHeight="1">
      <c r="A147" s="123" t="str">
        <f t="array" ref="A147">INDEX('CONTENT STATS'!A:A, AV147)
</f>
        <v/>
      </c>
      <c r="B147" s="283" t="str">
        <f t="array" ref="B147">INDEX('CONTENT STATS'!F:F, AV147)
</f>
        <v/>
      </c>
      <c r="C147" s="123"/>
      <c r="D147" s="461"/>
      <c r="E147" s="283" t="str">
        <f t="array" ref="E147">INDEX('CONTENT STATS'!G:G, AV147)
</f>
        <v/>
      </c>
      <c r="F147" s="283" t="str">
        <f t="array" ref="F147">INDEX('CONTENT STATS'!G:G, AW147)
</f>
        <v/>
      </c>
      <c r="G147" s="283" t="str">
        <f t="array" ref="G147">INDEX('CONTENT STATS'!G:G, AX147)
</f>
        <v/>
      </c>
      <c r="H147" s="283" t="str">
        <f t="array" ref="H147">INDEX('CONTENT STATS'!G:G, AY147)
</f>
        <v/>
      </c>
      <c r="I147" s="283" t="str">
        <f t="array" ref="I147">INDEX('CONTENT STATS'!G:G, AZ147)
</f>
        <v/>
      </c>
      <c r="J147" s="283" t="str">
        <f t="array" ref="J147">INDEX('CONTENT STATS'!G:G, BA147)
</f>
        <v/>
      </c>
      <c r="K147" s="283" t="str">
        <f t="array" ref="K147">INDEX('CONTENT STATS'!G:G, BB147)
</f>
        <v/>
      </c>
      <c r="L147" s="283" t="str">
        <f t="array" ref="L147">INDEX('CONTENT STATS'!I:I, AV147)
</f>
        <v/>
      </c>
      <c r="M147" s="283" t="str">
        <f t="array" ref="M147">INDEX('CONTENT STATS'!J:J, AV147)
</f>
        <v/>
      </c>
      <c r="N147" s="283" t="str">
        <f t="array" ref="N147">INDEX('CONTENT STATS'!J:J, AW147)
</f>
        <v/>
      </c>
      <c r="O147" s="283" t="str">
        <f t="array" ref="O147">INDEX('CONTENT STATS'!J:J, AX147)
</f>
        <v/>
      </c>
      <c r="P147" s="283" t="str">
        <f t="array" ref="P147">INDEX('CONTENT STATS'!J:J, AY147)
</f>
        <v/>
      </c>
      <c r="Q147" s="283" t="str">
        <f t="array" ref="Q147">INDEX('CONTENT STATS'!J:J, AZ147)
</f>
        <v/>
      </c>
      <c r="R147" s="283" t="str">
        <f t="array" ref="R147">INDEX('CONTENT STATS'!L:L, AV147)
</f>
        <v/>
      </c>
      <c r="S147" s="283" t="str">
        <f t="array" ref="S147">INDEX('CONTENT STATS'!M:M, AV147)
</f>
        <v/>
      </c>
      <c r="T147" s="283" t="str">
        <f t="array" ref="T147">INDEX('CONTENT STATS'!M:M, AW147)
</f>
        <v/>
      </c>
      <c r="U147" s="283" t="str">
        <f t="array" ref="U147">INDEX('CONTENT STATS'!M:M, AX147)
</f>
        <v/>
      </c>
      <c r="V147" s="283" t="str">
        <f t="array" ref="V147">INDEX('CONTENT STATS'!O:O, AV147)
</f>
        <v/>
      </c>
      <c r="W147" s="283" t="str">
        <f t="array" ref="W147">INDEX('CONTENT STATS'!P:P, AV147)
</f>
        <v/>
      </c>
      <c r="X147" s="283" t="str">
        <f t="array" ref="X147">INDEX('CONTENT STATS'!P:P, AW147)
</f>
        <v/>
      </c>
      <c r="Y147" s="283" t="str">
        <f t="array" ref="Y147">INDEX('CONTENT STATS'!P:P, AX147)
</f>
        <v/>
      </c>
      <c r="Z147" s="283" t="str">
        <f t="array" ref="Z147">INDEX('CONTENT STATS'!R:R, AV147)
</f>
        <v/>
      </c>
      <c r="AA147" s="283" t="str">
        <f t="array" ref="AA147">INDEX('CONTENT STATS'!R:R, AW147)
</f>
        <v/>
      </c>
      <c r="AB147" s="283" t="str">
        <f t="array" ref="AB147">INDEX('CONTENT STATS'!R:R, AX147)
</f>
        <v/>
      </c>
      <c r="AC147" s="283" t="str">
        <f t="array" ref="AC147">INDEX('CONTENT STATS'!R:R, AY147)
</f>
        <v/>
      </c>
      <c r="AD147" s="283" t="str">
        <f t="array" ref="AD147">INDEX(RANK!O:O, AV147)
</f>
        <v/>
      </c>
      <c r="AE147" s="283" t="str">
        <f t="array" ref="AE147">INDEX(RANK!O:O, AW147)
</f>
        <v/>
      </c>
      <c r="AF147" s="283" t="str">
        <f t="array" ref="AF147">INDEX(RANK!O:O, AX147)
</f>
        <v/>
      </c>
      <c r="AG147" s="283" t="str">
        <f t="array" ref="AG147">INDEX(RANK!O:O, AY147)
</f>
        <v/>
      </c>
      <c r="AH147" s="283" t="str">
        <f t="array" ref="AH147">INDEX(RANK!O:O, AZ147)
</f>
        <v/>
      </c>
      <c r="AI147" s="283" t="str">
        <f t="array" ref="AI147">INDEX(RANK!O:O, BA147)
</f>
        <v/>
      </c>
      <c r="AJ147" s="283" t="str">
        <f t="array" ref="AJ147">INDEX(RANK!O:O, BB147)
</f>
        <v/>
      </c>
      <c r="AK147" s="283" t="str">
        <f t="array" ref="AK147">INDEX(RANK!P:P, AV147)
</f>
        <v/>
      </c>
      <c r="AL147" s="283" t="str">
        <f t="array" ref="AL147">INDEX(RANK!P:P, AW147)
</f>
        <v/>
      </c>
      <c r="AM147" s="283" t="str">
        <f t="array" ref="AM147">INDEX(RANK!P:P, AX147)
</f>
        <v/>
      </c>
      <c r="AN147" s="283" t="str">
        <f t="array" ref="AN147">INDEX(RANK!P:P, AY147)
</f>
        <v/>
      </c>
      <c r="AO147" s="283" t="str">
        <f t="array" ref="AO147">INDEX(RANK!P:P, AZ147)
</f>
        <v/>
      </c>
      <c r="AP147" s="283" t="str">
        <f t="array" ref="AP147">INDEX(RANK!Q:Q, AV147)
</f>
        <v/>
      </c>
      <c r="AQ147" s="283" t="str">
        <f t="array" ref="AQ147">INDEX(RANK!Q:Q, AW147)
</f>
        <v/>
      </c>
      <c r="AR147" s="283" t="str">
        <f t="array" ref="AR147">INDEX(RANK!Q:Q, AX147)
</f>
        <v/>
      </c>
      <c r="AS147" s="283" t="str">
        <f t="array" ref="AS147">INDEX(RANK!R:R, AV147)
</f>
        <v/>
      </c>
      <c r="AT147" s="283" t="str">
        <f t="array" ref="AT147">INDEX(RANK!R:R, AW147)
</f>
        <v/>
      </c>
      <c r="AU147" s="283" t="str">
        <f t="array" ref="AU147">INDEX(RANK!R:R, AX147)
</f>
        <v/>
      </c>
      <c r="AV147" s="123">
        <f t="shared" si="1"/>
        <v>992</v>
      </c>
      <c r="AW147" s="123">
        <f t="shared" si="2"/>
        <v>993</v>
      </c>
      <c r="AX147" s="123">
        <f t="shared" si="3"/>
        <v>994</v>
      </c>
      <c r="AY147" s="123">
        <f t="shared" si="4"/>
        <v>995</v>
      </c>
      <c r="AZ147" s="123">
        <f t="shared" si="5"/>
        <v>996</v>
      </c>
      <c r="BA147" s="123">
        <f t="shared" si="6"/>
        <v>997</v>
      </c>
      <c r="BB147" s="123">
        <f t="shared" si="7"/>
        <v>998</v>
      </c>
      <c r="BC147" s="284"/>
    </row>
    <row r="148" ht="14.25" customHeight="1">
      <c r="A148" s="123" t="str">
        <f t="array" ref="A148">INDEX('CONTENT STATS'!A:A, AV148)
</f>
        <v/>
      </c>
      <c r="B148" s="283" t="str">
        <f t="array" ref="B148">INDEX('CONTENT STATS'!F:F, AV148)
</f>
        <v/>
      </c>
      <c r="C148" s="123"/>
      <c r="D148" s="461"/>
      <c r="E148" s="283" t="str">
        <f t="array" ref="E148">INDEX('CONTENT STATS'!G:G, AV148)
</f>
        <v/>
      </c>
      <c r="F148" s="283" t="str">
        <f t="array" ref="F148">INDEX('CONTENT STATS'!G:G, AW148)
</f>
        <v/>
      </c>
      <c r="G148" s="283" t="str">
        <f t="array" ref="G148">INDEX('CONTENT STATS'!G:G, AX148)
</f>
        <v/>
      </c>
      <c r="H148" s="283" t="str">
        <f t="array" ref="H148">INDEX('CONTENT STATS'!G:G, AY148)
</f>
        <v/>
      </c>
      <c r="I148" s="283" t="str">
        <f t="array" ref="I148">INDEX('CONTENT STATS'!G:G, AZ148)
</f>
        <v/>
      </c>
      <c r="J148" s="283" t="str">
        <f t="array" ref="J148">INDEX('CONTENT STATS'!G:G, BA148)
</f>
        <v/>
      </c>
      <c r="K148" s="283" t="str">
        <f t="array" ref="K148">INDEX('CONTENT STATS'!G:G, BB148)
</f>
        <v/>
      </c>
      <c r="L148" s="283" t="str">
        <f t="array" ref="L148">INDEX('CONTENT STATS'!I:I, AV148)
</f>
        <v/>
      </c>
      <c r="M148" s="283" t="str">
        <f t="array" ref="M148">INDEX('CONTENT STATS'!J:J, AV148)
</f>
        <v/>
      </c>
      <c r="N148" s="283" t="str">
        <f t="array" ref="N148">INDEX('CONTENT STATS'!J:J, AW148)
</f>
        <v/>
      </c>
      <c r="O148" s="283" t="str">
        <f t="array" ref="O148">INDEX('CONTENT STATS'!J:J, AX148)
</f>
        <v/>
      </c>
      <c r="P148" s="283" t="str">
        <f t="array" ref="P148">INDEX('CONTENT STATS'!J:J, AY148)
</f>
        <v/>
      </c>
      <c r="Q148" s="283" t="str">
        <f t="array" ref="Q148">INDEX('CONTENT STATS'!J:J, AZ148)
</f>
        <v/>
      </c>
      <c r="R148" s="283" t="str">
        <f t="array" ref="R148">INDEX('CONTENT STATS'!L:L, AV148)
</f>
        <v/>
      </c>
      <c r="S148" s="283" t="str">
        <f t="array" ref="S148">INDEX('CONTENT STATS'!M:M, AV148)
</f>
        <v/>
      </c>
      <c r="T148" s="283" t="str">
        <f t="array" ref="T148">INDEX('CONTENT STATS'!M:M, AW148)
</f>
        <v/>
      </c>
      <c r="U148" s="283" t="str">
        <f t="array" ref="U148">INDEX('CONTENT STATS'!M:M, AX148)
</f>
        <v/>
      </c>
      <c r="V148" s="283" t="str">
        <f t="array" ref="V148">INDEX('CONTENT STATS'!O:O, AV148)
</f>
        <v/>
      </c>
      <c r="W148" s="283" t="str">
        <f t="array" ref="W148">INDEX('CONTENT STATS'!P:P, AV148)
</f>
        <v/>
      </c>
      <c r="X148" s="283" t="str">
        <f t="array" ref="X148">INDEX('CONTENT STATS'!P:P, AW148)
</f>
        <v/>
      </c>
      <c r="Y148" s="283" t="str">
        <f t="array" ref="Y148">INDEX('CONTENT STATS'!P:P, AX148)
</f>
        <v/>
      </c>
      <c r="Z148" s="283" t="str">
        <f t="array" ref="Z148">INDEX('CONTENT STATS'!R:R, AV148)
</f>
        <v/>
      </c>
      <c r="AA148" s="283" t="str">
        <f t="array" ref="AA148">INDEX('CONTENT STATS'!R:R, AW148)
</f>
        <v/>
      </c>
      <c r="AB148" s="283" t="str">
        <f t="array" ref="AB148">INDEX('CONTENT STATS'!R:R, AX148)
</f>
        <v/>
      </c>
      <c r="AC148" s="283" t="str">
        <f t="array" ref="AC148">INDEX('CONTENT STATS'!R:R, AY148)
</f>
        <v/>
      </c>
      <c r="AD148" s="283" t="str">
        <f t="array" ref="AD148">INDEX(RANK!O:O, AV148)
</f>
        <v/>
      </c>
      <c r="AE148" s="283" t="str">
        <f t="array" ref="AE148">INDEX(RANK!O:O, AW148)
</f>
        <v/>
      </c>
      <c r="AF148" s="283" t="str">
        <f t="array" ref="AF148">INDEX(RANK!O:O, AX148)
</f>
        <v/>
      </c>
      <c r="AG148" s="283" t="str">
        <f t="array" ref="AG148">INDEX(RANK!O:O, AY148)
</f>
        <v/>
      </c>
      <c r="AH148" s="283" t="str">
        <f t="array" ref="AH148">INDEX(RANK!O:O, AZ148)
</f>
        <v/>
      </c>
      <c r="AI148" s="283" t="str">
        <f t="array" ref="AI148">INDEX(RANK!O:O, BA148)
</f>
        <v/>
      </c>
      <c r="AJ148" s="283" t="str">
        <f t="array" ref="AJ148">INDEX(RANK!O:O, BB148)
</f>
        <v/>
      </c>
      <c r="AK148" s="283" t="str">
        <f t="array" ref="AK148">INDEX(RANK!P:P, AV148)
</f>
        <v/>
      </c>
      <c r="AL148" s="283" t="str">
        <f t="array" ref="AL148">INDEX(RANK!P:P, AW148)
</f>
        <v/>
      </c>
      <c r="AM148" s="283" t="str">
        <f t="array" ref="AM148">INDEX(RANK!P:P, AX148)
</f>
        <v/>
      </c>
      <c r="AN148" s="283" t="str">
        <f t="array" ref="AN148">INDEX(RANK!P:P, AY148)
</f>
        <v/>
      </c>
      <c r="AO148" s="283" t="str">
        <f t="array" ref="AO148">INDEX(RANK!P:P, AZ148)
</f>
        <v/>
      </c>
      <c r="AP148" s="283" t="str">
        <f t="array" ref="AP148">INDEX(RANK!Q:Q, AV148)
</f>
        <v/>
      </c>
      <c r="AQ148" s="283" t="str">
        <f t="array" ref="AQ148">INDEX(RANK!Q:Q, AW148)
</f>
        <v/>
      </c>
      <c r="AR148" s="283" t="str">
        <f t="array" ref="AR148">INDEX(RANK!Q:Q, AX148)
</f>
        <v/>
      </c>
      <c r="AS148" s="283" t="str">
        <f t="array" ref="AS148">INDEX(RANK!R:R, AV148)
</f>
        <v/>
      </c>
      <c r="AT148" s="283" t="str">
        <f t="array" ref="AT148">INDEX(RANK!R:R, AW148)
</f>
        <v/>
      </c>
      <c r="AU148" s="283" t="str">
        <f t="array" ref="AU148">INDEX(RANK!R:R, AX148)
</f>
        <v/>
      </c>
      <c r="AV148" s="123">
        <f t="shared" si="1"/>
        <v>999</v>
      </c>
      <c r="AW148" s="123">
        <f t="shared" si="2"/>
        <v>1000</v>
      </c>
      <c r="AX148" s="123">
        <f t="shared" si="3"/>
        <v>1001</v>
      </c>
      <c r="AY148" s="123">
        <f t="shared" si="4"/>
        <v>1002</v>
      </c>
      <c r="AZ148" s="123">
        <f t="shared" si="5"/>
        <v>1003</v>
      </c>
      <c r="BA148" s="123">
        <f t="shared" si="6"/>
        <v>1004</v>
      </c>
      <c r="BB148" s="123">
        <f t="shared" si="7"/>
        <v>1005</v>
      </c>
      <c r="BC148" s="284"/>
    </row>
    <row r="149" ht="14.25" customHeight="1">
      <c r="A149" s="123" t="str">
        <f t="array" ref="A149">INDEX('CONTENT STATS'!A:A, AV149)
</f>
        <v/>
      </c>
      <c r="B149" s="283" t="str">
        <f t="array" ref="B149">INDEX('CONTENT STATS'!F:F, AV149)
</f>
        <v/>
      </c>
      <c r="C149" s="123"/>
      <c r="D149" s="461"/>
      <c r="E149" s="283" t="str">
        <f t="array" ref="E149">INDEX('CONTENT STATS'!G:G, AV149)
</f>
        <v/>
      </c>
      <c r="F149" s="283" t="str">
        <f t="array" ref="F149">INDEX('CONTENT STATS'!G:G, AW149)
</f>
        <v/>
      </c>
      <c r="G149" s="283" t="str">
        <f t="array" ref="G149">INDEX('CONTENT STATS'!G:G, AX149)
</f>
        <v/>
      </c>
      <c r="H149" s="283" t="str">
        <f t="array" ref="H149">INDEX('CONTENT STATS'!G:G, AY149)
</f>
        <v/>
      </c>
      <c r="I149" s="283" t="str">
        <f t="array" ref="I149">INDEX('CONTENT STATS'!G:G, AZ149)
</f>
        <v/>
      </c>
      <c r="J149" s="283" t="str">
        <f t="array" ref="J149">INDEX('CONTENT STATS'!G:G, BA149)
</f>
        <v/>
      </c>
      <c r="K149" s="283" t="str">
        <f t="array" ref="K149">INDEX('CONTENT STATS'!G:G, BB149)
</f>
        <v/>
      </c>
      <c r="L149" s="283" t="str">
        <f t="array" ref="L149">INDEX('CONTENT STATS'!I:I, AV149)
</f>
        <v/>
      </c>
      <c r="M149" s="283" t="str">
        <f t="array" ref="M149">INDEX('CONTENT STATS'!J:J, AV149)
</f>
        <v/>
      </c>
      <c r="N149" s="283" t="str">
        <f t="array" ref="N149">INDEX('CONTENT STATS'!J:J, AW149)
</f>
        <v/>
      </c>
      <c r="O149" s="283" t="str">
        <f t="array" ref="O149">INDEX('CONTENT STATS'!J:J, AX149)
</f>
        <v/>
      </c>
      <c r="P149" s="283" t="str">
        <f t="array" ref="P149">INDEX('CONTENT STATS'!J:J, AY149)
</f>
        <v/>
      </c>
      <c r="Q149" s="283" t="str">
        <f t="array" ref="Q149">INDEX('CONTENT STATS'!J:J, AZ149)
</f>
        <v/>
      </c>
      <c r="R149" s="283" t="str">
        <f t="array" ref="R149">INDEX('CONTENT STATS'!L:L, AV149)
</f>
        <v/>
      </c>
      <c r="S149" s="283" t="str">
        <f t="array" ref="S149">INDEX('CONTENT STATS'!M:M, AV149)
</f>
        <v/>
      </c>
      <c r="T149" s="283" t="str">
        <f t="array" ref="T149">INDEX('CONTENT STATS'!M:M, AW149)
</f>
        <v/>
      </c>
      <c r="U149" s="283" t="str">
        <f t="array" ref="U149">INDEX('CONTENT STATS'!M:M, AX149)
</f>
        <v/>
      </c>
      <c r="V149" s="283" t="str">
        <f t="array" ref="V149">INDEX('CONTENT STATS'!O:O, AV149)
</f>
        <v/>
      </c>
      <c r="W149" s="283" t="str">
        <f t="array" ref="W149">INDEX('CONTENT STATS'!P:P, AV149)
</f>
        <v/>
      </c>
      <c r="X149" s="283" t="str">
        <f t="array" ref="X149">INDEX('CONTENT STATS'!P:P, AW149)
</f>
        <v/>
      </c>
      <c r="Y149" s="283" t="str">
        <f t="array" ref="Y149">INDEX('CONTENT STATS'!P:P, AX149)
</f>
        <v/>
      </c>
      <c r="Z149" s="283" t="str">
        <f t="array" ref="Z149">INDEX('CONTENT STATS'!R:R, AV149)
</f>
        <v/>
      </c>
      <c r="AA149" s="283" t="str">
        <f t="array" ref="AA149">INDEX('CONTENT STATS'!R:R, AW149)
</f>
        <v/>
      </c>
      <c r="AB149" s="283" t="str">
        <f t="array" ref="AB149">INDEX('CONTENT STATS'!R:R, AX149)
</f>
        <v/>
      </c>
      <c r="AC149" s="283" t="str">
        <f t="array" ref="AC149">INDEX('CONTENT STATS'!R:R, AY149)
</f>
        <v/>
      </c>
      <c r="AD149" s="283" t="str">
        <f t="array" ref="AD149">INDEX(RANK!O:O, AV149)
</f>
        <v/>
      </c>
      <c r="AE149" s="283" t="str">
        <f t="array" ref="AE149">INDEX(RANK!O:O, AW149)
</f>
        <v/>
      </c>
      <c r="AF149" s="283" t="str">
        <f t="array" ref="AF149">INDEX(RANK!O:O, AX149)
</f>
        <v/>
      </c>
      <c r="AG149" s="283" t="str">
        <f t="array" ref="AG149">INDEX(RANK!O:O, AY149)
</f>
        <v/>
      </c>
      <c r="AH149" s="283" t="str">
        <f t="array" ref="AH149">INDEX(RANK!O:O, AZ149)
</f>
        <v/>
      </c>
      <c r="AI149" s="283" t="str">
        <f t="array" ref="AI149">INDEX(RANK!O:O, BA149)
</f>
        <v/>
      </c>
      <c r="AJ149" s="283" t="str">
        <f t="array" ref="AJ149">INDEX(RANK!O:O, BB149)
</f>
        <v/>
      </c>
      <c r="AK149" s="283" t="str">
        <f t="array" ref="AK149">INDEX(RANK!P:P, AV149)
</f>
        <v/>
      </c>
      <c r="AL149" s="283" t="str">
        <f t="array" ref="AL149">INDEX(RANK!P:P, AW149)
</f>
        <v/>
      </c>
      <c r="AM149" s="283" t="str">
        <f t="array" ref="AM149">INDEX(RANK!P:P, AX149)
</f>
        <v/>
      </c>
      <c r="AN149" s="283" t="str">
        <f t="array" ref="AN149">INDEX(RANK!P:P, AY149)
</f>
        <v/>
      </c>
      <c r="AO149" s="283" t="str">
        <f t="array" ref="AO149">INDEX(RANK!P:P, AZ149)
</f>
        <v/>
      </c>
      <c r="AP149" s="283" t="str">
        <f t="array" ref="AP149">INDEX(RANK!Q:Q, AV149)
</f>
        <v/>
      </c>
      <c r="AQ149" s="283" t="str">
        <f t="array" ref="AQ149">INDEX(RANK!Q:Q, AW149)
</f>
        <v/>
      </c>
      <c r="AR149" s="283" t="str">
        <f t="array" ref="AR149">INDEX(RANK!Q:Q, AX149)
</f>
        <v/>
      </c>
      <c r="AS149" s="283" t="str">
        <f t="array" ref="AS149">INDEX(RANK!R:R, AV149)
</f>
        <v/>
      </c>
      <c r="AT149" s="283" t="str">
        <f t="array" ref="AT149">INDEX(RANK!R:R, AW149)
</f>
        <v/>
      </c>
      <c r="AU149" s="283" t="str">
        <f t="array" ref="AU149">INDEX(RANK!R:R, AX149)
</f>
        <v/>
      </c>
      <c r="AV149" s="123">
        <f t="shared" si="1"/>
        <v>1006</v>
      </c>
      <c r="AW149" s="123">
        <f t="shared" si="2"/>
        <v>1007</v>
      </c>
      <c r="AX149" s="123">
        <f t="shared" si="3"/>
        <v>1008</v>
      </c>
      <c r="AY149" s="123">
        <f t="shared" si="4"/>
        <v>1009</v>
      </c>
      <c r="AZ149" s="123">
        <f t="shared" si="5"/>
        <v>1010</v>
      </c>
      <c r="BA149" s="123">
        <f t="shared" si="6"/>
        <v>1011</v>
      </c>
      <c r="BB149" s="123">
        <f t="shared" si="7"/>
        <v>1012</v>
      </c>
      <c r="BC149" s="284"/>
    </row>
    <row r="150" ht="14.25" customHeight="1">
      <c r="A150" s="123" t="str">
        <f t="array" ref="A150">INDEX('CONTENT STATS'!A:A, AV150)
</f>
        <v/>
      </c>
      <c r="B150" s="283" t="str">
        <f t="array" ref="B150">INDEX('CONTENT STATS'!F:F, AV150)
</f>
        <v/>
      </c>
      <c r="C150" s="123"/>
      <c r="D150" s="461"/>
      <c r="E150" s="283" t="str">
        <f t="array" ref="E150">INDEX('CONTENT STATS'!G:G, AV150)
</f>
        <v/>
      </c>
      <c r="F150" s="283" t="str">
        <f t="array" ref="F150">INDEX('CONTENT STATS'!G:G, AW150)
</f>
        <v/>
      </c>
      <c r="G150" s="283" t="str">
        <f t="array" ref="G150">INDEX('CONTENT STATS'!G:G, AX150)
</f>
        <v/>
      </c>
      <c r="H150" s="283" t="str">
        <f t="array" ref="H150">INDEX('CONTENT STATS'!G:G, AY150)
</f>
        <v/>
      </c>
      <c r="I150" s="283" t="str">
        <f t="array" ref="I150">INDEX('CONTENT STATS'!G:G, AZ150)
</f>
        <v/>
      </c>
      <c r="J150" s="283" t="str">
        <f t="array" ref="J150">INDEX('CONTENT STATS'!G:G, BA150)
</f>
        <v/>
      </c>
      <c r="K150" s="283" t="str">
        <f t="array" ref="K150">INDEX('CONTENT STATS'!G:G, BB150)
</f>
        <v/>
      </c>
      <c r="L150" s="283" t="str">
        <f t="array" ref="L150">INDEX('CONTENT STATS'!I:I, AV150)
</f>
        <v/>
      </c>
      <c r="M150" s="283" t="str">
        <f t="array" ref="M150">INDEX('CONTENT STATS'!J:J, AV150)
</f>
        <v/>
      </c>
      <c r="N150" s="283" t="str">
        <f t="array" ref="N150">INDEX('CONTENT STATS'!J:J, AW150)
</f>
        <v/>
      </c>
      <c r="O150" s="283" t="str">
        <f t="array" ref="O150">INDEX('CONTENT STATS'!J:J, AX150)
</f>
        <v/>
      </c>
      <c r="P150" s="283" t="str">
        <f t="array" ref="P150">INDEX('CONTENT STATS'!J:J, AY150)
</f>
        <v/>
      </c>
      <c r="Q150" s="283" t="str">
        <f t="array" ref="Q150">INDEX('CONTENT STATS'!J:J, AZ150)
</f>
        <v/>
      </c>
      <c r="R150" s="283" t="str">
        <f t="array" ref="R150">INDEX('CONTENT STATS'!L:L, AV150)
</f>
        <v/>
      </c>
      <c r="S150" s="283" t="str">
        <f t="array" ref="S150">INDEX('CONTENT STATS'!M:M, AV150)
</f>
        <v/>
      </c>
      <c r="T150" s="283" t="str">
        <f t="array" ref="T150">INDEX('CONTENT STATS'!M:M, AW150)
</f>
        <v/>
      </c>
      <c r="U150" s="283" t="str">
        <f t="array" ref="U150">INDEX('CONTENT STATS'!M:M, AX150)
</f>
        <v/>
      </c>
      <c r="V150" s="283" t="str">
        <f t="array" ref="V150">INDEX('CONTENT STATS'!O:O, AV150)
</f>
        <v/>
      </c>
      <c r="W150" s="283" t="str">
        <f t="array" ref="W150">INDEX('CONTENT STATS'!P:P, AV150)
</f>
        <v/>
      </c>
      <c r="X150" s="283" t="str">
        <f t="array" ref="X150">INDEX('CONTENT STATS'!P:P, AW150)
</f>
        <v/>
      </c>
      <c r="Y150" s="283" t="str">
        <f t="array" ref="Y150">INDEX('CONTENT STATS'!P:P, AX150)
</f>
        <v/>
      </c>
      <c r="Z150" s="283" t="str">
        <f t="array" ref="Z150">INDEX('CONTENT STATS'!R:R, AV150)
</f>
        <v/>
      </c>
      <c r="AA150" s="283" t="str">
        <f t="array" ref="AA150">INDEX('CONTENT STATS'!R:R, AW150)
</f>
        <v/>
      </c>
      <c r="AB150" s="283" t="str">
        <f t="array" ref="AB150">INDEX('CONTENT STATS'!R:R, AX150)
</f>
        <v/>
      </c>
      <c r="AC150" s="283" t="str">
        <f t="array" ref="AC150">INDEX('CONTENT STATS'!R:R, AY150)
</f>
        <v/>
      </c>
      <c r="AD150" s="283" t="str">
        <f t="array" ref="AD150">INDEX(RANK!O:O, AV150)
</f>
        <v/>
      </c>
      <c r="AE150" s="283" t="str">
        <f t="array" ref="AE150">INDEX(RANK!O:O, AW150)
</f>
        <v/>
      </c>
      <c r="AF150" s="283" t="str">
        <f t="array" ref="AF150">INDEX(RANK!O:O, AX150)
</f>
        <v/>
      </c>
      <c r="AG150" s="283" t="str">
        <f t="array" ref="AG150">INDEX(RANK!O:O, AY150)
</f>
        <v/>
      </c>
      <c r="AH150" s="283" t="str">
        <f t="array" ref="AH150">INDEX(RANK!O:O, AZ150)
</f>
        <v/>
      </c>
      <c r="AI150" s="283" t="str">
        <f t="array" ref="AI150">INDEX(RANK!O:O, BA150)
</f>
        <v/>
      </c>
      <c r="AJ150" s="283" t="str">
        <f t="array" ref="AJ150">INDEX(RANK!O:O, BB150)
</f>
        <v/>
      </c>
      <c r="AK150" s="283" t="str">
        <f t="array" ref="AK150">INDEX(RANK!P:P, AV150)
</f>
        <v/>
      </c>
      <c r="AL150" s="283" t="str">
        <f t="array" ref="AL150">INDEX(RANK!P:P, AW150)
</f>
        <v/>
      </c>
      <c r="AM150" s="283" t="str">
        <f t="array" ref="AM150">INDEX(RANK!P:P, AX150)
</f>
        <v/>
      </c>
      <c r="AN150" s="283" t="str">
        <f t="array" ref="AN150">INDEX(RANK!P:P, AY150)
</f>
        <v/>
      </c>
      <c r="AO150" s="283" t="str">
        <f t="array" ref="AO150">INDEX(RANK!P:P, AZ150)
</f>
        <v/>
      </c>
      <c r="AP150" s="283" t="str">
        <f t="array" ref="AP150">INDEX(RANK!Q:Q, AV150)
</f>
        <v/>
      </c>
      <c r="AQ150" s="283" t="str">
        <f t="array" ref="AQ150">INDEX(RANK!Q:Q, AW150)
</f>
        <v/>
      </c>
      <c r="AR150" s="283" t="str">
        <f t="array" ref="AR150">INDEX(RANK!Q:Q, AX150)
</f>
        <v/>
      </c>
      <c r="AS150" s="283" t="str">
        <f t="array" ref="AS150">INDEX(RANK!R:R, AV150)
</f>
        <v/>
      </c>
      <c r="AT150" s="283" t="str">
        <f t="array" ref="AT150">INDEX(RANK!R:R, AW150)
</f>
        <v/>
      </c>
      <c r="AU150" s="283" t="str">
        <f t="array" ref="AU150">INDEX(RANK!R:R, AX150)
</f>
        <v/>
      </c>
      <c r="AV150" s="123">
        <f t="shared" si="1"/>
        <v>1013</v>
      </c>
      <c r="AW150" s="123">
        <f t="shared" si="2"/>
        <v>1014</v>
      </c>
      <c r="AX150" s="123">
        <f t="shared" si="3"/>
        <v>1015</v>
      </c>
      <c r="AY150" s="123">
        <f t="shared" si="4"/>
        <v>1016</v>
      </c>
      <c r="AZ150" s="123">
        <f t="shared" si="5"/>
        <v>1017</v>
      </c>
      <c r="BA150" s="123">
        <f t="shared" si="6"/>
        <v>1018</v>
      </c>
      <c r="BB150" s="123">
        <f t="shared" si="7"/>
        <v>1019</v>
      </c>
      <c r="BC150" s="284"/>
    </row>
    <row r="151" ht="14.25" customHeight="1">
      <c r="A151" s="123" t="str">
        <f t="array" ref="A151">INDEX('CONTENT STATS'!A:A, AV151)
</f>
        <v/>
      </c>
      <c r="B151" s="283" t="str">
        <f t="array" ref="B151">INDEX('CONTENT STATS'!F:F, AV151)
</f>
        <v/>
      </c>
      <c r="C151" s="123"/>
      <c r="D151" s="461"/>
      <c r="E151" s="283" t="str">
        <f t="array" ref="E151">INDEX('CONTENT STATS'!G:G, AV151)
</f>
        <v/>
      </c>
      <c r="F151" s="283" t="str">
        <f t="array" ref="F151">INDEX('CONTENT STATS'!G:G, AW151)
</f>
        <v/>
      </c>
      <c r="G151" s="283" t="str">
        <f t="array" ref="G151">INDEX('CONTENT STATS'!G:G, AX151)
</f>
        <v/>
      </c>
      <c r="H151" s="283" t="str">
        <f t="array" ref="H151">INDEX('CONTENT STATS'!G:G, AY151)
</f>
        <v/>
      </c>
      <c r="I151" s="283" t="str">
        <f t="array" ref="I151">INDEX('CONTENT STATS'!G:G, AZ151)
</f>
        <v/>
      </c>
      <c r="J151" s="283" t="str">
        <f t="array" ref="J151">INDEX('CONTENT STATS'!G:G, BA151)
</f>
        <v/>
      </c>
      <c r="K151" s="283" t="str">
        <f t="array" ref="K151">INDEX('CONTENT STATS'!G:G, BB151)
</f>
        <v/>
      </c>
      <c r="L151" s="283" t="str">
        <f t="array" ref="L151">INDEX('CONTENT STATS'!I:I, AV151)
</f>
        <v/>
      </c>
      <c r="M151" s="283" t="str">
        <f t="array" ref="M151">INDEX('CONTENT STATS'!J:J, AV151)
</f>
        <v/>
      </c>
      <c r="N151" s="283" t="str">
        <f t="array" ref="N151">INDEX('CONTENT STATS'!J:J, AW151)
</f>
        <v/>
      </c>
      <c r="O151" s="283" t="str">
        <f t="array" ref="O151">INDEX('CONTENT STATS'!J:J, AX151)
</f>
        <v/>
      </c>
      <c r="P151" s="283" t="str">
        <f t="array" ref="P151">INDEX('CONTENT STATS'!J:J, AY151)
</f>
        <v/>
      </c>
      <c r="Q151" s="283" t="str">
        <f t="array" ref="Q151">INDEX('CONTENT STATS'!J:J, AZ151)
</f>
        <v/>
      </c>
      <c r="R151" s="283" t="str">
        <f t="array" ref="R151">INDEX('CONTENT STATS'!L:L, AV151)
</f>
        <v/>
      </c>
      <c r="S151" s="283" t="str">
        <f t="array" ref="S151">INDEX('CONTENT STATS'!M:M, AV151)
</f>
        <v/>
      </c>
      <c r="T151" s="283" t="str">
        <f t="array" ref="T151">INDEX('CONTENT STATS'!M:M, AW151)
</f>
        <v/>
      </c>
      <c r="U151" s="283" t="str">
        <f t="array" ref="U151">INDEX('CONTENT STATS'!M:M, AX151)
</f>
        <v/>
      </c>
      <c r="V151" s="283" t="str">
        <f t="array" ref="V151">INDEX('CONTENT STATS'!O:O, AV151)
</f>
        <v/>
      </c>
      <c r="W151" s="283" t="str">
        <f t="array" ref="W151">INDEX('CONTENT STATS'!P:P, AV151)
</f>
        <v/>
      </c>
      <c r="X151" s="283" t="str">
        <f t="array" ref="X151">INDEX('CONTENT STATS'!P:P, AW151)
</f>
        <v/>
      </c>
      <c r="Y151" s="283" t="str">
        <f t="array" ref="Y151">INDEX('CONTENT STATS'!P:P, AX151)
</f>
        <v/>
      </c>
      <c r="Z151" s="283" t="str">
        <f t="array" ref="Z151">INDEX('CONTENT STATS'!R:R, AV151)
</f>
        <v/>
      </c>
      <c r="AA151" s="283" t="str">
        <f t="array" ref="AA151">INDEX('CONTENT STATS'!R:R, AW151)
</f>
        <v/>
      </c>
      <c r="AB151" s="283" t="str">
        <f t="array" ref="AB151">INDEX('CONTENT STATS'!R:R, AX151)
</f>
        <v/>
      </c>
      <c r="AC151" s="283" t="str">
        <f t="array" ref="AC151">INDEX('CONTENT STATS'!R:R, AY151)
</f>
        <v/>
      </c>
      <c r="AD151" s="283" t="str">
        <f t="array" ref="AD151">INDEX(RANK!O:O, AV151)
</f>
        <v/>
      </c>
      <c r="AE151" s="283" t="str">
        <f t="array" ref="AE151">INDEX(RANK!O:O, AW151)
</f>
        <v/>
      </c>
      <c r="AF151" s="283" t="str">
        <f t="array" ref="AF151">INDEX(RANK!O:O, AX151)
</f>
        <v/>
      </c>
      <c r="AG151" s="283" t="str">
        <f t="array" ref="AG151">INDEX(RANK!O:O, AY151)
</f>
        <v/>
      </c>
      <c r="AH151" s="283" t="str">
        <f t="array" ref="AH151">INDEX(RANK!O:O, AZ151)
</f>
        <v/>
      </c>
      <c r="AI151" s="283" t="str">
        <f t="array" ref="AI151">INDEX(RANK!O:O, BA151)
</f>
        <v/>
      </c>
      <c r="AJ151" s="283" t="str">
        <f t="array" ref="AJ151">INDEX(RANK!O:O, BB151)
</f>
        <v/>
      </c>
      <c r="AK151" s="283" t="str">
        <f t="array" ref="AK151">INDEX(RANK!P:P, AV151)
</f>
        <v/>
      </c>
      <c r="AL151" s="283" t="str">
        <f t="array" ref="AL151">INDEX(RANK!P:P, AW151)
</f>
        <v/>
      </c>
      <c r="AM151" s="283" t="str">
        <f t="array" ref="AM151">INDEX(RANK!P:P, AX151)
</f>
        <v/>
      </c>
      <c r="AN151" s="283" t="str">
        <f t="array" ref="AN151">INDEX(RANK!P:P, AY151)
</f>
        <v/>
      </c>
      <c r="AO151" s="283" t="str">
        <f t="array" ref="AO151">INDEX(RANK!P:P, AZ151)
</f>
        <v/>
      </c>
      <c r="AP151" s="283" t="str">
        <f t="array" ref="AP151">INDEX(RANK!Q:Q, AV151)
</f>
        <v/>
      </c>
      <c r="AQ151" s="283" t="str">
        <f t="array" ref="AQ151">INDEX(RANK!Q:Q, AW151)
</f>
        <v/>
      </c>
      <c r="AR151" s="283" t="str">
        <f t="array" ref="AR151">INDEX(RANK!Q:Q, AX151)
</f>
        <v/>
      </c>
      <c r="AS151" s="283" t="str">
        <f t="array" ref="AS151">INDEX(RANK!R:R, AV151)
</f>
        <v/>
      </c>
      <c r="AT151" s="283" t="str">
        <f t="array" ref="AT151">INDEX(RANK!R:R, AW151)
</f>
        <v/>
      </c>
      <c r="AU151" s="283" t="str">
        <f t="array" ref="AU151">INDEX(RANK!R:R, AX151)
</f>
        <v/>
      </c>
      <c r="AV151" s="123">
        <f t="shared" si="1"/>
        <v>1020</v>
      </c>
      <c r="AW151" s="123">
        <f t="shared" si="2"/>
        <v>1021</v>
      </c>
      <c r="AX151" s="123">
        <f t="shared" si="3"/>
        <v>1022</v>
      </c>
      <c r="AY151" s="123">
        <f t="shared" si="4"/>
        <v>1023</v>
      </c>
      <c r="AZ151" s="123">
        <f t="shared" si="5"/>
        <v>1024</v>
      </c>
      <c r="BA151" s="123">
        <f t="shared" si="6"/>
        <v>1025</v>
      </c>
      <c r="BB151" s="123">
        <f t="shared" si="7"/>
        <v>1026</v>
      </c>
      <c r="BC151" s="284"/>
    </row>
    <row r="152" ht="14.25" customHeight="1">
      <c r="A152" s="123" t="str">
        <f t="array" ref="A152">INDEX('CONTENT STATS'!A:A, AV152)
</f>
        <v/>
      </c>
      <c r="B152" s="283" t="str">
        <f t="array" ref="B152">INDEX('CONTENT STATS'!F:F, AV152)
</f>
        <v/>
      </c>
      <c r="C152" s="123"/>
      <c r="D152" s="461"/>
      <c r="E152" s="283" t="str">
        <f t="array" ref="E152">INDEX('CONTENT STATS'!G:G, AV152)
</f>
        <v/>
      </c>
      <c r="F152" s="283" t="str">
        <f t="array" ref="F152">INDEX('CONTENT STATS'!G:G, AW152)
</f>
        <v/>
      </c>
      <c r="G152" s="283" t="str">
        <f t="array" ref="G152">INDEX('CONTENT STATS'!G:G, AX152)
</f>
        <v/>
      </c>
      <c r="H152" s="283" t="str">
        <f t="array" ref="H152">INDEX('CONTENT STATS'!G:G, AY152)
</f>
        <v/>
      </c>
      <c r="I152" s="283" t="str">
        <f t="array" ref="I152">INDEX('CONTENT STATS'!G:G, AZ152)
</f>
        <v/>
      </c>
      <c r="J152" s="283" t="str">
        <f t="array" ref="J152">INDEX('CONTENT STATS'!G:G, BA152)
</f>
        <v/>
      </c>
      <c r="K152" s="283" t="str">
        <f t="array" ref="K152">INDEX('CONTENT STATS'!G:G, BB152)
</f>
        <v/>
      </c>
      <c r="L152" s="283" t="str">
        <f t="array" ref="L152">INDEX('CONTENT STATS'!I:I, AV152)
</f>
        <v/>
      </c>
      <c r="M152" s="283" t="str">
        <f t="array" ref="M152">INDEX('CONTENT STATS'!J:J, AV152)
</f>
        <v/>
      </c>
      <c r="N152" s="283" t="str">
        <f t="array" ref="N152">INDEX('CONTENT STATS'!J:J, AW152)
</f>
        <v/>
      </c>
      <c r="O152" s="283" t="str">
        <f t="array" ref="O152">INDEX('CONTENT STATS'!J:J, AX152)
</f>
        <v/>
      </c>
      <c r="P152" s="283" t="str">
        <f t="array" ref="P152">INDEX('CONTENT STATS'!J:J, AY152)
</f>
        <v/>
      </c>
      <c r="Q152" s="283" t="str">
        <f t="array" ref="Q152">INDEX('CONTENT STATS'!J:J, AZ152)
</f>
        <v/>
      </c>
      <c r="R152" s="283" t="str">
        <f t="array" ref="R152">INDEX('CONTENT STATS'!L:L, AV152)
</f>
        <v/>
      </c>
      <c r="S152" s="283" t="str">
        <f t="array" ref="S152">INDEX('CONTENT STATS'!M:M, AV152)
</f>
        <v/>
      </c>
      <c r="T152" s="283" t="str">
        <f t="array" ref="T152">INDEX('CONTENT STATS'!M:M, AW152)
</f>
        <v/>
      </c>
      <c r="U152" s="283" t="str">
        <f t="array" ref="U152">INDEX('CONTENT STATS'!M:M, AX152)
</f>
        <v/>
      </c>
      <c r="V152" s="283" t="str">
        <f t="array" ref="V152">INDEX('CONTENT STATS'!O:O, AV152)
</f>
        <v/>
      </c>
      <c r="W152" s="283" t="str">
        <f t="array" ref="W152">INDEX('CONTENT STATS'!P:P, AV152)
</f>
        <v/>
      </c>
      <c r="X152" s="283" t="str">
        <f t="array" ref="X152">INDEX('CONTENT STATS'!P:P, AW152)
</f>
        <v/>
      </c>
      <c r="Y152" s="283" t="str">
        <f t="array" ref="Y152">INDEX('CONTENT STATS'!P:P, AX152)
</f>
        <v/>
      </c>
      <c r="Z152" s="283" t="str">
        <f t="array" ref="Z152">INDEX('CONTENT STATS'!R:R, AV152)
</f>
        <v/>
      </c>
      <c r="AA152" s="283" t="str">
        <f t="array" ref="AA152">INDEX('CONTENT STATS'!R:R, AW152)
</f>
        <v/>
      </c>
      <c r="AB152" s="283" t="str">
        <f t="array" ref="AB152">INDEX('CONTENT STATS'!R:R, AX152)
</f>
        <v/>
      </c>
      <c r="AC152" s="283" t="str">
        <f t="array" ref="AC152">INDEX('CONTENT STATS'!R:R, AY152)
</f>
        <v/>
      </c>
      <c r="AD152" s="283" t="str">
        <f t="array" ref="AD152">INDEX(RANK!O:O, AV152)
</f>
        <v/>
      </c>
      <c r="AE152" s="283" t="str">
        <f t="array" ref="AE152">INDEX(RANK!O:O, AW152)
</f>
        <v/>
      </c>
      <c r="AF152" s="283" t="str">
        <f t="array" ref="AF152">INDEX(RANK!O:O, AX152)
</f>
        <v/>
      </c>
      <c r="AG152" s="283" t="str">
        <f t="array" ref="AG152">INDEX(RANK!O:O, AY152)
</f>
        <v/>
      </c>
      <c r="AH152" s="283" t="str">
        <f t="array" ref="AH152">INDEX(RANK!O:O, AZ152)
</f>
        <v/>
      </c>
      <c r="AI152" s="283" t="str">
        <f t="array" ref="AI152">INDEX(RANK!O:O, BA152)
</f>
        <v/>
      </c>
      <c r="AJ152" s="283" t="str">
        <f t="array" ref="AJ152">INDEX(RANK!O:O, BB152)
</f>
        <v/>
      </c>
      <c r="AK152" s="283" t="str">
        <f t="array" ref="AK152">INDEX(RANK!P:P, AV152)
</f>
        <v/>
      </c>
      <c r="AL152" s="283" t="str">
        <f t="array" ref="AL152">INDEX(RANK!P:P, AW152)
</f>
        <v/>
      </c>
      <c r="AM152" s="283" t="str">
        <f t="array" ref="AM152">INDEX(RANK!P:P, AX152)
</f>
        <v/>
      </c>
      <c r="AN152" s="283" t="str">
        <f t="array" ref="AN152">INDEX(RANK!P:P, AY152)
</f>
        <v/>
      </c>
      <c r="AO152" s="283" t="str">
        <f t="array" ref="AO152">INDEX(RANK!P:P, AZ152)
</f>
        <v/>
      </c>
      <c r="AP152" s="283" t="str">
        <f t="array" ref="AP152">INDEX(RANK!Q:Q, AV152)
</f>
        <v/>
      </c>
      <c r="AQ152" s="283" t="str">
        <f t="array" ref="AQ152">INDEX(RANK!Q:Q, AW152)
</f>
        <v/>
      </c>
      <c r="AR152" s="283" t="str">
        <f t="array" ref="AR152">INDEX(RANK!Q:Q, AX152)
</f>
        <v/>
      </c>
      <c r="AS152" s="283" t="str">
        <f t="array" ref="AS152">INDEX(RANK!R:R, AV152)
</f>
        <v/>
      </c>
      <c r="AT152" s="283" t="str">
        <f t="array" ref="AT152">INDEX(RANK!R:R, AW152)
</f>
        <v/>
      </c>
      <c r="AU152" s="283" t="str">
        <f t="array" ref="AU152">INDEX(RANK!R:R, AX152)
</f>
        <v/>
      </c>
      <c r="AV152" s="123">
        <f t="shared" si="1"/>
        <v>1027</v>
      </c>
      <c r="AW152" s="123">
        <f t="shared" si="2"/>
        <v>1028</v>
      </c>
      <c r="AX152" s="123">
        <f t="shared" si="3"/>
        <v>1029</v>
      </c>
      <c r="AY152" s="123">
        <f t="shared" si="4"/>
        <v>1030</v>
      </c>
      <c r="AZ152" s="123">
        <f t="shared" si="5"/>
        <v>1031</v>
      </c>
      <c r="BA152" s="123">
        <f t="shared" si="6"/>
        <v>1032</v>
      </c>
      <c r="BB152" s="123">
        <f t="shared" si="7"/>
        <v>1033</v>
      </c>
      <c r="BC152" s="284"/>
    </row>
    <row r="153" ht="14.25" customHeight="1">
      <c r="A153" s="123" t="str">
        <f t="array" ref="A153">INDEX('CONTENT STATS'!A:A, AV153)
</f>
        <v/>
      </c>
      <c r="B153" s="283" t="str">
        <f t="array" ref="B153">INDEX('CONTENT STATS'!F:F, AV153)
</f>
        <v/>
      </c>
      <c r="C153" s="123"/>
      <c r="D153" s="461"/>
      <c r="E153" s="283" t="str">
        <f t="array" ref="E153">INDEX('CONTENT STATS'!G:G, AV153)
</f>
        <v/>
      </c>
      <c r="F153" s="283" t="str">
        <f t="array" ref="F153">INDEX('CONTENT STATS'!G:G, AW153)
</f>
        <v/>
      </c>
      <c r="G153" s="283" t="str">
        <f t="array" ref="G153">INDEX('CONTENT STATS'!G:G, AX153)
</f>
        <v/>
      </c>
      <c r="H153" s="283" t="str">
        <f t="array" ref="H153">INDEX('CONTENT STATS'!G:G, AY153)
</f>
        <v/>
      </c>
      <c r="I153" s="283" t="str">
        <f t="array" ref="I153">INDEX('CONTENT STATS'!G:G, AZ153)
</f>
        <v/>
      </c>
      <c r="J153" s="283" t="str">
        <f t="array" ref="J153">INDEX('CONTENT STATS'!G:G, BA153)
</f>
        <v/>
      </c>
      <c r="K153" s="283" t="str">
        <f t="array" ref="K153">INDEX('CONTENT STATS'!G:G, BB153)
</f>
        <v/>
      </c>
      <c r="L153" s="283" t="str">
        <f t="array" ref="L153">INDEX('CONTENT STATS'!I:I, AV153)
</f>
        <v/>
      </c>
      <c r="M153" s="283" t="str">
        <f t="array" ref="M153">INDEX('CONTENT STATS'!J:J, AV153)
</f>
        <v/>
      </c>
      <c r="N153" s="283" t="str">
        <f t="array" ref="N153">INDEX('CONTENT STATS'!J:J, AW153)
</f>
        <v/>
      </c>
      <c r="O153" s="283" t="str">
        <f t="array" ref="O153">INDEX('CONTENT STATS'!J:J, AX153)
</f>
        <v/>
      </c>
      <c r="P153" s="283" t="str">
        <f t="array" ref="P153">INDEX('CONTENT STATS'!J:J, AY153)
</f>
        <v/>
      </c>
      <c r="Q153" s="283" t="str">
        <f t="array" ref="Q153">INDEX('CONTENT STATS'!J:J, AZ153)
</f>
        <v/>
      </c>
      <c r="R153" s="283" t="str">
        <f t="array" ref="R153">INDEX('CONTENT STATS'!L:L, AV153)
</f>
        <v/>
      </c>
      <c r="S153" s="283" t="str">
        <f t="array" ref="S153">INDEX('CONTENT STATS'!M:M, AV153)
</f>
        <v/>
      </c>
      <c r="T153" s="283" t="str">
        <f t="array" ref="T153">INDEX('CONTENT STATS'!M:M, AW153)
</f>
        <v/>
      </c>
      <c r="U153" s="283" t="str">
        <f t="array" ref="U153">INDEX('CONTENT STATS'!M:M, AX153)
</f>
        <v/>
      </c>
      <c r="V153" s="283" t="str">
        <f t="array" ref="V153">INDEX('CONTENT STATS'!O:O, AV153)
</f>
        <v/>
      </c>
      <c r="W153" s="283" t="str">
        <f t="array" ref="W153">INDEX('CONTENT STATS'!P:P, AV153)
</f>
        <v/>
      </c>
      <c r="X153" s="283" t="str">
        <f t="array" ref="X153">INDEX('CONTENT STATS'!P:P, AW153)
</f>
        <v/>
      </c>
      <c r="Y153" s="283" t="str">
        <f t="array" ref="Y153">INDEX('CONTENT STATS'!P:P, AX153)
</f>
        <v/>
      </c>
      <c r="Z153" s="283" t="str">
        <f t="array" ref="Z153">INDEX('CONTENT STATS'!R:R, AV153)
</f>
        <v/>
      </c>
      <c r="AA153" s="283" t="str">
        <f t="array" ref="AA153">INDEX('CONTENT STATS'!R:R, AW153)
</f>
        <v/>
      </c>
      <c r="AB153" s="283" t="str">
        <f t="array" ref="AB153">INDEX('CONTENT STATS'!R:R, AX153)
</f>
        <v/>
      </c>
      <c r="AC153" s="283" t="str">
        <f t="array" ref="AC153">INDEX('CONTENT STATS'!R:R, AY153)
</f>
        <v/>
      </c>
      <c r="AD153" s="283" t="str">
        <f t="array" ref="AD153">INDEX(RANK!O:O, AV153)
</f>
        <v/>
      </c>
      <c r="AE153" s="283" t="str">
        <f t="array" ref="AE153">INDEX(RANK!O:O, AW153)
</f>
        <v/>
      </c>
      <c r="AF153" s="283" t="str">
        <f t="array" ref="AF153">INDEX(RANK!O:O, AX153)
</f>
        <v/>
      </c>
      <c r="AG153" s="283" t="str">
        <f t="array" ref="AG153">INDEX(RANK!O:O, AY153)
</f>
        <v/>
      </c>
      <c r="AH153" s="283" t="str">
        <f t="array" ref="AH153">INDEX(RANK!O:O, AZ153)
</f>
        <v/>
      </c>
      <c r="AI153" s="283" t="str">
        <f t="array" ref="AI153">INDEX(RANK!O:O, BA153)
</f>
        <v/>
      </c>
      <c r="AJ153" s="283" t="str">
        <f t="array" ref="AJ153">INDEX(RANK!O:O, BB153)
</f>
        <v/>
      </c>
      <c r="AK153" s="283" t="str">
        <f t="array" ref="AK153">INDEX(RANK!P:P, AV153)
</f>
        <v/>
      </c>
      <c r="AL153" s="283" t="str">
        <f t="array" ref="AL153">INDEX(RANK!P:P, AW153)
</f>
        <v/>
      </c>
      <c r="AM153" s="283" t="str">
        <f t="array" ref="AM153">INDEX(RANK!P:P, AX153)
</f>
        <v/>
      </c>
      <c r="AN153" s="283" t="str">
        <f t="array" ref="AN153">INDEX(RANK!P:P, AY153)
</f>
        <v/>
      </c>
      <c r="AO153" s="283" t="str">
        <f t="array" ref="AO153">INDEX(RANK!P:P, AZ153)
</f>
        <v/>
      </c>
      <c r="AP153" s="283" t="str">
        <f t="array" ref="AP153">INDEX(RANK!Q:Q, AV153)
</f>
        <v/>
      </c>
      <c r="AQ153" s="283" t="str">
        <f t="array" ref="AQ153">INDEX(RANK!Q:Q, AW153)
</f>
        <v/>
      </c>
      <c r="AR153" s="283" t="str">
        <f t="array" ref="AR153">INDEX(RANK!Q:Q, AX153)
</f>
        <v/>
      </c>
      <c r="AS153" s="283" t="str">
        <f t="array" ref="AS153">INDEX(RANK!R:R, AV153)
</f>
        <v/>
      </c>
      <c r="AT153" s="283" t="str">
        <f t="array" ref="AT153">INDEX(RANK!R:R, AW153)
</f>
        <v/>
      </c>
      <c r="AU153" s="283" t="str">
        <f t="array" ref="AU153">INDEX(RANK!R:R, AX153)
</f>
        <v/>
      </c>
      <c r="AV153" s="123">
        <f t="shared" si="1"/>
        <v>1034</v>
      </c>
      <c r="AW153" s="123">
        <f t="shared" si="2"/>
        <v>1035</v>
      </c>
      <c r="AX153" s="123">
        <f t="shared" si="3"/>
        <v>1036</v>
      </c>
      <c r="AY153" s="123">
        <f t="shared" si="4"/>
        <v>1037</v>
      </c>
      <c r="AZ153" s="123">
        <f t="shared" si="5"/>
        <v>1038</v>
      </c>
      <c r="BA153" s="123">
        <f t="shared" si="6"/>
        <v>1039</v>
      </c>
      <c r="BB153" s="123">
        <f t="shared" si="7"/>
        <v>1040</v>
      </c>
      <c r="BC153" s="284"/>
    </row>
    <row r="154" ht="14.25" customHeight="1">
      <c r="A154" s="123" t="str">
        <f t="array" ref="A154">INDEX('CONTENT STATS'!A:A, AV154)
</f>
        <v/>
      </c>
      <c r="B154" s="283" t="str">
        <f t="array" ref="B154">INDEX('CONTENT STATS'!F:F, AV154)
</f>
        <v/>
      </c>
      <c r="C154" s="123"/>
      <c r="D154" s="461"/>
      <c r="E154" s="283" t="str">
        <f t="array" ref="E154">INDEX('CONTENT STATS'!G:G, AV154)
</f>
        <v/>
      </c>
      <c r="F154" s="283" t="str">
        <f t="array" ref="F154">INDEX('CONTENT STATS'!G:G, AW154)
</f>
        <v/>
      </c>
      <c r="G154" s="283" t="str">
        <f t="array" ref="G154">INDEX('CONTENT STATS'!G:G, AX154)
</f>
        <v/>
      </c>
      <c r="H154" s="283" t="str">
        <f t="array" ref="H154">INDEX('CONTENT STATS'!G:G, AY154)
</f>
        <v/>
      </c>
      <c r="I154" s="283" t="str">
        <f t="array" ref="I154">INDEX('CONTENT STATS'!G:G, AZ154)
</f>
        <v/>
      </c>
      <c r="J154" s="283" t="str">
        <f t="array" ref="J154">INDEX('CONTENT STATS'!G:G, BA154)
</f>
        <v/>
      </c>
      <c r="K154" s="283" t="str">
        <f t="array" ref="K154">INDEX('CONTENT STATS'!G:G, BB154)
</f>
        <v/>
      </c>
      <c r="L154" s="283" t="str">
        <f t="array" ref="L154">INDEX('CONTENT STATS'!I:I, AV154)
</f>
        <v/>
      </c>
      <c r="M154" s="283" t="str">
        <f t="array" ref="M154">INDEX('CONTENT STATS'!J:J, AV154)
</f>
        <v/>
      </c>
      <c r="N154" s="283" t="str">
        <f t="array" ref="N154">INDEX('CONTENT STATS'!J:J, AW154)
</f>
        <v/>
      </c>
      <c r="O154" s="283" t="str">
        <f t="array" ref="O154">INDEX('CONTENT STATS'!J:J, AX154)
</f>
        <v/>
      </c>
      <c r="P154" s="283" t="str">
        <f t="array" ref="P154">INDEX('CONTENT STATS'!J:J, AY154)
</f>
        <v/>
      </c>
      <c r="Q154" s="283" t="str">
        <f t="array" ref="Q154">INDEX('CONTENT STATS'!J:J, AZ154)
</f>
        <v/>
      </c>
      <c r="R154" s="283" t="str">
        <f t="array" ref="R154">INDEX('CONTENT STATS'!L:L, AV154)
</f>
        <v/>
      </c>
      <c r="S154" s="283" t="str">
        <f t="array" ref="S154">INDEX('CONTENT STATS'!M:M, AV154)
</f>
        <v/>
      </c>
      <c r="T154" s="283" t="str">
        <f t="array" ref="T154">INDEX('CONTENT STATS'!M:M, AW154)
</f>
        <v/>
      </c>
      <c r="U154" s="283" t="str">
        <f t="array" ref="U154">INDEX('CONTENT STATS'!M:M, AX154)
</f>
        <v/>
      </c>
      <c r="V154" s="283" t="str">
        <f t="array" ref="V154">INDEX('CONTENT STATS'!O:O, AV154)
</f>
        <v/>
      </c>
      <c r="W154" s="283" t="str">
        <f t="array" ref="W154">INDEX('CONTENT STATS'!P:P, AV154)
</f>
        <v/>
      </c>
      <c r="X154" s="283" t="str">
        <f t="array" ref="X154">INDEX('CONTENT STATS'!P:P, AW154)
</f>
        <v/>
      </c>
      <c r="Y154" s="283" t="str">
        <f t="array" ref="Y154">INDEX('CONTENT STATS'!P:P, AX154)
</f>
        <v/>
      </c>
      <c r="Z154" s="283" t="str">
        <f t="array" ref="Z154">INDEX('CONTENT STATS'!R:R, AV154)
</f>
        <v/>
      </c>
      <c r="AA154" s="283" t="str">
        <f t="array" ref="AA154">INDEX('CONTENT STATS'!R:R, AW154)
</f>
        <v/>
      </c>
      <c r="AB154" s="283" t="str">
        <f t="array" ref="AB154">INDEX('CONTENT STATS'!R:R, AX154)
</f>
        <v/>
      </c>
      <c r="AC154" s="283" t="str">
        <f t="array" ref="AC154">INDEX('CONTENT STATS'!R:R, AY154)
</f>
        <v/>
      </c>
      <c r="AD154" s="283" t="str">
        <f t="array" ref="AD154">INDEX(RANK!O:O, AV154)
</f>
        <v/>
      </c>
      <c r="AE154" s="283" t="str">
        <f t="array" ref="AE154">INDEX(RANK!O:O, AW154)
</f>
        <v/>
      </c>
      <c r="AF154" s="283" t="str">
        <f t="array" ref="AF154">INDEX(RANK!O:O, AX154)
</f>
        <v/>
      </c>
      <c r="AG154" s="283" t="str">
        <f t="array" ref="AG154">INDEX(RANK!O:O, AY154)
</f>
        <v/>
      </c>
      <c r="AH154" s="283" t="str">
        <f t="array" ref="AH154">INDEX(RANK!O:O, AZ154)
</f>
        <v/>
      </c>
      <c r="AI154" s="283" t="str">
        <f t="array" ref="AI154">INDEX(RANK!O:O, BA154)
</f>
        <v/>
      </c>
      <c r="AJ154" s="283" t="str">
        <f t="array" ref="AJ154">INDEX(RANK!O:O, BB154)
</f>
        <v/>
      </c>
      <c r="AK154" s="283" t="str">
        <f t="array" ref="AK154">INDEX(RANK!P:P, AV154)
</f>
        <v/>
      </c>
      <c r="AL154" s="283" t="str">
        <f t="array" ref="AL154">INDEX(RANK!P:P, AW154)
</f>
        <v/>
      </c>
      <c r="AM154" s="283" t="str">
        <f t="array" ref="AM154">INDEX(RANK!P:P, AX154)
</f>
        <v/>
      </c>
      <c r="AN154" s="283" t="str">
        <f t="array" ref="AN154">INDEX(RANK!P:P, AY154)
</f>
        <v/>
      </c>
      <c r="AO154" s="283" t="str">
        <f t="array" ref="AO154">INDEX(RANK!P:P, AZ154)
</f>
        <v/>
      </c>
      <c r="AP154" s="283" t="str">
        <f t="array" ref="AP154">INDEX(RANK!Q:Q, AV154)
</f>
        <v/>
      </c>
      <c r="AQ154" s="283" t="str">
        <f t="array" ref="AQ154">INDEX(RANK!Q:Q, AW154)
</f>
        <v/>
      </c>
      <c r="AR154" s="283" t="str">
        <f t="array" ref="AR154">INDEX(RANK!Q:Q, AX154)
</f>
        <v/>
      </c>
      <c r="AS154" s="283" t="str">
        <f t="array" ref="AS154">INDEX(RANK!R:R, AV154)
</f>
        <v/>
      </c>
      <c r="AT154" s="283" t="str">
        <f t="array" ref="AT154">INDEX(RANK!R:R, AW154)
</f>
        <v/>
      </c>
      <c r="AU154" s="283" t="str">
        <f t="array" ref="AU154">INDEX(RANK!R:R, AX154)
</f>
        <v/>
      </c>
      <c r="AV154" s="123">
        <f t="shared" si="1"/>
        <v>1041</v>
      </c>
      <c r="AW154" s="123">
        <f t="shared" si="2"/>
        <v>1042</v>
      </c>
      <c r="AX154" s="123">
        <f t="shared" si="3"/>
        <v>1043</v>
      </c>
      <c r="AY154" s="123">
        <f t="shared" si="4"/>
        <v>1044</v>
      </c>
      <c r="AZ154" s="123">
        <f t="shared" si="5"/>
        <v>1045</v>
      </c>
      <c r="BA154" s="123">
        <f t="shared" si="6"/>
        <v>1046</v>
      </c>
      <c r="BB154" s="123">
        <f t="shared" si="7"/>
        <v>1047</v>
      </c>
      <c r="BC154" s="284"/>
    </row>
    <row r="155" ht="14.25" customHeight="1">
      <c r="A155" s="123" t="str">
        <f t="array" ref="A155">INDEX('CONTENT STATS'!A:A, AV155)
</f>
        <v/>
      </c>
      <c r="B155" s="283" t="str">
        <f t="array" ref="B155">INDEX('CONTENT STATS'!F:F, AV155)
</f>
        <v/>
      </c>
      <c r="C155" s="123"/>
      <c r="D155" s="461"/>
      <c r="E155" s="283" t="str">
        <f t="array" ref="E155">INDEX('CONTENT STATS'!G:G, AV155)
</f>
        <v/>
      </c>
      <c r="F155" s="283" t="str">
        <f t="array" ref="F155">INDEX('CONTENT STATS'!G:G, AW155)
</f>
        <v/>
      </c>
      <c r="G155" s="283" t="str">
        <f t="array" ref="G155">INDEX('CONTENT STATS'!G:G, AX155)
</f>
        <v/>
      </c>
      <c r="H155" s="283" t="str">
        <f t="array" ref="H155">INDEX('CONTENT STATS'!G:G, AY155)
</f>
        <v/>
      </c>
      <c r="I155" s="283" t="str">
        <f t="array" ref="I155">INDEX('CONTENT STATS'!G:G, AZ155)
</f>
        <v/>
      </c>
      <c r="J155" s="283" t="str">
        <f t="array" ref="J155">INDEX('CONTENT STATS'!G:G, BA155)
</f>
        <v/>
      </c>
      <c r="K155" s="283" t="str">
        <f t="array" ref="K155">INDEX('CONTENT STATS'!G:G, BB155)
</f>
        <v/>
      </c>
      <c r="L155" s="283" t="str">
        <f t="array" ref="L155">INDEX('CONTENT STATS'!I:I, AV155)
</f>
        <v/>
      </c>
      <c r="M155" s="283" t="str">
        <f t="array" ref="M155">INDEX('CONTENT STATS'!J:J, AV155)
</f>
        <v/>
      </c>
      <c r="N155" s="283" t="str">
        <f t="array" ref="N155">INDEX('CONTENT STATS'!J:J, AW155)
</f>
        <v/>
      </c>
      <c r="O155" s="283" t="str">
        <f t="array" ref="O155">INDEX('CONTENT STATS'!J:J, AX155)
</f>
        <v/>
      </c>
      <c r="P155" s="283" t="str">
        <f t="array" ref="P155">INDEX('CONTENT STATS'!J:J, AY155)
</f>
        <v/>
      </c>
      <c r="Q155" s="283" t="str">
        <f t="array" ref="Q155">INDEX('CONTENT STATS'!J:J, AZ155)
</f>
        <v/>
      </c>
      <c r="R155" s="283" t="str">
        <f t="array" ref="R155">INDEX('CONTENT STATS'!L:L, AV155)
</f>
        <v/>
      </c>
      <c r="S155" s="283" t="str">
        <f t="array" ref="S155">INDEX('CONTENT STATS'!M:M, AV155)
</f>
        <v/>
      </c>
      <c r="T155" s="283" t="str">
        <f t="array" ref="T155">INDEX('CONTENT STATS'!M:M, AW155)
</f>
        <v/>
      </c>
      <c r="U155" s="283" t="str">
        <f t="array" ref="U155">INDEX('CONTENT STATS'!M:M, AX155)
</f>
        <v/>
      </c>
      <c r="V155" s="283" t="str">
        <f t="array" ref="V155">INDEX('CONTENT STATS'!O:O, AV155)
</f>
        <v/>
      </c>
      <c r="W155" s="283" t="str">
        <f t="array" ref="W155">INDEX('CONTENT STATS'!P:P, AV155)
</f>
        <v/>
      </c>
      <c r="X155" s="283" t="str">
        <f t="array" ref="X155">INDEX('CONTENT STATS'!P:P, AW155)
</f>
        <v/>
      </c>
      <c r="Y155" s="283" t="str">
        <f t="array" ref="Y155">INDEX('CONTENT STATS'!P:P, AX155)
</f>
        <v/>
      </c>
      <c r="Z155" s="283" t="str">
        <f t="array" ref="Z155">INDEX('CONTENT STATS'!R:R, AV155)
</f>
        <v/>
      </c>
      <c r="AA155" s="283" t="str">
        <f t="array" ref="AA155">INDEX('CONTENT STATS'!R:R, AW155)
</f>
        <v/>
      </c>
      <c r="AB155" s="283" t="str">
        <f t="array" ref="AB155">INDEX('CONTENT STATS'!R:R, AX155)
</f>
        <v/>
      </c>
      <c r="AC155" s="283" t="str">
        <f t="array" ref="AC155">INDEX('CONTENT STATS'!R:R, AY155)
</f>
        <v/>
      </c>
      <c r="AD155" s="283" t="str">
        <f t="array" ref="AD155">INDEX(RANK!O:O, AV155)
</f>
        <v/>
      </c>
      <c r="AE155" s="283" t="str">
        <f t="array" ref="AE155">INDEX(RANK!O:O, AW155)
</f>
        <v/>
      </c>
      <c r="AF155" s="283" t="str">
        <f t="array" ref="AF155">INDEX(RANK!O:O, AX155)
</f>
        <v/>
      </c>
      <c r="AG155" s="283" t="str">
        <f t="array" ref="AG155">INDEX(RANK!O:O, AY155)
</f>
        <v/>
      </c>
      <c r="AH155" s="283" t="str">
        <f t="array" ref="AH155">INDEX(RANK!O:O, AZ155)
</f>
        <v/>
      </c>
      <c r="AI155" s="283" t="str">
        <f t="array" ref="AI155">INDEX(RANK!O:O, BA155)
</f>
        <v/>
      </c>
      <c r="AJ155" s="283" t="str">
        <f t="array" ref="AJ155">INDEX(RANK!O:O, BB155)
</f>
        <v/>
      </c>
      <c r="AK155" s="283" t="str">
        <f t="array" ref="AK155">INDEX(RANK!P:P, AV155)
</f>
        <v/>
      </c>
      <c r="AL155" s="283" t="str">
        <f t="array" ref="AL155">INDEX(RANK!P:P, AW155)
</f>
        <v/>
      </c>
      <c r="AM155" s="283" t="str">
        <f t="array" ref="AM155">INDEX(RANK!P:P, AX155)
</f>
        <v/>
      </c>
      <c r="AN155" s="283" t="str">
        <f t="array" ref="AN155">INDEX(RANK!P:P, AY155)
</f>
        <v/>
      </c>
      <c r="AO155" s="283" t="str">
        <f t="array" ref="AO155">INDEX(RANK!P:P, AZ155)
</f>
        <v/>
      </c>
      <c r="AP155" s="283" t="str">
        <f t="array" ref="AP155">INDEX(RANK!Q:Q, AV155)
</f>
        <v/>
      </c>
      <c r="AQ155" s="283" t="str">
        <f t="array" ref="AQ155">INDEX(RANK!Q:Q, AW155)
</f>
        <v/>
      </c>
      <c r="AR155" s="283" t="str">
        <f t="array" ref="AR155">INDEX(RANK!Q:Q, AX155)
</f>
        <v/>
      </c>
      <c r="AS155" s="283" t="str">
        <f t="array" ref="AS155">INDEX(RANK!R:R, AV155)
</f>
        <v/>
      </c>
      <c r="AT155" s="283" t="str">
        <f t="array" ref="AT155">INDEX(RANK!R:R, AW155)
</f>
        <v/>
      </c>
      <c r="AU155" s="283" t="str">
        <f t="array" ref="AU155">INDEX(RANK!R:R, AX155)
</f>
        <v/>
      </c>
      <c r="AV155" s="123">
        <f t="shared" si="1"/>
        <v>1048</v>
      </c>
      <c r="AW155" s="123">
        <f t="shared" si="2"/>
        <v>1049</v>
      </c>
      <c r="AX155" s="123">
        <f t="shared" si="3"/>
        <v>1050</v>
      </c>
      <c r="AY155" s="123">
        <f t="shared" si="4"/>
        <v>1051</v>
      </c>
      <c r="AZ155" s="123">
        <f t="shared" si="5"/>
        <v>1052</v>
      </c>
      <c r="BA155" s="123">
        <f t="shared" si="6"/>
        <v>1053</v>
      </c>
      <c r="BB155" s="123">
        <f t="shared" si="7"/>
        <v>1054</v>
      </c>
      <c r="BC155" s="284"/>
    </row>
    <row r="156" ht="14.25" customHeight="1">
      <c r="A156" s="123" t="str">
        <f t="array" ref="A156">INDEX('CONTENT STATS'!A:A, AV156)
</f>
        <v/>
      </c>
      <c r="B156" s="283" t="str">
        <f t="array" ref="B156">INDEX('CONTENT STATS'!F:F, AV156)
</f>
        <v/>
      </c>
      <c r="C156" s="123"/>
      <c r="D156" s="461"/>
      <c r="E156" s="283" t="str">
        <f t="array" ref="E156">INDEX('CONTENT STATS'!G:G, AV156)
</f>
        <v/>
      </c>
      <c r="F156" s="283" t="str">
        <f t="array" ref="F156">INDEX('CONTENT STATS'!G:G, AW156)
</f>
        <v/>
      </c>
      <c r="G156" s="283" t="str">
        <f t="array" ref="G156">INDEX('CONTENT STATS'!G:G, AX156)
</f>
        <v/>
      </c>
      <c r="H156" s="283" t="str">
        <f t="array" ref="H156">INDEX('CONTENT STATS'!G:G, AY156)
</f>
        <v/>
      </c>
      <c r="I156" s="283" t="str">
        <f t="array" ref="I156">INDEX('CONTENT STATS'!G:G, AZ156)
</f>
        <v/>
      </c>
      <c r="J156" s="283" t="str">
        <f t="array" ref="J156">INDEX('CONTENT STATS'!G:G, BA156)
</f>
        <v/>
      </c>
      <c r="K156" s="283" t="str">
        <f t="array" ref="K156">INDEX('CONTENT STATS'!G:G, BB156)
</f>
        <v/>
      </c>
      <c r="L156" s="283" t="str">
        <f t="array" ref="L156">INDEX('CONTENT STATS'!I:I, AV156)
</f>
        <v/>
      </c>
      <c r="M156" s="283" t="str">
        <f t="array" ref="M156">INDEX('CONTENT STATS'!J:J, AV156)
</f>
        <v/>
      </c>
      <c r="N156" s="283" t="str">
        <f t="array" ref="N156">INDEX('CONTENT STATS'!J:J, AW156)
</f>
        <v/>
      </c>
      <c r="O156" s="283" t="str">
        <f t="array" ref="O156">INDEX('CONTENT STATS'!J:J, AX156)
</f>
        <v/>
      </c>
      <c r="P156" s="283" t="str">
        <f t="array" ref="P156">INDEX('CONTENT STATS'!J:J, AY156)
</f>
        <v/>
      </c>
      <c r="Q156" s="283" t="str">
        <f t="array" ref="Q156">INDEX('CONTENT STATS'!J:J, AZ156)
</f>
        <v/>
      </c>
      <c r="R156" s="283" t="str">
        <f t="array" ref="R156">INDEX('CONTENT STATS'!L:L, AV156)
</f>
        <v/>
      </c>
      <c r="S156" s="283" t="str">
        <f t="array" ref="S156">INDEX('CONTENT STATS'!M:M, AV156)
</f>
        <v/>
      </c>
      <c r="T156" s="283" t="str">
        <f t="array" ref="T156">INDEX('CONTENT STATS'!M:M, AW156)
</f>
        <v/>
      </c>
      <c r="U156" s="283" t="str">
        <f t="array" ref="U156">INDEX('CONTENT STATS'!M:M, AX156)
</f>
        <v/>
      </c>
      <c r="V156" s="283" t="str">
        <f t="array" ref="V156">INDEX('CONTENT STATS'!O:O, AV156)
</f>
        <v/>
      </c>
      <c r="W156" s="283" t="str">
        <f t="array" ref="W156">INDEX('CONTENT STATS'!P:P, AV156)
</f>
        <v/>
      </c>
      <c r="X156" s="283" t="str">
        <f t="array" ref="X156">INDEX('CONTENT STATS'!P:P, AW156)
</f>
        <v/>
      </c>
      <c r="Y156" s="283" t="str">
        <f t="array" ref="Y156">INDEX('CONTENT STATS'!P:P, AX156)
</f>
        <v/>
      </c>
      <c r="Z156" s="283" t="str">
        <f t="array" ref="Z156">INDEX('CONTENT STATS'!R:R, AV156)
</f>
        <v/>
      </c>
      <c r="AA156" s="283" t="str">
        <f t="array" ref="AA156">INDEX('CONTENT STATS'!R:R, AW156)
</f>
        <v/>
      </c>
      <c r="AB156" s="283" t="str">
        <f t="array" ref="AB156">INDEX('CONTENT STATS'!R:R, AX156)
</f>
        <v/>
      </c>
      <c r="AC156" s="283" t="str">
        <f t="array" ref="AC156">INDEX('CONTENT STATS'!R:R, AY156)
</f>
        <v/>
      </c>
      <c r="AD156" s="283" t="str">
        <f t="array" ref="AD156">INDEX(RANK!O:O, AV156)
</f>
        <v/>
      </c>
      <c r="AE156" s="283" t="str">
        <f t="array" ref="AE156">INDEX(RANK!O:O, AW156)
</f>
        <v/>
      </c>
      <c r="AF156" s="283" t="str">
        <f t="array" ref="AF156">INDEX(RANK!O:O, AX156)
</f>
        <v/>
      </c>
      <c r="AG156" s="283" t="str">
        <f t="array" ref="AG156">INDEX(RANK!O:O, AY156)
</f>
        <v/>
      </c>
      <c r="AH156" s="283" t="str">
        <f t="array" ref="AH156">INDEX(RANK!O:O, AZ156)
</f>
        <v/>
      </c>
      <c r="AI156" s="283" t="str">
        <f t="array" ref="AI156">INDEX(RANK!O:O, BA156)
</f>
        <v/>
      </c>
      <c r="AJ156" s="283" t="str">
        <f t="array" ref="AJ156">INDEX(RANK!O:O, BB156)
</f>
        <v/>
      </c>
      <c r="AK156" s="283" t="str">
        <f t="array" ref="AK156">INDEX(RANK!P:P, AV156)
</f>
        <v/>
      </c>
      <c r="AL156" s="283" t="str">
        <f t="array" ref="AL156">INDEX(RANK!P:P, AW156)
</f>
        <v/>
      </c>
      <c r="AM156" s="283" t="str">
        <f t="array" ref="AM156">INDEX(RANK!P:P, AX156)
</f>
        <v/>
      </c>
      <c r="AN156" s="283" t="str">
        <f t="array" ref="AN156">INDEX(RANK!P:P, AY156)
</f>
        <v/>
      </c>
      <c r="AO156" s="283" t="str">
        <f t="array" ref="AO156">INDEX(RANK!P:P, AZ156)
</f>
        <v/>
      </c>
      <c r="AP156" s="283" t="str">
        <f t="array" ref="AP156">INDEX(RANK!Q:Q, AV156)
</f>
        <v/>
      </c>
      <c r="AQ156" s="283" t="str">
        <f t="array" ref="AQ156">INDEX(RANK!Q:Q, AW156)
</f>
        <v/>
      </c>
      <c r="AR156" s="283" t="str">
        <f t="array" ref="AR156">INDEX(RANK!Q:Q, AX156)
</f>
        <v/>
      </c>
      <c r="AS156" s="283" t="str">
        <f t="array" ref="AS156">INDEX(RANK!R:R, AV156)
</f>
        <v/>
      </c>
      <c r="AT156" s="283" t="str">
        <f t="array" ref="AT156">INDEX(RANK!R:R, AW156)
</f>
        <v/>
      </c>
      <c r="AU156" s="283" t="str">
        <f t="array" ref="AU156">INDEX(RANK!R:R, AX156)
</f>
        <v/>
      </c>
      <c r="AV156" s="123">
        <f t="shared" si="1"/>
        <v>1055</v>
      </c>
      <c r="AW156" s="123">
        <f t="shared" si="2"/>
        <v>1056</v>
      </c>
      <c r="AX156" s="123">
        <f t="shared" si="3"/>
        <v>1057</v>
      </c>
      <c r="AY156" s="123">
        <f t="shared" si="4"/>
        <v>1058</v>
      </c>
      <c r="AZ156" s="123">
        <f t="shared" si="5"/>
        <v>1059</v>
      </c>
      <c r="BA156" s="123">
        <f t="shared" si="6"/>
        <v>1060</v>
      </c>
      <c r="BB156" s="123">
        <f t="shared" si="7"/>
        <v>1061</v>
      </c>
      <c r="BC156" s="284"/>
    </row>
    <row r="157" ht="14.25" customHeight="1">
      <c r="A157" s="123" t="str">
        <f t="array" ref="A157">INDEX('CONTENT STATS'!A:A, AV157)
</f>
        <v/>
      </c>
      <c r="B157" s="283" t="str">
        <f t="array" ref="B157">INDEX('CONTENT STATS'!F:F, AV157)
</f>
        <v/>
      </c>
      <c r="C157" s="123"/>
      <c r="D157" s="461"/>
      <c r="E157" s="283" t="str">
        <f t="array" ref="E157">INDEX('CONTENT STATS'!G:G, AV157)
</f>
        <v/>
      </c>
      <c r="F157" s="283" t="str">
        <f t="array" ref="F157">INDEX('CONTENT STATS'!G:G, AW157)
</f>
        <v/>
      </c>
      <c r="G157" s="283" t="str">
        <f t="array" ref="G157">INDEX('CONTENT STATS'!G:G, AX157)
</f>
        <v/>
      </c>
      <c r="H157" s="283" t="str">
        <f t="array" ref="H157">INDEX('CONTENT STATS'!G:G, AY157)
</f>
        <v/>
      </c>
      <c r="I157" s="283" t="str">
        <f t="array" ref="I157">INDEX('CONTENT STATS'!G:G, AZ157)
</f>
        <v/>
      </c>
      <c r="J157" s="283" t="str">
        <f t="array" ref="J157">INDEX('CONTENT STATS'!G:G, BA157)
</f>
        <v/>
      </c>
      <c r="K157" s="283" t="str">
        <f t="array" ref="K157">INDEX('CONTENT STATS'!G:G, BB157)
</f>
        <v/>
      </c>
      <c r="L157" s="283" t="str">
        <f t="array" ref="L157">INDEX('CONTENT STATS'!I:I, AV157)
</f>
        <v/>
      </c>
      <c r="M157" s="283" t="str">
        <f t="array" ref="M157">INDEX('CONTENT STATS'!J:J, AV157)
</f>
        <v/>
      </c>
      <c r="N157" s="283" t="str">
        <f t="array" ref="N157">INDEX('CONTENT STATS'!J:J, AW157)
</f>
        <v/>
      </c>
      <c r="O157" s="283" t="str">
        <f t="array" ref="O157">INDEX('CONTENT STATS'!J:J, AX157)
</f>
        <v/>
      </c>
      <c r="P157" s="283" t="str">
        <f t="array" ref="P157">INDEX('CONTENT STATS'!J:J, AY157)
</f>
        <v/>
      </c>
      <c r="Q157" s="283" t="str">
        <f t="array" ref="Q157">INDEX('CONTENT STATS'!J:J, AZ157)
</f>
        <v/>
      </c>
      <c r="R157" s="283" t="str">
        <f t="array" ref="R157">INDEX('CONTENT STATS'!L:L, AV157)
</f>
        <v/>
      </c>
      <c r="S157" s="283" t="str">
        <f t="array" ref="S157">INDEX('CONTENT STATS'!M:M, AV157)
</f>
        <v/>
      </c>
      <c r="T157" s="283" t="str">
        <f t="array" ref="T157">INDEX('CONTENT STATS'!M:M, AW157)
</f>
        <v/>
      </c>
      <c r="U157" s="283" t="str">
        <f t="array" ref="U157">INDEX('CONTENT STATS'!M:M, AX157)
</f>
        <v/>
      </c>
      <c r="V157" s="283" t="str">
        <f t="array" ref="V157">INDEX('CONTENT STATS'!O:O, AV157)
</f>
        <v/>
      </c>
      <c r="W157" s="283" t="str">
        <f t="array" ref="W157">INDEX('CONTENT STATS'!P:P, AV157)
</f>
        <v/>
      </c>
      <c r="X157" s="283" t="str">
        <f t="array" ref="X157">INDEX('CONTENT STATS'!P:P, AW157)
</f>
        <v/>
      </c>
      <c r="Y157" s="283" t="str">
        <f t="array" ref="Y157">INDEX('CONTENT STATS'!P:P, AX157)
</f>
        <v/>
      </c>
      <c r="Z157" s="283" t="str">
        <f t="array" ref="Z157">INDEX('CONTENT STATS'!R:R, AV157)
</f>
        <v/>
      </c>
      <c r="AA157" s="283" t="str">
        <f t="array" ref="AA157">INDEX('CONTENT STATS'!R:R, AW157)
</f>
        <v/>
      </c>
      <c r="AB157" s="283" t="str">
        <f t="array" ref="AB157">INDEX('CONTENT STATS'!R:R, AX157)
</f>
        <v/>
      </c>
      <c r="AC157" s="283" t="str">
        <f t="array" ref="AC157">INDEX('CONTENT STATS'!R:R, AY157)
</f>
        <v/>
      </c>
      <c r="AD157" s="283" t="str">
        <f t="array" ref="AD157">INDEX(RANK!O:O, AV157)
</f>
        <v/>
      </c>
      <c r="AE157" s="283" t="str">
        <f t="array" ref="AE157">INDEX(RANK!O:O, AW157)
</f>
        <v/>
      </c>
      <c r="AF157" s="283" t="str">
        <f t="array" ref="AF157">INDEX(RANK!O:O, AX157)
</f>
        <v/>
      </c>
      <c r="AG157" s="283" t="str">
        <f t="array" ref="AG157">INDEX(RANK!O:O, AY157)
</f>
        <v/>
      </c>
      <c r="AH157" s="283" t="str">
        <f t="array" ref="AH157">INDEX(RANK!O:O, AZ157)
</f>
        <v/>
      </c>
      <c r="AI157" s="283" t="str">
        <f t="array" ref="AI157">INDEX(RANK!O:O, BA157)
</f>
        <v/>
      </c>
      <c r="AJ157" s="283" t="str">
        <f t="array" ref="AJ157">INDEX(RANK!O:O, BB157)
</f>
        <v/>
      </c>
      <c r="AK157" s="283" t="str">
        <f t="array" ref="AK157">INDEX(RANK!P:P, AV157)
</f>
        <v/>
      </c>
      <c r="AL157" s="283" t="str">
        <f t="array" ref="AL157">INDEX(RANK!P:P, AW157)
</f>
        <v/>
      </c>
      <c r="AM157" s="283" t="str">
        <f t="array" ref="AM157">INDEX(RANK!P:P, AX157)
</f>
        <v/>
      </c>
      <c r="AN157" s="283" t="str">
        <f t="array" ref="AN157">INDEX(RANK!P:P, AY157)
</f>
        <v/>
      </c>
      <c r="AO157" s="283" t="str">
        <f t="array" ref="AO157">INDEX(RANK!P:P, AZ157)
</f>
        <v/>
      </c>
      <c r="AP157" s="283" t="str">
        <f t="array" ref="AP157">INDEX(RANK!Q:Q, AV157)
</f>
        <v/>
      </c>
      <c r="AQ157" s="283" t="str">
        <f t="array" ref="AQ157">INDEX(RANK!Q:Q, AW157)
</f>
        <v/>
      </c>
      <c r="AR157" s="283" t="str">
        <f t="array" ref="AR157">INDEX(RANK!Q:Q, AX157)
</f>
        <v/>
      </c>
      <c r="AS157" s="283" t="str">
        <f t="array" ref="AS157">INDEX(RANK!R:R, AV157)
</f>
        <v/>
      </c>
      <c r="AT157" s="283" t="str">
        <f t="array" ref="AT157">INDEX(RANK!R:R, AW157)
</f>
        <v/>
      </c>
      <c r="AU157" s="283" t="str">
        <f t="array" ref="AU157">INDEX(RANK!R:R, AX157)
</f>
        <v/>
      </c>
      <c r="AV157" s="123">
        <f t="shared" si="1"/>
        <v>1062</v>
      </c>
      <c r="AW157" s="123">
        <f t="shared" si="2"/>
        <v>1063</v>
      </c>
      <c r="AX157" s="123">
        <f t="shared" si="3"/>
        <v>1064</v>
      </c>
      <c r="AY157" s="123">
        <f t="shared" si="4"/>
        <v>1065</v>
      </c>
      <c r="AZ157" s="123">
        <f t="shared" si="5"/>
        <v>1066</v>
      </c>
      <c r="BA157" s="123">
        <f t="shared" si="6"/>
        <v>1067</v>
      </c>
      <c r="BB157" s="123">
        <f t="shared" si="7"/>
        <v>1068</v>
      </c>
      <c r="BC157" s="284"/>
    </row>
    <row r="158" ht="14.25" customHeight="1">
      <c r="A158" s="123" t="str">
        <f t="array" ref="A158">INDEX('CONTENT STATS'!A:A, AV158)
</f>
        <v/>
      </c>
      <c r="B158" s="283" t="str">
        <f t="array" ref="B158">INDEX('CONTENT STATS'!F:F, AV158)
</f>
        <v/>
      </c>
      <c r="C158" s="123"/>
      <c r="D158" s="461"/>
      <c r="E158" s="283" t="str">
        <f t="array" ref="E158">INDEX('CONTENT STATS'!G:G, AV158)
</f>
        <v/>
      </c>
      <c r="F158" s="283" t="str">
        <f t="array" ref="F158">INDEX('CONTENT STATS'!G:G, AW158)
</f>
        <v/>
      </c>
      <c r="G158" s="283" t="str">
        <f t="array" ref="G158">INDEX('CONTENT STATS'!G:G, AX158)
</f>
        <v/>
      </c>
      <c r="H158" s="283" t="str">
        <f t="array" ref="H158">INDEX('CONTENT STATS'!G:G, AY158)
</f>
        <v/>
      </c>
      <c r="I158" s="283" t="str">
        <f t="array" ref="I158">INDEX('CONTENT STATS'!G:G, AZ158)
</f>
        <v/>
      </c>
      <c r="J158" s="283" t="str">
        <f t="array" ref="J158">INDEX('CONTENT STATS'!G:G, BA158)
</f>
        <v/>
      </c>
      <c r="K158" s="283" t="str">
        <f t="array" ref="K158">INDEX('CONTENT STATS'!G:G, BB158)
</f>
        <v/>
      </c>
      <c r="L158" s="283" t="str">
        <f t="array" ref="L158">INDEX('CONTENT STATS'!I:I, AV158)
</f>
        <v/>
      </c>
      <c r="M158" s="283" t="str">
        <f t="array" ref="M158">INDEX('CONTENT STATS'!J:J, AV158)
</f>
        <v/>
      </c>
      <c r="N158" s="283" t="str">
        <f t="array" ref="N158">INDEX('CONTENT STATS'!J:J, AW158)
</f>
        <v/>
      </c>
      <c r="O158" s="283" t="str">
        <f t="array" ref="O158">INDEX('CONTENT STATS'!J:J, AX158)
</f>
        <v/>
      </c>
      <c r="P158" s="283" t="str">
        <f t="array" ref="P158">INDEX('CONTENT STATS'!J:J, AY158)
</f>
        <v/>
      </c>
      <c r="Q158" s="283" t="str">
        <f t="array" ref="Q158">INDEX('CONTENT STATS'!J:J, AZ158)
</f>
        <v/>
      </c>
      <c r="R158" s="283" t="str">
        <f t="array" ref="R158">INDEX('CONTENT STATS'!L:L, AV158)
</f>
        <v/>
      </c>
      <c r="S158" s="283" t="str">
        <f t="array" ref="S158">INDEX('CONTENT STATS'!M:M, AV158)
</f>
        <v/>
      </c>
      <c r="T158" s="283" t="str">
        <f t="array" ref="T158">INDEX('CONTENT STATS'!M:M, AW158)
</f>
        <v/>
      </c>
      <c r="U158" s="283" t="str">
        <f t="array" ref="U158">INDEX('CONTENT STATS'!M:M, AX158)
</f>
        <v/>
      </c>
      <c r="V158" s="283" t="str">
        <f t="array" ref="V158">INDEX('CONTENT STATS'!O:O, AV158)
</f>
        <v/>
      </c>
      <c r="W158" s="283" t="str">
        <f t="array" ref="W158">INDEX('CONTENT STATS'!P:P, AV158)
</f>
        <v/>
      </c>
      <c r="X158" s="283" t="str">
        <f t="array" ref="X158">INDEX('CONTENT STATS'!P:P, AW158)
</f>
        <v/>
      </c>
      <c r="Y158" s="283" t="str">
        <f t="array" ref="Y158">INDEX('CONTENT STATS'!P:P, AX158)
</f>
        <v/>
      </c>
      <c r="Z158" s="283" t="str">
        <f t="array" ref="Z158">INDEX('CONTENT STATS'!R:R, AV158)
</f>
        <v/>
      </c>
      <c r="AA158" s="283" t="str">
        <f t="array" ref="AA158">INDEX('CONTENT STATS'!R:R, AW158)
</f>
        <v/>
      </c>
      <c r="AB158" s="283" t="str">
        <f t="array" ref="AB158">INDEX('CONTENT STATS'!R:R, AX158)
</f>
        <v/>
      </c>
      <c r="AC158" s="283" t="str">
        <f t="array" ref="AC158">INDEX('CONTENT STATS'!R:R, AY158)
</f>
        <v/>
      </c>
      <c r="AD158" s="283" t="str">
        <f t="array" ref="AD158">INDEX(RANK!O:O, AV158)
</f>
        <v/>
      </c>
      <c r="AE158" s="283" t="str">
        <f t="array" ref="AE158">INDEX(RANK!O:O, AW158)
</f>
        <v/>
      </c>
      <c r="AF158" s="283" t="str">
        <f t="array" ref="AF158">INDEX(RANK!O:O, AX158)
</f>
        <v/>
      </c>
      <c r="AG158" s="283" t="str">
        <f t="array" ref="AG158">INDEX(RANK!O:O, AY158)
</f>
        <v/>
      </c>
      <c r="AH158" s="283" t="str">
        <f t="array" ref="AH158">INDEX(RANK!O:O, AZ158)
</f>
        <v/>
      </c>
      <c r="AI158" s="283" t="str">
        <f t="array" ref="AI158">INDEX(RANK!O:O, BA158)
</f>
        <v/>
      </c>
      <c r="AJ158" s="283" t="str">
        <f t="array" ref="AJ158">INDEX(RANK!O:O, BB158)
</f>
        <v/>
      </c>
      <c r="AK158" s="283" t="str">
        <f t="array" ref="AK158">INDEX(RANK!P:P, AV158)
</f>
        <v/>
      </c>
      <c r="AL158" s="283" t="str">
        <f t="array" ref="AL158">INDEX(RANK!P:P, AW158)
</f>
        <v/>
      </c>
      <c r="AM158" s="283" t="str">
        <f t="array" ref="AM158">INDEX(RANK!P:P, AX158)
</f>
        <v/>
      </c>
      <c r="AN158" s="283" t="str">
        <f t="array" ref="AN158">INDEX(RANK!P:P, AY158)
</f>
        <v/>
      </c>
      <c r="AO158" s="283" t="str">
        <f t="array" ref="AO158">INDEX(RANK!P:P, AZ158)
</f>
        <v/>
      </c>
      <c r="AP158" s="283" t="str">
        <f t="array" ref="AP158">INDEX(RANK!Q:Q, AV158)
</f>
        <v/>
      </c>
      <c r="AQ158" s="283" t="str">
        <f t="array" ref="AQ158">INDEX(RANK!Q:Q, AW158)
</f>
        <v/>
      </c>
      <c r="AR158" s="283" t="str">
        <f t="array" ref="AR158">INDEX(RANK!Q:Q, AX158)
</f>
        <v/>
      </c>
      <c r="AS158" s="283" t="str">
        <f t="array" ref="AS158">INDEX(RANK!R:R, AV158)
</f>
        <v/>
      </c>
      <c r="AT158" s="283" t="str">
        <f t="array" ref="AT158">INDEX(RANK!R:R, AW158)
</f>
        <v/>
      </c>
      <c r="AU158" s="283" t="str">
        <f t="array" ref="AU158">INDEX(RANK!R:R, AX158)
</f>
        <v/>
      </c>
      <c r="AV158" s="123">
        <f t="shared" si="1"/>
        <v>1069</v>
      </c>
      <c r="AW158" s="123">
        <f t="shared" si="2"/>
        <v>1070</v>
      </c>
      <c r="AX158" s="123">
        <f t="shared" si="3"/>
        <v>1071</v>
      </c>
      <c r="AY158" s="123">
        <f t="shared" si="4"/>
        <v>1072</v>
      </c>
      <c r="AZ158" s="123">
        <f t="shared" si="5"/>
        <v>1073</v>
      </c>
      <c r="BA158" s="123">
        <f t="shared" si="6"/>
        <v>1074</v>
      </c>
      <c r="BB158" s="123">
        <f t="shared" si="7"/>
        <v>1075</v>
      </c>
      <c r="BC158" s="284"/>
    </row>
    <row r="159" ht="14.25" customHeight="1">
      <c r="A159" s="123" t="str">
        <f t="array" ref="A159">INDEX('CONTENT STATS'!A:A, AV159)
</f>
        <v/>
      </c>
      <c r="B159" s="283" t="str">
        <f t="array" ref="B159">INDEX('CONTENT STATS'!F:F, AV159)
</f>
        <v/>
      </c>
      <c r="C159" s="123"/>
      <c r="D159" s="461"/>
      <c r="E159" s="283" t="str">
        <f t="array" ref="E159">INDEX('CONTENT STATS'!G:G, AV159)
</f>
        <v/>
      </c>
      <c r="F159" s="283" t="str">
        <f t="array" ref="F159">INDEX('CONTENT STATS'!G:G, AW159)
</f>
        <v/>
      </c>
      <c r="G159" s="283" t="str">
        <f t="array" ref="G159">INDEX('CONTENT STATS'!G:G, AX159)
</f>
        <v/>
      </c>
      <c r="H159" s="283" t="str">
        <f t="array" ref="H159">INDEX('CONTENT STATS'!G:G, AY159)
</f>
        <v/>
      </c>
      <c r="I159" s="283" t="str">
        <f t="array" ref="I159">INDEX('CONTENT STATS'!G:G, AZ159)
</f>
        <v/>
      </c>
      <c r="J159" s="283" t="str">
        <f t="array" ref="J159">INDEX('CONTENT STATS'!G:G, BA159)
</f>
        <v/>
      </c>
      <c r="K159" s="283" t="str">
        <f t="array" ref="K159">INDEX('CONTENT STATS'!G:G, BB159)
</f>
        <v/>
      </c>
      <c r="L159" s="283" t="str">
        <f t="array" ref="L159">INDEX('CONTENT STATS'!I:I, AV159)
</f>
        <v/>
      </c>
      <c r="M159" s="283" t="str">
        <f t="array" ref="M159">INDEX('CONTENT STATS'!J:J, AV159)
</f>
        <v/>
      </c>
      <c r="N159" s="283" t="str">
        <f t="array" ref="N159">INDEX('CONTENT STATS'!J:J, AW159)
</f>
        <v/>
      </c>
      <c r="O159" s="283" t="str">
        <f t="array" ref="O159">INDEX('CONTENT STATS'!J:J, AX159)
</f>
        <v/>
      </c>
      <c r="P159" s="283" t="str">
        <f t="array" ref="P159">INDEX('CONTENT STATS'!J:J, AY159)
</f>
        <v/>
      </c>
      <c r="Q159" s="283" t="str">
        <f t="array" ref="Q159">INDEX('CONTENT STATS'!J:J, AZ159)
</f>
        <v/>
      </c>
      <c r="R159" s="283" t="str">
        <f t="array" ref="R159">INDEX('CONTENT STATS'!L:L, AV159)
</f>
        <v/>
      </c>
      <c r="S159" s="283" t="str">
        <f t="array" ref="S159">INDEX('CONTENT STATS'!M:M, AV159)
</f>
        <v/>
      </c>
      <c r="T159" s="283" t="str">
        <f t="array" ref="T159">INDEX('CONTENT STATS'!M:M, AW159)
</f>
        <v/>
      </c>
      <c r="U159" s="283" t="str">
        <f t="array" ref="U159">INDEX('CONTENT STATS'!M:M, AX159)
</f>
        <v/>
      </c>
      <c r="V159" s="283" t="str">
        <f t="array" ref="V159">INDEX('CONTENT STATS'!O:O, AV159)
</f>
        <v/>
      </c>
      <c r="W159" s="283" t="str">
        <f t="array" ref="W159">INDEX('CONTENT STATS'!P:P, AV159)
</f>
        <v/>
      </c>
      <c r="X159" s="283" t="str">
        <f t="array" ref="X159">INDEX('CONTENT STATS'!P:P, AW159)
</f>
        <v/>
      </c>
      <c r="Y159" s="283" t="str">
        <f t="array" ref="Y159">INDEX('CONTENT STATS'!P:P, AX159)
</f>
        <v/>
      </c>
      <c r="Z159" s="283" t="str">
        <f t="array" ref="Z159">INDEX('CONTENT STATS'!R:R, AV159)
</f>
        <v/>
      </c>
      <c r="AA159" s="283" t="str">
        <f t="array" ref="AA159">INDEX('CONTENT STATS'!R:R, AW159)
</f>
        <v/>
      </c>
      <c r="AB159" s="283" t="str">
        <f t="array" ref="AB159">INDEX('CONTENT STATS'!R:R, AX159)
</f>
        <v/>
      </c>
      <c r="AC159" s="283" t="str">
        <f t="array" ref="AC159">INDEX('CONTENT STATS'!R:R, AY159)
</f>
        <v/>
      </c>
      <c r="AD159" s="283" t="str">
        <f t="array" ref="AD159">INDEX(RANK!O:O, AV159)
</f>
        <v/>
      </c>
      <c r="AE159" s="283" t="str">
        <f t="array" ref="AE159">INDEX(RANK!O:O, AW159)
</f>
        <v/>
      </c>
      <c r="AF159" s="283" t="str">
        <f t="array" ref="AF159">INDEX(RANK!O:O, AX159)
</f>
        <v/>
      </c>
      <c r="AG159" s="283" t="str">
        <f t="array" ref="AG159">INDEX(RANK!O:O, AY159)
</f>
        <v/>
      </c>
      <c r="AH159" s="283" t="str">
        <f t="array" ref="AH159">INDEX(RANK!O:O, AZ159)
</f>
        <v/>
      </c>
      <c r="AI159" s="283" t="str">
        <f t="array" ref="AI159">INDEX(RANK!O:O, BA159)
</f>
        <v/>
      </c>
      <c r="AJ159" s="283" t="str">
        <f t="array" ref="AJ159">INDEX(RANK!O:O, BB159)
</f>
        <v/>
      </c>
      <c r="AK159" s="283" t="str">
        <f t="array" ref="AK159">INDEX(RANK!P:P, AV159)
</f>
        <v/>
      </c>
      <c r="AL159" s="283" t="str">
        <f t="array" ref="AL159">INDEX(RANK!P:P, AW159)
</f>
        <v/>
      </c>
      <c r="AM159" s="283" t="str">
        <f t="array" ref="AM159">INDEX(RANK!P:P, AX159)
</f>
        <v/>
      </c>
      <c r="AN159" s="283" t="str">
        <f t="array" ref="AN159">INDEX(RANK!P:P, AY159)
</f>
        <v/>
      </c>
      <c r="AO159" s="283" t="str">
        <f t="array" ref="AO159">INDEX(RANK!P:P, AZ159)
</f>
        <v/>
      </c>
      <c r="AP159" s="283" t="str">
        <f t="array" ref="AP159">INDEX(RANK!Q:Q, AV159)
</f>
        <v/>
      </c>
      <c r="AQ159" s="283" t="str">
        <f t="array" ref="AQ159">INDEX(RANK!Q:Q, AW159)
</f>
        <v/>
      </c>
      <c r="AR159" s="283" t="str">
        <f t="array" ref="AR159">INDEX(RANK!Q:Q, AX159)
</f>
        <v/>
      </c>
      <c r="AS159" s="283" t="str">
        <f t="array" ref="AS159">INDEX(RANK!R:R, AV159)
</f>
        <v/>
      </c>
      <c r="AT159" s="283" t="str">
        <f t="array" ref="AT159">INDEX(RANK!R:R, AW159)
</f>
        <v/>
      </c>
      <c r="AU159" s="283" t="str">
        <f t="array" ref="AU159">INDEX(RANK!R:R, AX159)
</f>
        <v/>
      </c>
      <c r="AV159" s="123">
        <f t="shared" si="1"/>
        <v>1076</v>
      </c>
      <c r="AW159" s="123">
        <f t="shared" si="2"/>
        <v>1077</v>
      </c>
      <c r="AX159" s="123">
        <f t="shared" si="3"/>
        <v>1078</v>
      </c>
      <c r="AY159" s="123">
        <f t="shared" si="4"/>
        <v>1079</v>
      </c>
      <c r="AZ159" s="123">
        <f t="shared" si="5"/>
        <v>1080</v>
      </c>
      <c r="BA159" s="123">
        <f t="shared" si="6"/>
        <v>1081</v>
      </c>
      <c r="BB159" s="123">
        <f t="shared" si="7"/>
        <v>1082</v>
      </c>
      <c r="BC159" s="284"/>
    </row>
    <row r="160" ht="14.25" customHeight="1">
      <c r="A160" s="123" t="str">
        <f t="array" ref="A160">INDEX('CONTENT STATS'!A:A, AV160)
</f>
        <v/>
      </c>
      <c r="B160" s="283" t="str">
        <f t="array" ref="B160">INDEX('CONTENT STATS'!F:F, AV160)
</f>
        <v/>
      </c>
      <c r="C160" s="123"/>
      <c r="D160" s="461"/>
      <c r="E160" s="283" t="str">
        <f t="array" ref="E160">INDEX('CONTENT STATS'!G:G, AV160)
</f>
        <v/>
      </c>
      <c r="F160" s="283" t="str">
        <f t="array" ref="F160">INDEX('CONTENT STATS'!G:G, AW160)
</f>
        <v/>
      </c>
      <c r="G160" s="283" t="str">
        <f t="array" ref="G160">INDEX('CONTENT STATS'!G:G, AX160)
</f>
        <v/>
      </c>
      <c r="H160" s="283" t="str">
        <f t="array" ref="H160">INDEX('CONTENT STATS'!G:G, AY160)
</f>
        <v/>
      </c>
      <c r="I160" s="283" t="str">
        <f t="array" ref="I160">INDEX('CONTENT STATS'!G:G, AZ160)
</f>
        <v/>
      </c>
      <c r="J160" s="283" t="str">
        <f t="array" ref="J160">INDEX('CONTENT STATS'!G:G, BA160)
</f>
        <v/>
      </c>
      <c r="K160" s="283" t="str">
        <f t="array" ref="K160">INDEX('CONTENT STATS'!G:G, BB160)
</f>
        <v/>
      </c>
      <c r="L160" s="283" t="str">
        <f t="array" ref="L160">INDEX('CONTENT STATS'!I:I, AV160)
</f>
        <v/>
      </c>
      <c r="M160" s="283" t="str">
        <f t="array" ref="M160">INDEX('CONTENT STATS'!J:J, AV160)
</f>
        <v/>
      </c>
      <c r="N160" s="283" t="str">
        <f t="array" ref="N160">INDEX('CONTENT STATS'!J:J, AW160)
</f>
        <v/>
      </c>
      <c r="O160" s="283" t="str">
        <f t="array" ref="O160">INDEX('CONTENT STATS'!J:J, AX160)
</f>
        <v/>
      </c>
      <c r="P160" s="283" t="str">
        <f t="array" ref="P160">INDEX('CONTENT STATS'!J:J, AY160)
</f>
        <v/>
      </c>
      <c r="Q160" s="283" t="str">
        <f t="array" ref="Q160">INDEX('CONTENT STATS'!J:J, AZ160)
</f>
        <v/>
      </c>
      <c r="R160" s="283" t="str">
        <f t="array" ref="R160">INDEX('CONTENT STATS'!L:L, AV160)
</f>
        <v/>
      </c>
      <c r="S160" s="283" t="str">
        <f t="array" ref="S160">INDEX('CONTENT STATS'!M:M, AV160)
</f>
        <v/>
      </c>
      <c r="T160" s="283" t="str">
        <f t="array" ref="T160">INDEX('CONTENT STATS'!M:M, AW160)
</f>
        <v/>
      </c>
      <c r="U160" s="283" t="str">
        <f t="array" ref="U160">INDEX('CONTENT STATS'!M:M, AX160)
</f>
        <v/>
      </c>
      <c r="V160" s="283" t="str">
        <f t="array" ref="V160">INDEX('CONTENT STATS'!O:O, AV160)
</f>
        <v/>
      </c>
      <c r="W160" s="283" t="str">
        <f t="array" ref="W160">INDEX('CONTENT STATS'!P:P, AV160)
</f>
        <v/>
      </c>
      <c r="X160" s="283" t="str">
        <f t="array" ref="X160">INDEX('CONTENT STATS'!P:P, AW160)
</f>
        <v/>
      </c>
      <c r="Y160" s="283" t="str">
        <f t="array" ref="Y160">INDEX('CONTENT STATS'!P:P, AX160)
</f>
        <v/>
      </c>
      <c r="Z160" s="283" t="str">
        <f t="array" ref="Z160">INDEX('CONTENT STATS'!R:R, AV160)
</f>
        <v/>
      </c>
      <c r="AA160" s="283" t="str">
        <f t="array" ref="AA160">INDEX('CONTENT STATS'!R:R, AW160)
</f>
        <v/>
      </c>
      <c r="AB160" s="283" t="str">
        <f t="array" ref="AB160">INDEX('CONTENT STATS'!R:R, AX160)
</f>
        <v/>
      </c>
      <c r="AC160" s="283" t="str">
        <f t="array" ref="AC160">INDEX('CONTENT STATS'!R:R, AY160)
</f>
        <v/>
      </c>
      <c r="AD160" s="283" t="str">
        <f t="array" ref="AD160">INDEX(RANK!O:O, AV160)
</f>
        <v/>
      </c>
      <c r="AE160" s="283" t="str">
        <f t="array" ref="AE160">INDEX(RANK!O:O, AW160)
</f>
        <v/>
      </c>
      <c r="AF160" s="283" t="str">
        <f t="array" ref="AF160">INDEX(RANK!O:O, AX160)
</f>
        <v/>
      </c>
      <c r="AG160" s="283" t="str">
        <f t="array" ref="AG160">INDEX(RANK!O:O, AY160)
</f>
        <v/>
      </c>
      <c r="AH160" s="283" t="str">
        <f t="array" ref="AH160">INDEX(RANK!O:O, AZ160)
</f>
        <v/>
      </c>
      <c r="AI160" s="283" t="str">
        <f t="array" ref="AI160">INDEX(RANK!O:O, BA160)
</f>
        <v/>
      </c>
      <c r="AJ160" s="283" t="str">
        <f t="array" ref="AJ160">INDEX(RANK!O:O, BB160)
</f>
        <v/>
      </c>
      <c r="AK160" s="283" t="str">
        <f t="array" ref="AK160">INDEX(RANK!P:P, AV160)
</f>
        <v/>
      </c>
      <c r="AL160" s="283" t="str">
        <f t="array" ref="AL160">INDEX(RANK!P:P, AW160)
</f>
        <v/>
      </c>
      <c r="AM160" s="283" t="str">
        <f t="array" ref="AM160">INDEX(RANK!P:P, AX160)
</f>
        <v/>
      </c>
      <c r="AN160" s="283" t="str">
        <f t="array" ref="AN160">INDEX(RANK!P:P, AY160)
</f>
        <v/>
      </c>
      <c r="AO160" s="283" t="str">
        <f t="array" ref="AO160">INDEX(RANK!P:P, AZ160)
</f>
        <v/>
      </c>
      <c r="AP160" s="283" t="str">
        <f t="array" ref="AP160">INDEX(RANK!Q:Q, AV160)
</f>
        <v/>
      </c>
      <c r="AQ160" s="283" t="str">
        <f t="array" ref="AQ160">INDEX(RANK!Q:Q, AW160)
</f>
        <v/>
      </c>
      <c r="AR160" s="283" t="str">
        <f t="array" ref="AR160">INDEX(RANK!Q:Q, AX160)
</f>
        <v/>
      </c>
      <c r="AS160" s="283" t="str">
        <f t="array" ref="AS160">INDEX(RANK!R:R, AV160)
</f>
        <v/>
      </c>
      <c r="AT160" s="283" t="str">
        <f t="array" ref="AT160">INDEX(RANK!R:R, AW160)
</f>
        <v/>
      </c>
      <c r="AU160" s="283" t="str">
        <f t="array" ref="AU160">INDEX(RANK!R:R, AX160)
</f>
        <v/>
      </c>
      <c r="AV160" s="123">
        <f t="shared" si="1"/>
        <v>1083</v>
      </c>
      <c r="AW160" s="123">
        <f t="shared" si="2"/>
        <v>1084</v>
      </c>
      <c r="AX160" s="123">
        <f t="shared" si="3"/>
        <v>1085</v>
      </c>
      <c r="AY160" s="123">
        <f t="shared" si="4"/>
        <v>1086</v>
      </c>
      <c r="AZ160" s="123">
        <f t="shared" si="5"/>
        <v>1087</v>
      </c>
      <c r="BA160" s="123">
        <f t="shared" si="6"/>
        <v>1088</v>
      </c>
      <c r="BB160" s="123">
        <f t="shared" si="7"/>
        <v>1089</v>
      </c>
      <c r="BC160" s="284"/>
    </row>
    <row r="161" ht="14.25" customHeight="1">
      <c r="A161" s="123" t="str">
        <f t="array" ref="A161">INDEX('CONTENT STATS'!A:A, AV161)
</f>
        <v/>
      </c>
      <c r="B161" s="283" t="str">
        <f t="array" ref="B161">INDEX('CONTENT STATS'!F:F, AV161)
</f>
        <v/>
      </c>
      <c r="C161" s="123"/>
      <c r="D161" s="461"/>
      <c r="E161" s="283" t="str">
        <f t="array" ref="E161">INDEX('CONTENT STATS'!G:G, AV161)
</f>
        <v/>
      </c>
      <c r="F161" s="283" t="str">
        <f t="array" ref="F161">INDEX('CONTENT STATS'!G:G, AW161)
</f>
        <v/>
      </c>
      <c r="G161" s="283" t="str">
        <f t="array" ref="G161">INDEX('CONTENT STATS'!G:G, AX161)
</f>
        <v/>
      </c>
      <c r="H161" s="283" t="str">
        <f t="array" ref="H161">INDEX('CONTENT STATS'!G:G, AY161)
</f>
        <v/>
      </c>
      <c r="I161" s="283" t="str">
        <f t="array" ref="I161">INDEX('CONTENT STATS'!G:G, AZ161)
</f>
        <v/>
      </c>
      <c r="J161" s="283" t="str">
        <f t="array" ref="J161">INDEX('CONTENT STATS'!G:G, BA161)
</f>
        <v/>
      </c>
      <c r="K161" s="283" t="str">
        <f t="array" ref="K161">INDEX('CONTENT STATS'!G:G, BB161)
</f>
        <v/>
      </c>
      <c r="L161" s="283" t="str">
        <f t="array" ref="L161">INDEX('CONTENT STATS'!I:I, AV161)
</f>
        <v/>
      </c>
      <c r="M161" s="283" t="str">
        <f t="array" ref="M161">INDEX('CONTENT STATS'!J:J, AV161)
</f>
        <v/>
      </c>
      <c r="N161" s="283" t="str">
        <f t="array" ref="N161">INDEX('CONTENT STATS'!J:J, AW161)
</f>
        <v/>
      </c>
      <c r="O161" s="283" t="str">
        <f t="array" ref="O161">INDEX('CONTENT STATS'!J:J, AX161)
</f>
        <v/>
      </c>
      <c r="P161" s="283" t="str">
        <f t="array" ref="P161">INDEX('CONTENT STATS'!J:J, AY161)
</f>
        <v/>
      </c>
      <c r="Q161" s="283" t="str">
        <f t="array" ref="Q161">INDEX('CONTENT STATS'!J:J, AZ161)
</f>
        <v/>
      </c>
      <c r="R161" s="283" t="str">
        <f t="array" ref="R161">INDEX('CONTENT STATS'!L:L, AV161)
</f>
        <v/>
      </c>
      <c r="S161" s="283" t="str">
        <f t="array" ref="S161">INDEX('CONTENT STATS'!M:M, AV161)
</f>
        <v/>
      </c>
      <c r="T161" s="283" t="str">
        <f t="array" ref="T161">INDEX('CONTENT STATS'!M:M, AW161)
</f>
        <v/>
      </c>
      <c r="U161" s="283" t="str">
        <f t="array" ref="U161">INDEX('CONTENT STATS'!M:M, AX161)
</f>
        <v/>
      </c>
      <c r="V161" s="283" t="str">
        <f t="array" ref="V161">INDEX('CONTENT STATS'!O:O, AV161)
</f>
        <v/>
      </c>
      <c r="W161" s="283" t="str">
        <f t="array" ref="W161">INDEX('CONTENT STATS'!P:P, AV161)
</f>
        <v/>
      </c>
      <c r="X161" s="283" t="str">
        <f t="array" ref="X161">INDEX('CONTENT STATS'!P:P, AW161)
</f>
        <v/>
      </c>
      <c r="Y161" s="283" t="str">
        <f t="array" ref="Y161">INDEX('CONTENT STATS'!P:P, AX161)
</f>
        <v/>
      </c>
      <c r="Z161" s="283" t="str">
        <f t="array" ref="Z161">INDEX('CONTENT STATS'!R:R, AV161)
</f>
        <v/>
      </c>
      <c r="AA161" s="283" t="str">
        <f t="array" ref="AA161">INDEX('CONTENT STATS'!R:R, AW161)
</f>
        <v/>
      </c>
      <c r="AB161" s="283" t="str">
        <f t="array" ref="AB161">INDEX('CONTENT STATS'!R:R, AX161)
</f>
        <v/>
      </c>
      <c r="AC161" s="283" t="str">
        <f t="array" ref="AC161">INDEX('CONTENT STATS'!R:R, AY161)
</f>
        <v/>
      </c>
      <c r="AD161" s="283" t="str">
        <f t="array" ref="AD161">INDEX(RANK!O:O, AV161)
</f>
        <v/>
      </c>
      <c r="AE161" s="283" t="str">
        <f t="array" ref="AE161">INDEX(RANK!O:O, AW161)
</f>
        <v/>
      </c>
      <c r="AF161" s="283" t="str">
        <f t="array" ref="AF161">INDEX(RANK!O:O, AX161)
</f>
        <v/>
      </c>
      <c r="AG161" s="283" t="str">
        <f t="array" ref="AG161">INDEX(RANK!O:O, AY161)
</f>
        <v/>
      </c>
      <c r="AH161" s="283" t="str">
        <f t="array" ref="AH161">INDEX(RANK!O:O, AZ161)
</f>
        <v/>
      </c>
      <c r="AI161" s="283" t="str">
        <f t="array" ref="AI161">INDEX(RANK!O:O, BA161)
</f>
        <v/>
      </c>
      <c r="AJ161" s="283" t="str">
        <f t="array" ref="AJ161">INDEX(RANK!O:O, BB161)
</f>
        <v/>
      </c>
      <c r="AK161" s="283" t="str">
        <f t="array" ref="AK161">INDEX(RANK!P:P, AV161)
</f>
        <v/>
      </c>
      <c r="AL161" s="283" t="str">
        <f t="array" ref="AL161">INDEX(RANK!P:P, AW161)
</f>
        <v/>
      </c>
      <c r="AM161" s="283" t="str">
        <f t="array" ref="AM161">INDEX(RANK!P:P, AX161)
</f>
        <v/>
      </c>
      <c r="AN161" s="283" t="str">
        <f t="array" ref="AN161">INDEX(RANK!P:P, AY161)
</f>
        <v/>
      </c>
      <c r="AO161" s="283" t="str">
        <f t="array" ref="AO161">INDEX(RANK!P:P, AZ161)
</f>
        <v/>
      </c>
      <c r="AP161" s="283" t="str">
        <f t="array" ref="AP161">INDEX(RANK!Q:Q, AV161)
</f>
        <v/>
      </c>
      <c r="AQ161" s="283" t="str">
        <f t="array" ref="AQ161">INDEX(RANK!Q:Q, AW161)
</f>
        <v/>
      </c>
      <c r="AR161" s="283" t="str">
        <f t="array" ref="AR161">INDEX(RANK!Q:Q, AX161)
</f>
        <v/>
      </c>
      <c r="AS161" s="283" t="str">
        <f t="array" ref="AS161">INDEX(RANK!R:R, AV161)
</f>
        <v/>
      </c>
      <c r="AT161" s="283" t="str">
        <f t="array" ref="AT161">INDEX(RANK!R:R, AW161)
</f>
        <v/>
      </c>
      <c r="AU161" s="283" t="str">
        <f t="array" ref="AU161">INDEX(RANK!R:R, AX161)
</f>
        <v/>
      </c>
      <c r="AV161" s="123">
        <f t="shared" si="1"/>
        <v>1090</v>
      </c>
      <c r="AW161" s="123">
        <f t="shared" si="2"/>
        <v>1091</v>
      </c>
      <c r="AX161" s="123">
        <f t="shared" si="3"/>
        <v>1092</v>
      </c>
      <c r="AY161" s="123">
        <f t="shared" si="4"/>
        <v>1093</v>
      </c>
      <c r="AZ161" s="123">
        <f t="shared" si="5"/>
        <v>1094</v>
      </c>
      <c r="BA161" s="123">
        <f t="shared" si="6"/>
        <v>1095</v>
      </c>
      <c r="BB161" s="123">
        <f t="shared" si="7"/>
        <v>1096</v>
      </c>
      <c r="BC161" s="284"/>
    </row>
    <row r="162" ht="14.25" customHeight="1">
      <c r="A162" s="123" t="str">
        <f t="array" ref="A162">INDEX('CONTENT STATS'!A:A, AV162)
</f>
        <v/>
      </c>
      <c r="B162" s="283" t="str">
        <f t="array" ref="B162">INDEX('CONTENT STATS'!F:F, AV162)
</f>
        <v/>
      </c>
      <c r="C162" s="123"/>
      <c r="D162" s="461"/>
      <c r="E162" s="283" t="str">
        <f t="array" ref="E162">INDEX('CONTENT STATS'!G:G, AV162)
</f>
        <v/>
      </c>
      <c r="F162" s="283" t="str">
        <f t="array" ref="F162">INDEX('CONTENT STATS'!G:G, AW162)
</f>
        <v/>
      </c>
      <c r="G162" s="283" t="str">
        <f t="array" ref="G162">INDEX('CONTENT STATS'!G:G, AX162)
</f>
        <v/>
      </c>
      <c r="H162" s="283" t="str">
        <f t="array" ref="H162">INDEX('CONTENT STATS'!G:G, AY162)
</f>
        <v/>
      </c>
      <c r="I162" s="283" t="str">
        <f t="array" ref="I162">INDEX('CONTENT STATS'!G:G, AZ162)
</f>
        <v/>
      </c>
      <c r="J162" s="283" t="str">
        <f t="array" ref="J162">INDEX('CONTENT STATS'!G:G, BA162)
</f>
        <v/>
      </c>
      <c r="K162" s="283" t="str">
        <f t="array" ref="K162">INDEX('CONTENT STATS'!G:G, BB162)
</f>
        <v/>
      </c>
      <c r="L162" s="283" t="str">
        <f t="array" ref="L162">INDEX('CONTENT STATS'!I:I, AV162)
</f>
        <v/>
      </c>
      <c r="M162" s="283" t="str">
        <f t="array" ref="M162">INDEX('CONTENT STATS'!J:J, AV162)
</f>
        <v/>
      </c>
      <c r="N162" s="283" t="str">
        <f t="array" ref="N162">INDEX('CONTENT STATS'!J:J, AW162)
</f>
        <v/>
      </c>
      <c r="O162" s="283" t="str">
        <f t="array" ref="O162">INDEX('CONTENT STATS'!J:J, AX162)
</f>
        <v/>
      </c>
      <c r="P162" s="283" t="str">
        <f t="array" ref="P162">INDEX('CONTENT STATS'!J:J, AY162)
</f>
        <v/>
      </c>
      <c r="Q162" s="283" t="str">
        <f t="array" ref="Q162">INDEX('CONTENT STATS'!J:J, AZ162)
</f>
        <v/>
      </c>
      <c r="R162" s="283" t="str">
        <f t="array" ref="R162">INDEX('CONTENT STATS'!L:L, AV162)
</f>
        <v/>
      </c>
      <c r="S162" s="283" t="str">
        <f t="array" ref="S162">INDEX('CONTENT STATS'!M:M, AV162)
</f>
        <v/>
      </c>
      <c r="T162" s="283" t="str">
        <f t="array" ref="T162">INDEX('CONTENT STATS'!M:M, AW162)
</f>
        <v/>
      </c>
      <c r="U162" s="283" t="str">
        <f t="array" ref="U162">INDEX('CONTENT STATS'!M:M, AX162)
</f>
        <v/>
      </c>
      <c r="V162" s="283" t="str">
        <f t="array" ref="V162">INDEX('CONTENT STATS'!O:O, AV162)
</f>
        <v/>
      </c>
      <c r="W162" s="283" t="str">
        <f t="array" ref="W162">INDEX('CONTENT STATS'!P:P, AV162)
</f>
        <v/>
      </c>
      <c r="X162" s="283" t="str">
        <f t="array" ref="X162">INDEX('CONTENT STATS'!P:P, AW162)
</f>
        <v/>
      </c>
      <c r="Y162" s="283" t="str">
        <f t="array" ref="Y162">INDEX('CONTENT STATS'!P:P, AX162)
</f>
        <v/>
      </c>
      <c r="Z162" s="283" t="str">
        <f t="array" ref="Z162">INDEX('CONTENT STATS'!R:R, AV162)
</f>
        <v/>
      </c>
      <c r="AA162" s="283" t="str">
        <f t="array" ref="AA162">INDEX('CONTENT STATS'!R:R, AW162)
</f>
        <v/>
      </c>
      <c r="AB162" s="283" t="str">
        <f t="array" ref="AB162">INDEX('CONTENT STATS'!R:R, AX162)
</f>
        <v/>
      </c>
      <c r="AC162" s="283" t="str">
        <f t="array" ref="AC162">INDEX('CONTENT STATS'!R:R, AY162)
</f>
        <v/>
      </c>
      <c r="AD162" s="283" t="str">
        <f t="array" ref="AD162">INDEX(RANK!O:O, AV162)
</f>
        <v/>
      </c>
      <c r="AE162" s="283" t="str">
        <f t="array" ref="AE162">INDEX(RANK!O:O, AW162)
</f>
        <v/>
      </c>
      <c r="AF162" s="283" t="str">
        <f t="array" ref="AF162">INDEX(RANK!O:O, AX162)
</f>
        <v/>
      </c>
      <c r="AG162" s="283" t="str">
        <f t="array" ref="AG162">INDEX(RANK!O:O, AY162)
</f>
        <v/>
      </c>
      <c r="AH162" s="283" t="str">
        <f t="array" ref="AH162">INDEX(RANK!O:O, AZ162)
</f>
        <v/>
      </c>
      <c r="AI162" s="283" t="str">
        <f t="array" ref="AI162">INDEX(RANK!O:O, BA162)
</f>
        <v/>
      </c>
      <c r="AJ162" s="283" t="str">
        <f t="array" ref="AJ162">INDEX(RANK!O:O, BB162)
</f>
        <v/>
      </c>
      <c r="AK162" s="283" t="str">
        <f t="array" ref="AK162">INDEX(RANK!P:P, AV162)
</f>
        <v/>
      </c>
      <c r="AL162" s="283" t="str">
        <f t="array" ref="AL162">INDEX(RANK!P:P, AW162)
</f>
        <v/>
      </c>
      <c r="AM162" s="283" t="str">
        <f t="array" ref="AM162">INDEX(RANK!P:P, AX162)
</f>
        <v/>
      </c>
      <c r="AN162" s="283" t="str">
        <f t="array" ref="AN162">INDEX(RANK!P:P, AY162)
</f>
        <v/>
      </c>
      <c r="AO162" s="283" t="str">
        <f t="array" ref="AO162">INDEX(RANK!P:P, AZ162)
</f>
        <v/>
      </c>
      <c r="AP162" s="283" t="str">
        <f t="array" ref="AP162">INDEX(RANK!Q:Q, AV162)
</f>
        <v/>
      </c>
      <c r="AQ162" s="283" t="str">
        <f t="array" ref="AQ162">INDEX(RANK!Q:Q, AW162)
</f>
        <v/>
      </c>
      <c r="AR162" s="283" t="str">
        <f t="array" ref="AR162">INDEX(RANK!Q:Q, AX162)
</f>
        <v/>
      </c>
      <c r="AS162" s="283" t="str">
        <f t="array" ref="AS162">INDEX(RANK!R:R, AV162)
</f>
        <v/>
      </c>
      <c r="AT162" s="283" t="str">
        <f t="array" ref="AT162">INDEX(RANK!R:R, AW162)
</f>
        <v/>
      </c>
      <c r="AU162" s="283" t="str">
        <f t="array" ref="AU162">INDEX(RANK!R:R, AX162)
</f>
        <v/>
      </c>
      <c r="AV162" s="123">
        <f t="shared" si="1"/>
        <v>1097</v>
      </c>
      <c r="AW162" s="123">
        <f t="shared" si="2"/>
        <v>1098</v>
      </c>
      <c r="AX162" s="123">
        <f t="shared" si="3"/>
        <v>1099</v>
      </c>
      <c r="AY162" s="123">
        <f t="shared" si="4"/>
        <v>1100</v>
      </c>
      <c r="AZ162" s="123">
        <f t="shared" si="5"/>
        <v>1101</v>
      </c>
      <c r="BA162" s="123">
        <f t="shared" si="6"/>
        <v>1102</v>
      </c>
      <c r="BB162" s="123">
        <f t="shared" si="7"/>
        <v>1103</v>
      </c>
      <c r="BC162" s="284"/>
    </row>
    <row r="163" ht="14.25" customHeight="1">
      <c r="A163" s="123" t="str">
        <f t="array" ref="A163">INDEX('CONTENT STATS'!A:A, AV163)
</f>
        <v/>
      </c>
      <c r="B163" s="283" t="str">
        <f t="array" ref="B163">INDEX('CONTENT STATS'!F:F, AV163)
</f>
        <v/>
      </c>
      <c r="C163" s="123"/>
      <c r="D163" s="461"/>
      <c r="E163" s="283" t="str">
        <f t="array" ref="E163">INDEX('CONTENT STATS'!G:G, AV163)
</f>
        <v/>
      </c>
      <c r="F163" s="283" t="str">
        <f t="array" ref="F163">INDEX('CONTENT STATS'!G:G, AW163)
</f>
        <v/>
      </c>
      <c r="G163" s="283" t="str">
        <f t="array" ref="G163">INDEX('CONTENT STATS'!G:G, AX163)
</f>
        <v/>
      </c>
      <c r="H163" s="283" t="str">
        <f t="array" ref="H163">INDEX('CONTENT STATS'!G:G, AY163)
</f>
        <v/>
      </c>
      <c r="I163" s="283" t="str">
        <f t="array" ref="I163">INDEX('CONTENT STATS'!G:G, AZ163)
</f>
        <v/>
      </c>
      <c r="J163" s="283" t="str">
        <f t="array" ref="J163">INDEX('CONTENT STATS'!G:G, BA163)
</f>
        <v/>
      </c>
      <c r="K163" s="283" t="str">
        <f t="array" ref="K163">INDEX('CONTENT STATS'!G:G, BB163)
</f>
        <v/>
      </c>
      <c r="L163" s="283" t="str">
        <f t="array" ref="L163">INDEX('CONTENT STATS'!I:I, AV163)
</f>
        <v/>
      </c>
      <c r="M163" s="283" t="str">
        <f t="array" ref="M163">INDEX('CONTENT STATS'!J:J, AV163)
</f>
        <v/>
      </c>
      <c r="N163" s="283" t="str">
        <f t="array" ref="N163">INDEX('CONTENT STATS'!J:J, AW163)
</f>
        <v/>
      </c>
      <c r="O163" s="283" t="str">
        <f t="array" ref="O163">INDEX('CONTENT STATS'!J:J, AX163)
</f>
        <v/>
      </c>
      <c r="P163" s="283" t="str">
        <f t="array" ref="P163">INDEX('CONTENT STATS'!J:J, AY163)
</f>
        <v/>
      </c>
      <c r="Q163" s="283" t="str">
        <f t="array" ref="Q163">INDEX('CONTENT STATS'!J:J, AZ163)
</f>
        <v/>
      </c>
      <c r="R163" s="283" t="str">
        <f t="array" ref="R163">INDEX('CONTENT STATS'!L:L, AV163)
</f>
        <v/>
      </c>
      <c r="S163" s="283" t="str">
        <f t="array" ref="S163">INDEX('CONTENT STATS'!M:M, AV163)
</f>
        <v/>
      </c>
      <c r="T163" s="283" t="str">
        <f t="array" ref="T163">INDEX('CONTENT STATS'!M:M, AW163)
</f>
        <v/>
      </c>
      <c r="U163" s="283" t="str">
        <f t="array" ref="U163">INDEX('CONTENT STATS'!M:M, AX163)
</f>
        <v/>
      </c>
      <c r="V163" s="283" t="str">
        <f t="array" ref="V163">INDEX('CONTENT STATS'!O:O, AV163)
</f>
        <v/>
      </c>
      <c r="W163" s="283" t="str">
        <f t="array" ref="W163">INDEX('CONTENT STATS'!P:P, AV163)
</f>
        <v/>
      </c>
      <c r="X163" s="283" t="str">
        <f t="array" ref="X163">INDEX('CONTENT STATS'!P:P, AW163)
</f>
        <v/>
      </c>
      <c r="Y163" s="283" t="str">
        <f t="array" ref="Y163">INDEX('CONTENT STATS'!P:P, AX163)
</f>
        <v/>
      </c>
      <c r="Z163" s="283" t="str">
        <f t="array" ref="Z163">INDEX('CONTENT STATS'!R:R, AV163)
</f>
        <v/>
      </c>
      <c r="AA163" s="283" t="str">
        <f t="array" ref="AA163">INDEX('CONTENT STATS'!R:R, AW163)
</f>
        <v/>
      </c>
      <c r="AB163" s="283" t="str">
        <f t="array" ref="AB163">INDEX('CONTENT STATS'!R:R, AX163)
</f>
        <v/>
      </c>
      <c r="AC163" s="283" t="str">
        <f t="array" ref="AC163">INDEX('CONTENT STATS'!R:R, AY163)
</f>
        <v/>
      </c>
      <c r="AD163" s="283" t="str">
        <f t="array" ref="AD163">INDEX(RANK!O:O, AV163)
</f>
        <v/>
      </c>
      <c r="AE163" s="283" t="str">
        <f t="array" ref="AE163">INDEX(RANK!O:O, AW163)
</f>
        <v/>
      </c>
      <c r="AF163" s="283" t="str">
        <f t="array" ref="AF163">INDEX(RANK!O:O, AX163)
</f>
        <v/>
      </c>
      <c r="AG163" s="283" t="str">
        <f t="array" ref="AG163">INDEX(RANK!O:O, AY163)
</f>
        <v/>
      </c>
      <c r="AH163" s="283" t="str">
        <f t="array" ref="AH163">INDEX(RANK!O:O, AZ163)
</f>
        <v/>
      </c>
      <c r="AI163" s="283" t="str">
        <f t="array" ref="AI163">INDEX(RANK!O:O, BA163)
</f>
        <v/>
      </c>
      <c r="AJ163" s="283" t="str">
        <f t="array" ref="AJ163">INDEX(RANK!O:O, BB163)
</f>
        <v/>
      </c>
      <c r="AK163" s="283" t="str">
        <f t="array" ref="AK163">INDEX(RANK!P:P, AV163)
</f>
        <v/>
      </c>
      <c r="AL163" s="283" t="str">
        <f t="array" ref="AL163">INDEX(RANK!P:P, AW163)
</f>
        <v/>
      </c>
      <c r="AM163" s="283" t="str">
        <f t="array" ref="AM163">INDEX(RANK!P:P, AX163)
</f>
        <v/>
      </c>
      <c r="AN163" s="283" t="str">
        <f t="array" ref="AN163">INDEX(RANK!P:P, AY163)
</f>
        <v/>
      </c>
      <c r="AO163" s="283" t="str">
        <f t="array" ref="AO163">INDEX(RANK!P:P, AZ163)
</f>
        <v/>
      </c>
      <c r="AP163" s="283" t="str">
        <f t="array" ref="AP163">INDEX(RANK!Q:Q, AV163)
</f>
        <v/>
      </c>
      <c r="AQ163" s="283" t="str">
        <f t="array" ref="AQ163">INDEX(RANK!Q:Q, AW163)
</f>
        <v/>
      </c>
      <c r="AR163" s="283" t="str">
        <f t="array" ref="AR163">INDEX(RANK!Q:Q, AX163)
</f>
        <v/>
      </c>
      <c r="AS163" s="283" t="str">
        <f t="array" ref="AS163">INDEX(RANK!R:R, AV163)
</f>
        <v/>
      </c>
      <c r="AT163" s="283" t="str">
        <f t="array" ref="AT163">INDEX(RANK!R:R, AW163)
</f>
        <v/>
      </c>
      <c r="AU163" s="283" t="str">
        <f t="array" ref="AU163">INDEX(RANK!R:R, AX163)
</f>
        <v/>
      </c>
      <c r="AV163" s="123">
        <f t="shared" si="1"/>
        <v>1104</v>
      </c>
      <c r="AW163" s="123">
        <f t="shared" si="2"/>
        <v>1105</v>
      </c>
      <c r="AX163" s="123">
        <f t="shared" si="3"/>
        <v>1106</v>
      </c>
      <c r="AY163" s="123">
        <f t="shared" si="4"/>
        <v>1107</v>
      </c>
      <c r="AZ163" s="123">
        <f t="shared" si="5"/>
        <v>1108</v>
      </c>
      <c r="BA163" s="123">
        <f t="shared" si="6"/>
        <v>1109</v>
      </c>
      <c r="BB163" s="123">
        <f t="shared" si="7"/>
        <v>1110</v>
      </c>
      <c r="BC163" s="284"/>
    </row>
    <row r="164" ht="14.25" customHeight="1">
      <c r="A164" s="123" t="str">
        <f t="array" ref="A164">INDEX('CONTENT STATS'!A:A, AV164)
</f>
        <v/>
      </c>
      <c r="B164" s="283" t="str">
        <f t="array" ref="B164">INDEX('CONTENT STATS'!F:F, AV164)
</f>
        <v/>
      </c>
      <c r="C164" s="123"/>
      <c r="D164" s="461"/>
      <c r="E164" s="283" t="str">
        <f t="array" ref="E164">INDEX('CONTENT STATS'!G:G, AV164)
</f>
        <v/>
      </c>
      <c r="F164" s="283" t="str">
        <f t="array" ref="F164">INDEX('CONTENT STATS'!G:G, AW164)
</f>
        <v/>
      </c>
      <c r="G164" s="283" t="str">
        <f t="array" ref="G164">INDEX('CONTENT STATS'!G:G, AX164)
</f>
        <v/>
      </c>
      <c r="H164" s="283" t="str">
        <f t="array" ref="H164">INDEX('CONTENT STATS'!G:G, AY164)
</f>
        <v/>
      </c>
      <c r="I164" s="283" t="str">
        <f t="array" ref="I164">INDEX('CONTENT STATS'!G:G, AZ164)
</f>
        <v/>
      </c>
      <c r="J164" s="283" t="str">
        <f t="array" ref="J164">INDEX('CONTENT STATS'!G:G, BA164)
</f>
        <v/>
      </c>
      <c r="K164" s="283" t="str">
        <f t="array" ref="K164">INDEX('CONTENT STATS'!G:G, BB164)
</f>
        <v/>
      </c>
      <c r="L164" s="283" t="str">
        <f t="array" ref="L164">INDEX('CONTENT STATS'!I:I, AV164)
</f>
        <v/>
      </c>
      <c r="M164" s="283" t="str">
        <f t="array" ref="M164">INDEX('CONTENT STATS'!J:J, AV164)
</f>
        <v/>
      </c>
      <c r="N164" s="283" t="str">
        <f t="array" ref="N164">INDEX('CONTENT STATS'!J:J, AW164)
</f>
        <v/>
      </c>
      <c r="O164" s="283" t="str">
        <f t="array" ref="O164">INDEX('CONTENT STATS'!J:J, AX164)
</f>
        <v/>
      </c>
      <c r="P164" s="283" t="str">
        <f t="array" ref="P164">INDEX('CONTENT STATS'!J:J, AY164)
</f>
        <v/>
      </c>
      <c r="Q164" s="283" t="str">
        <f t="array" ref="Q164">INDEX('CONTENT STATS'!J:J, AZ164)
</f>
        <v/>
      </c>
      <c r="R164" s="283" t="str">
        <f t="array" ref="R164">INDEX('CONTENT STATS'!L:L, AV164)
</f>
        <v/>
      </c>
      <c r="S164" s="283" t="str">
        <f t="array" ref="S164">INDEX('CONTENT STATS'!M:M, AV164)
</f>
        <v/>
      </c>
      <c r="T164" s="283" t="str">
        <f t="array" ref="T164">INDEX('CONTENT STATS'!M:M, AW164)
</f>
        <v/>
      </c>
      <c r="U164" s="283" t="str">
        <f t="array" ref="U164">INDEX('CONTENT STATS'!M:M, AX164)
</f>
        <v/>
      </c>
      <c r="V164" s="283" t="str">
        <f t="array" ref="V164">INDEX('CONTENT STATS'!O:O, AV164)
</f>
        <v/>
      </c>
      <c r="W164" s="283" t="str">
        <f t="array" ref="W164">INDEX('CONTENT STATS'!P:P, AV164)
</f>
        <v/>
      </c>
      <c r="X164" s="283" t="str">
        <f t="array" ref="X164">INDEX('CONTENT STATS'!P:P, AW164)
</f>
        <v/>
      </c>
      <c r="Y164" s="283" t="str">
        <f t="array" ref="Y164">INDEX('CONTENT STATS'!P:P, AX164)
</f>
        <v/>
      </c>
      <c r="Z164" s="283" t="str">
        <f t="array" ref="Z164">INDEX('CONTENT STATS'!R:R, AV164)
</f>
        <v/>
      </c>
      <c r="AA164" s="283" t="str">
        <f t="array" ref="AA164">INDEX('CONTENT STATS'!R:R, AW164)
</f>
        <v/>
      </c>
      <c r="AB164" s="283" t="str">
        <f t="array" ref="AB164">INDEX('CONTENT STATS'!R:R, AX164)
</f>
        <v/>
      </c>
      <c r="AC164" s="283" t="str">
        <f t="array" ref="AC164">INDEX('CONTENT STATS'!R:R, AY164)
</f>
        <v/>
      </c>
      <c r="AD164" s="283" t="str">
        <f t="array" ref="AD164">INDEX(RANK!O:O, AV164)
</f>
        <v/>
      </c>
      <c r="AE164" s="283" t="str">
        <f t="array" ref="AE164">INDEX(RANK!O:O, AW164)
</f>
        <v/>
      </c>
      <c r="AF164" s="283" t="str">
        <f t="array" ref="AF164">INDEX(RANK!O:O, AX164)
</f>
        <v/>
      </c>
      <c r="AG164" s="283" t="str">
        <f t="array" ref="AG164">INDEX(RANK!O:O, AY164)
</f>
        <v/>
      </c>
      <c r="AH164" s="283" t="str">
        <f t="array" ref="AH164">INDEX(RANK!O:O, AZ164)
</f>
        <v/>
      </c>
      <c r="AI164" s="283" t="str">
        <f t="array" ref="AI164">INDEX(RANK!O:O, BA164)
</f>
        <v/>
      </c>
      <c r="AJ164" s="283" t="str">
        <f t="array" ref="AJ164">INDEX(RANK!O:O, BB164)
</f>
        <v/>
      </c>
      <c r="AK164" s="283" t="str">
        <f t="array" ref="AK164">INDEX(RANK!P:P, AV164)
</f>
        <v/>
      </c>
      <c r="AL164" s="283" t="str">
        <f t="array" ref="AL164">INDEX(RANK!P:P, AW164)
</f>
        <v/>
      </c>
      <c r="AM164" s="283" t="str">
        <f t="array" ref="AM164">INDEX(RANK!P:P, AX164)
</f>
        <v/>
      </c>
      <c r="AN164" s="283" t="str">
        <f t="array" ref="AN164">INDEX(RANK!P:P, AY164)
</f>
        <v/>
      </c>
      <c r="AO164" s="283" t="str">
        <f t="array" ref="AO164">INDEX(RANK!P:P, AZ164)
</f>
        <v/>
      </c>
      <c r="AP164" s="283" t="str">
        <f t="array" ref="AP164">INDEX(RANK!Q:Q, AV164)
</f>
        <v/>
      </c>
      <c r="AQ164" s="283" t="str">
        <f t="array" ref="AQ164">INDEX(RANK!Q:Q, AW164)
</f>
        <v/>
      </c>
      <c r="AR164" s="283" t="str">
        <f t="array" ref="AR164">INDEX(RANK!Q:Q, AX164)
</f>
        <v/>
      </c>
      <c r="AS164" s="283" t="str">
        <f t="array" ref="AS164">INDEX(RANK!R:R, AV164)
</f>
        <v/>
      </c>
      <c r="AT164" s="283" t="str">
        <f t="array" ref="AT164">INDEX(RANK!R:R, AW164)
</f>
        <v/>
      </c>
      <c r="AU164" s="283" t="str">
        <f t="array" ref="AU164">INDEX(RANK!R:R, AX164)
</f>
        <v/>
      </c>
      <c r="AV164" s="123">
        <f t="shared" si="1"/>
        <v>1111</v>
      </c>
      <c r="AW164" s="123">
        <f t="shared" si="2"/>
        <v>1112</v>
      </c>
      <c r="AX164" s="123">
        <f t="shared" si="3"/>
        <v>1113</v>
      </c>
      <c r="AY164" s="123">
        <f t="shared" si="4"/>
        <v>1114</v>
      </c>
      <c r="AZ164" s="123">
        <f t="shared" si="5"/>
        <v>1115</v>
      </c>
      <c r="BA164" s="123">
        <f t="shared" si="6"/>
        <v>1116</v>
      </c>
      <c r="BB164" s="123">
        <f t="shared" si="7"/>
        <v>1117</v>
      </c>
      <c r="BC164" s="284"/>
    </row>
    <row r="165" ht="14.25" customHeight="1">
      <c r="A165" s="123" t="str">
        <f t="array" ref="A165">INDEX('CONTENT STATS'!A:A, AV165)
</f>
        <v/>
      </c>
      <c r="B165" s="283" t="str">
        <f t="array" ref="B165">INDEX('CONTENT STATS'!F:F, AV165)
</f>
        <v/>
      </c>
      <c r="C165" s="123"/>
      <c r="D165" s="461"/>
      <c r="E165" s="283" t="str">
        <f t="array" ref="E165">INDEX('CONTENT STATS'!G:G, AV165)
</f>
        <v/>
      </c>
      <c r="F165" s="283" t="str">
        <f t="array" ref="F165">INDEX('CONTENT STATS'!G:G, AW165)
</f>
        <v/>
      </c>
      <c r="G165" s="283" t="str">
        <f t="array" ref="G165">INDEX('CONTENT STATS'!G:G, AX165)
</f>
        <v/>
      </c>
      <c r="H165" s="283" t="str">
        <f t="array" ref="H165">INDEX('CONTENT STATS'!G:G, AY165)
</f>
        <v/>
      </c>
      <c r="I165" s="283" t="str">
        <f t="array" ref="I165">INDEX('CONTENT STATS'!G:G, AZ165)
</f>
        <v/>
      </c>
      <c r="J165" s="283" t="str">
        <f t="array" ref="J165">INDEX('CONTENT STATS'!G:G, BA165)
</f>
        <v/>
      </c>
      <c r="K165" s="283" t="str">
        <f t="array" ref="K165">INDEX('CONTENT STATS'!G:G, BB165)
</f>
        <v/>
      </c>
      <c r="L165" s="283" t="str">
        <f t="array" ref="L165">INDEX('CONTENT STATS'!I:I, AV165)
</f>
        <v/>
      </c>
      <c r="M165" s="283" t="str">
        <f t="array" ref="M165">INDEX('CONTENT STATS'!J:J, AV165)
</f>
        <v/>
      </c>
      <c r="N165" s="283" t="str">
        <f t="array" ref="N165">INDEX('CONTENT STATS'!J:J, AW165)
</f>
        <v/>
      </c>
      <c r="O165" s="283" t="str">
        <f t="array" ref="O165">INDEX('CONTENT STATS'!J:J, AX165)
</f>
        <v/>
      </c>
      <c r="P165" s="283" t="str">
        <f t="array" ref="P165">INDEX('CONTENT STATS'!J:J, AY165)
</f>
        <v/>
      </c>
      <c r="Q165" s="283" t="str">
        <f t="array" ref="Q165">INDEX('CONTENT STATS'!J:J, AZ165)
</f>
        <v/>
      </c>
      <c r="R165" s="283" t="str">
        <f t="array" ref="R165">INDEX('CONTENT STATS'!L:L, AV165)
</f>
        <v/>
      </c>
      <c r="S165" s="283" t="str">
        <f t="array" ref="S165">INDEX('CONTENT STATS'!M:M, AV165)
</f>
        <v/>
      </c>
      <c r="T165" s="283" t="str">
        <f t="array" ref="T165">INDEX('CONTENT STATS'!M:M, AW165)
</f>
        <v/>
      </c>
      <c r="U165" s="283" t="str">
        <f t="array" ref="U165">INDEX('CONTENT STATS'!M:M, AX165)
</f>
        <v/>
      </c>
      <c r="V165" s="283" t="str">
        <f t="array" ref="V165">INDEX('CONTENT STATS'!O:O, AV165)
</f>
        <v/>
      </c>
      <c r="W165" s="283" t="str">
        <f t="array" ref="W165">INDEX('CONTENT STATS'!P:P, AV165)
</f>
        <v/>
      </c>
      <c r="X165" s="283" t="str">
        <f t="array" ref="X165">INDEX('CONTENT STATS'!P:P, AW165)
</f>
        <v/>
      </c>
      <c r="Y165" s="283" t="str">
        <f t="array" ref="Y165">INDEX('CONTENT STATS'!P:P, AX165)
</f>
        <v/>
      </c>
      <c r="Z165" s="283" t="str">
        <f t="array" ref="Z165">INDEX('CONTENT STATS'!R:R, AV165)
</f>
        <v/>
      </c>
      <c r="AA165" s="283" t="str">
        <f t="array" ref="AA165">INDEX('CONTENT STATS'!R:R, AW165)
</f>
        <v/>
      </c>
      <c r="AB165" s="283" t="str">
        <f t="array" ref="AB165">INDEX('CONTENT STATS'!R:R, AX165)
</f>
        <v/>
      </c>
      <c r="AC165" s="283" t="str">
        <f t="array" ref="AC165">INDEX('CONTENT STATS'!R:R, AY165)
</f>
        <v/>
      </c>
      <c r="AD165" s="283" t="str">
        <f t="array" ref="AD165">INDEX(RANK!O:O, AV165)
</f>
        <v/>
      </c>
      <c r="AE165" s="283" t="str">
        <f t="array" ref="AE165">INDEX(RANK!O:O, AW165)
</f>
        <v/>
      </c>
      <c r="AF165" s="283" t="str">
        <f t="array" ref="AF165">INDEX(RANK!O:O, AX165)
</f>
        <v/>
      </c>
      <c r="AG165" s="283" t="str">
        <f t="array" ref="AG165">INDEX(RANK!O:O, AY165)
</f>
        <v/>
      </c>
      <c r="AH165" s="283" t="str">
        <f t="array" ref="AH165">INDEX(RANK!O:O, AZ165)
</f>
        <v/>
      </c>
      <c r="AI165" s="283" t="str">
        <f t="array" ref="AI165">INDEX(RANK!O:O, BA165)
</f>
        <v/>
      </c>
      <c r="AJ165" s="283" t="str">
        <f t="array" ref="AJ165">INDEX(RANK!O:O, BB165)
</f>
        <v/>
      </c>
      <c r="AK165" s="283" t="str">
        <f t="array" ref="AK165">INDEX(RANK!P:P, AV165)
</f>
        <v/>
      </c>
      <c r="AL165" s="283" t="str">
        <f t="array" ref="AL165">INDEX(RANK!P:P, AW165)
</f>
        <v/>
      </c>
      <c r="AM165" s="283" t="str">
        <f t="array" ref="AM165">INDEX(RANK!P:P, AX165)
</f>
        <v/>
      </c>
      <c r="AN165" s="283" t="str">
        <f t="array" ref="AN165">INDEX(RANK!P:P, AY165)
</f>
        <v/>
      </c>
      <c r="AO165" s="283" t="str">
        <f t="array" ref="AO165">INDEX(RANK!P:P, AZ165)
</f>
        <v/>
      </c>
      <c r="AP165" s="283" t="str">
        <f t="array" ref="AP165">INDEX(RANK!Q:Q, AV165)
</f>
        <v/>
      </c>
      <c r="AQ165" s="283" t="str">
        <f t="array" ref="AQ165">INDEX(RANK!Q:Q, AW165)
</f>
        <v/>
      </c>
      <c r="AR165" s="283" t="str">
        <f t="array" ref="AR165">INDEX(RANK!Q:Q, AX165)
</f>
        <v/>
      </c>
      <c r="AS165" s="283" t="str">
        <f t="array" ref="AS165">INDEX(RANK!R:R, AV165)
</f>
        <v/>
      </c>
      <c r="AT165" s="283" t="str">
        <f t="array" ref="AT165">INDEX(RANK!R:R, AW165)
</f>
        <v/>
      </c>
      <c r="AU165" s="283" t="str">
        <f t="array" ref="AU165">INDEX(RANK!R:R, AX165)
</f>
        <v/>
      </c>
      <c r="AV165" s="123">
        <f t="shared" si="1"/>
        <v>1118</v>
      </c>
      <c r="AW165" s="123">
        <f t="shared" si="2"/>
        <v>1119</v>
      </c>
      <c r="AX165" s="123">
        <f t="shared" si="3"/>
        <v>1120</v>
      </c>
      <c r="AY165" s="123">
        <f t="shared" si="4"/>
        <v>1121</v>
      </c>
      <c r="AZ165" s="123">
        <f t="shared" si="5"/>
        <v>1122</v>
      </c>
      <c r="BA165" s="123">
        <f t="shared" si="6"/>
        <v>1123</v>
      </c>
      <c r="BB165" s="123">
        <f t="shared" si="7"/>
        <v>1124</v>
      </c>
      <c r="BC165" s="284"/>
    </row>
    <row r="166" ht="14.25" customHeight="1">
      <c r="A166" s="123" t="str">
        <f t="array" ref="A166">INDEX('CONTENT STATS'!A:A, AV166)
</f>
        <v/>
      </c>
      <c r="B166" s="283" t="str">
        <f t="array" ref="B166">INDEX('CONTENT STATS'!F:F, AV166)
</f>
        <v/>
      </c>
      <c r="C166" s="123"/>
      <c r="D166" s="461"/>
      <c r="E166" s="283" t="str">
        <f t="array" ref="E166">INDEX('CONTENT STATS'!G:G, AV166)
</f>
        <v/>
      </c>
      <c r="F166" s="283" t="str">
        <f t="array" ref="F166">INDEX('CONTENT STATS'!G:G, AW166)
</f>
        <v/>
      </c>
      <c r="G166" s="283" t="str">
        <f t="array" ref="G166">INDEX('CONTENT STATS'!G:G, AX166)
</f>
        <v/>
      </c>
      <c r="H166" s="283" t="str">
        <f t="array" ref="H166">INDEX('CONTENT STATS'!G:G, AY166)
</f>
        <v/>
      </c>
      <c r="I166" s="283" t="str">
        <f t="array" ref="I166">INDEX('CONTENT STATS'!G:G, AZ166)
</f>
        <v/>
      </c>
      <c r="J166" s="283" t="str">
        <f t="array" ref="J166">INDEX('CONTENT STATS'!G:G, BA166)
</f>
        <v/>
      </c>
      <c r="K166" s="283" t="str">
        <f t="array" ref="K166">INDEX('CONTENT STATS'!G:G, BB166)
</f>
        <v/>
      </c>
      <c r="L166" s="283" t="str">
        <f t="array" ref="L166">INDEX('CONTENT STATS'!I:I, AV166)
</f>
        <v/>
      </c>
      <c r="M166" s="283" t="str">
        <f t="array" ref="M166">INDEX('CONTENT STATS'!J:J, AV166)
</f>
        <v/>
      </c>
      <c r="N166" s="283" t="str">
        <f t="array" ref="N166">INDEX('CONTENT STATS'!J:J, AW166)
</f>
        <v/>
      </c>
      <c r="O166" s="283" t="str">
        <f t="array" ref="O166">INDEX('CONTENT STATS'!J:J, AX166)
</f>
        <v/>
      </c>
      <c r="P166" s="283" t="str">
        <f t="array" ref="P166">INDEX('CONTENT STATS'!J:J, AY166)
</f>
        <v/>
      </c>
      <c r="Q166" s="283" t="str">
        <f t="array" ref="Q166">INDEX('CONTENT STATS'!J:J, AZ166)
</f>
        <v/>
      </c>
      <c r="R166" s="283" t="str">
        <f t="array" ref="R166">INDEX('CONTENT STATS'!L:L, AV166)
</f>
        <v/>
      </c>
      <c r="S166" s="283" t="str">
        <f t="array" ref="S166">INDEX('CONTENT STATS'!M:M, AV166)
</f>
        <v/>
      </c>
      <c r="T166" s="283" t="str">
        <f t="array" ref="T166">INDEX('CONTENT STATS'!M:M, AW166)
</f>
        <v/>
      </c>
      <c r="U166" s="283" t="str">
        <f t="array" ref="U166">INDEX('CONTENT STATS'!M:M, AX166)
</f>
        <v/>
      </c>
      <c r="V166" s="283" t="str">
        <f t="array" ref="V166">INDEX('CONTENT STATS'!O:O, AV166)
</f>
        <v/>
      </c>
      <c r="W166" s="283" t="str">
        <f t="array" ref="W166">INDEX('CONTENT STATS'!P:P, AV166)
</f>
        <v/>
      </c>
      <c r="X166" s="283" t="str">
        <f t="array" ref="X166">INDEX('CONTENT STATS'!P:P, AW166)
</f>
        <v/>
      </c>
      <c r="Y166" s="283" t="str">
        <f t="array" ref="Y166">INDEX('CONTENT STATS'!P:P, AX166)
</f>
        <v/>
      </c>
      <c r="Z166" s="283" t="str">
        <f t="array" ref="Z166">INDEX('CONTENT STATS'!R:R, AV166)
</f>
        <v/>
      </c>
      <c r="AA166" s="283" t="str">
        <f t="array" ref="AA166">INDEX('CONTENT STATS'!R:R, AW166)
</f>
        <v/>
      </c>
      <c r="AB166" s="283" t="str">
        <f t="array" ref="AB166">INDEX('CONTENT STATS'!R:R, AX166)
</f>
        <v/>
      </c>
      <c r="AC166" s="283" t="str">
        <f t="array" ref="AC166">INDEX('CONTENT STATS'!R:R, AY166)
</f>
        <v/>
      </c>
      <c r="AD166" s="283" t="str">
        <f t="array" ref="AD166">INDEX(RANK!O:O, AV166)
</f>
        <v/>
      </c>
      <c r="AE166" s="283" t="str">
        <f t="array" ref="AE166">INDEX(RANK!O:O, AW166)
</f>
        <v/>
      </c>
      <c r="AF166" s="283" t="str">
        <f t="array" ref="AF166">INDEX(RANK!O:O, AX166)
</f>
        <v/>
      </c>
      <c r="AG166" s="283" t="str">
        <f t="array" ref="AG166">INDEX(RANK!O:O, AY166)
</f>
        <v/>
      </c>
      <c r="AH166" s="283" t="str">
        <f t="array" ref="AH166">INDEX(RANK!O:O, AZ166)
</f>
        <v/>
      </c>
      <c r="AI166" s="283" t="str">
        <f t="array" ref="AI166">INDEX(RANK!O:O, BA166)
</f>
        <v/>
      </c>
      <c r="AJ166" s="283" t="str">
        <f t="array" ref="AJ166">INDEX(RANK!O:O, BB166)
</f>
        <v/>
      </c>
      <c r="AK166" s="283" t="str">
        <f t="array" ref="AK166">INDEX(RANK!P:P, AV166)
</f>
        <v/>
      </c>
      <c r="AL166" s="283" t="str">
        <f t="array" ref="AL166">INDEX(RANK!P:P, AW166)
</f>
        <v/>
      </c>
      <c r="AM166" s="283" t="str">
        <f t="array" ref="AM166">INDEX(RANK!P:P, AX166)
</f>
        <v/>
      </c>
      <c r="AN166" s="283" t="str">
        <f t="array" ref="AN166">INDEX(RANK!P:P, AY166)
</f>
        <v/>
      </c>
      <c r="AO166" s="283" t="str">
        <f t="array" ref="AO166">INDEX(RANK!P:P, AZ166)
</f>
        <v/>
      </c>
      <c r="AP166" s="283" t="str">
        <f t="array" ref="AP166">INDEX(RANK!Q:Q, AV166)
</f>
        <v/>
      </c>
      <c r="AQ166" s="283" t="str">
        <f t="array" ref="AQ166">INDEX(RANK!Q:Q, AW166)
</f>
        <v/>
      </c>
      <c r="AR166" s="283" t="str">
        <f t="array" ref="AR166">INDEX(RANK!Q:Q, AX166)
</f>
        <v/>
      </c>
      <c r="AS166" s="283" t="str">
        <f t="array" ref="AS166">INDEX(RANK!R:R, AV166)
</f>
        <v/>
      </c>
      <c r="AT166" s="283" t="str">
        <f t="array" ref="AT166">INDEX(RANK!R:R, AW166)
</f>
        <v/>
      </c>
      <c r="AU166" s="283" t="str">
        <f t="array" ref="AU166">INDEX(RANK!R:R, AX166)
</f>
        <v/>
      </c>
      <c r="AV166" s="123">
        <f t="shared" si="1"/>
        <v>1125</v>
      </c>
      <c r="AW166" s="123">
        <f t="shared" si="2"/>
        <v>1126</v>
      </c>
      <c r="AX166" s="123">
        <f t="shared" si="3"/>
        <v>1127</v>
      </c>
      <c r="AY166" s="123">
        <f t="shared" si="4"/>
        <v>1128</v>
      </c>
      <c r="AZ166" s="123">
        <f t="shared" si="5"/>
        <v>1129</v>
      </c>
      <c r="BA166" s="123">
        <f t="shared" si="6"/>
        <v>1130</v>
      </c>
      <c r="BB166" s="123">
        <f t="shared" si="7"/>
        <v>1131</v>
      </c>
      <c r="BC166" s="284"/>
    </row>
    <row r="167" ht="14.25" customHeight="1">
      <c r="A167" s="123" t="str">
        <f t="array" ref="A167">INDEX('CONTENT STATS'!A:A, AV167)
</f>
        <v/>
      </c>
      <c r="B167" s="283" t="str">
        <f t="array" ref="B167">INDEX('CONTENT STATS'!F:F, AV167)
</f>
        <v/>
      </c>
      <c r="C167" s="123"/>
      <c r="D167" s="461"/>
      <c r="E167" s="283" t="str">
        <f t="array" ref="E167">INDEX('CONTENT STATS'!G:G, AV167)
</f>
        <v/>
      </c>
      <c r="F167" s="283" t="str">
        <f t="array" ref="F167">INDEX('CONTENT STATS'!G:G, AW167)
</f>
        <v/>
      </c>
      <c r="G167" s="283" t="str">
        <f t="array" ref="G167">INDEX('CONTENT STATS'!G:G, AX167)
</f>
        <v/>
      </c>
      <c r="H167" s="283" t="str">
        <f t="array" ref="H167">INDEX('CONTENT STATS'!G:G, AY167)
</f>
        <v/>
      </c>
      <c r="I167" s="283" t="str">
        <f t="array" ref="I167">INDEX('CONTENT STATS'!G:G, AZ167)
</f>
        <v/>
      </c>
      <c r="J167" s="283" t="str">
        <f t="array" ref="J167">INDEX('CONTENT STATS'!G:G, BA167)
</f>
        <v/>
      </c>
      <c r="K167" s="283" t="str">
        <f t="array" ref="K167">INDEX('CONTENT STATS'!G:G, BB167)
</f>
        <v/>
      </c>
      <c r="L167" s="283" t="str">
        <f t="array" ref="L167">INDEX('CONTENT STATS'!I:I, AV167)
</f>
        <v/>
      </c>
      <c r="M167" s="283" t="str">
        <f t="array" ref="M167">INDEX('CONTENT STATS'!J:J, AV167)
</f>
        <v/>
      </c>
      <c r="N167" s="283" t="str">
        <f t="array" ref="N167">INDEX('CONTENT STATS'!J:J, AW167)
</f>
        <v/>
      </c>
      <c r="O167" s="283" t="str">
        <f t="array" ref="O167">INDEX('CONTENT STATS'!J:J, AX167)
</f>
        <v/>
      </c>
      <c r="P167" s="283" t="str">
        <f t="array" ref="P167">INDEX('CONTENT STATS'!J:J, AY167)
</f>
        <v/>
      </c>
      <c r="Q167" s="283" t="str">
        <f t="array" ref="Q167">INDEX('CONTENT STATS'!J:J, AZ167)
</f>
        <v/>
      </c>
      <c r="R167" s="283" t="str">
        <f t="array" ref="R167">INDEX('CONTENT STATS'!L:L, AV167)
</f>
        <v/>
      </c>
      <c r="S167" s="283" t="str">
        <f t="array" ref="S167">INDEX('CONTENT STATS'!M:M, AV167)
</f>
        <v/>
      </c>
      <c r="T167" s="283" t="str">
        <f t="array" ref="T167">INDEX('CONTENT STATS'!M:M, AW167)
</f>
        <v/>
      </c>
      <c r="U167" s="283" t="str">
        <f t="array" ref="U167">INDEX('CONTENT STATS'!M:M, AX167)
</f>
        <v/>
      </c>
      <c r="V167" s="283" t="str">
        <f t="array" ref="V167">INDEX('CONTENT STATS'!O:O, AV167)
</f>
        <v/>
      </c>
      <c r="W167" s="283" t="str">
        <f t="array" ref="W167">INDEX('CONTENT STATS'!P:P, AV167)
</f>
        <v/>
      </c>
      <c r="X167" s="283" t="str">
        <f t="array" ref="X167">INDEX('CONTENT STATS'!P:P, AW167)
</f>
        <v/>
      </c>
      <c r="Y167" s="283" t="str">
        <f t="array" ref="Y167">INDEX('CONTENT STATS'!P:P, AX167)
</f>
        <v/>
      </c>
      <c r="Z167" s="283" t="str">
        <f t="array" ref="Z167">INDEX('CONTENT STATS'!R:R, AV167)
</f>
        <v/>
      </c>
      <c r="AA167" s="283" t="str">
        <f t="array" ref="AA167">INDEX('CONTENT STATS'!R:R, AW167)
</f>
        <v/>
      </c>
      <c r="AB167" s="283" t="str">
        <f t="array" ref="AB167">INDEX('CONTENT STATS'!R:R, AX167)
</f>
        <v/>
      </c>
      <c r="AC167" s="283" t="str">
        <f t="array" ref="AC167">INDEX('CONTENT STATS'!R:R, AY167)
</f>
        <v/>
      </c>
      <c r="AD167" s="283" t="str">
        <f t="array" ref="AD167">INDEX(RANK!O:O, AV167)
</f>
        <v/>
      </c>
      <c r="AE167" s="283" t="str">
        <f t="array" ref="AE167">INDEX(RANK!O:O, AW167)
</f>
        <v/>
      </c>
      <c r="AF167" s="283" t="str">
        <f t="array" ref="AF167">INDEX(RANK!O:O, AX167)
</f>
        <v/>
      </c>
      <c r="AG167" s="283" t="str">
        <f t="array" ref="AG167">INDEX(RANK!O:O, AY167)
</f>
        <v/>
      </c>
      <c r="AH167" s="283" t="str">
        <f t="array" ref="AH167">INDEX(RANK!O:O, AZ167)
</f>
        <v/>
      </c>
      <c r="AI167" s="283" t="str">
        <f t="array" ref="AI167">INDEX(RANK!O:O, BA167)
</f>
        <v/>
      </c>
      <c r="AJ167" s="283" t="str">
        <f t="array" ref="AJ167">INDEX(RANK!O:O, BB167)
</f>
        <v/>
      </c>
      <c r="AK167" s="283" t="str">
        <f t="array" ref="AK167">INDEX(RANK!P:P, AV167)
</f>
        <v/>
      </c>
      <c r="AL167" s="283" t="str">
        <f t="array" ref="AL167">INDEX(RANK!P:P, AW167)
</f>
        <v/>
      </c>
      <c r="AM167" s="283" t="str">
        <f t="array" ref="AM167">INDEX(RANK!P:P, AX167)
</f>
        <v/>
      </c>
      <c r="AN167" s="283" t="str">
        <f t="array" ref="AN167">INDEX(RANK!P:P, AY167)
</f>
        <v/>
      </c>
      <c r="AO167" s="283" t="str">
        <f t="array" ref="AO167">INDEX(RANK!P:P, AZ167)
</f>
        <v/>
      </c>
      <c r="AP167" s="283" t="str">
        <f t="array" ref="AP167">INDEX(RANK!Q:Q, AV167)
</f>
        <v/>
      </c>
      <c r="AQ167" s="283" t="str">
        <f t="array" ref="AQ167">INDEX(RANK!Q:Q, AW167)
</f>
        <v/>
      </c>
      <c r="AR167" s="283" t="str">
        <f t="array" ref="AR167">INDEX(RANK!Q:Q, AX167)
</f>
        <v/>
      </c>
      <c r="AS167" s="283" t="str">
        <f t="array" ref="AS167">INDEX(RANK!R:R, AV167)
</f>
        <v/>
      </c>
      <c r="AT167" s="283" t="str">
        <f t="array" ref="AT167">INDEX(RANK!R:R, AW167)
</f>
        <v/>
      </c>
      <c r="AU167" s="283" t="str">
        <f t="array" ref="AU167">INDEX(RANK!R:R, AX167)
</f>
        <v/>
      </c>
      <c r="AV167" s="123">
        <f t="shared" si="1"/>
        <v>1132</v>
      </c>
      <c r="AW167" s="123">
        <f t="shared" si="2"/>
        <v>1133</v>
      </c>
      <c r="AX167" s="123">
        <f t="shared" si="3"/>
        <v>1134</v>
      </c>
      <c r="AY167" s="123">
        <f t="shared" si="4"/>
        <v>1135</v>
      </c>
      <c r="AZ167" s="123">
        <f t="shared" si="5"/>
        <v>1136</v>
      </c>
      <c r="BA167" s="123">
        <f t="shared" si="6"/>
        <v>1137</v>
      </c>
      <c r="BB167" s="123">
        <f t="shared" si="7"/>
        <v>1138</v>
      </c>
      <c r="BC167" s="284"/>
    </row>
    <row r="168" ht="14.25" customHeight="1">
      <c r="A168" s="123" t="str">
        <f t="array" ref="A168">INDEX('CONTENT STATS'!A:A, AV168)
</f>
        <v/>
      </c>
      <c r="B168" s="283" t="str">
        <f t="array" ref="B168">INDEX('CONTENT STATS'!F:F, AV168)
</f>
        <v/>
      </c>
      <c r="C168" s="123"/>
      <c r="D168" s="461"/>
      <c r="E168" s="283" t="str">
        <f t="array" ref="E168">INDEX('CONTENT STATS'!G:G, AV168)
</f>
        <v/>
      </c>
      <c r="F168" s="283" t="str">
        <f t="array" ref="F168">INDEX('CONTENT STATS'!G:G, AW168)
</f>
        <v/>
      </c>
      <c r="G168" s="283" t="str">
        <f t="array" ref="G168">INDEX('CONTENT STATS'!G:G, AX168)
</f>
        <v/>
      </c>
      <c r="H168" s="283" t="str">
        <f t="array" ref="H168">INDEX('CONTENT STATS'!G:G, AY168)
</f>
        <v/>
      </c>
      <c r="I168" s="283" t="str">
        <f t="array" ref="I168">INDEX('CONTENT STATS'!G:G, AZ168)
</f>
        <v/>
      </c>
      <c r="J168" s="283" t="str">
        <f t="array" ref="J168">INDEX('CONTENT STATS'!G:G, BA168)
</f>
        <v/>
      </c>
      <c r="K168" s="283" t="str">
        <f t="array" ref="K168">INDEX('CONTENT STATS'!G:G, BB168)
</f>
        <v/>
      </c>
      <c r="L168" s="283" t="str">
        <f t="array" ref="L168">INDEX('CONTENT STATS'!I:I, AV168)
</f>
        <v/>
      </c>
      <c r="M168" s="283" t="str">
        <f t="array" ref="M168">INDEX('CONTENT STATS'!J:J, AV168)
</f>
        <v/>
      </c>
      <c r="N168" s="283" t="str">
        <f t="array" ref="N168">INDEX('CONTENT STATS'!J:J, AW168)
</f>
        <v/>
      </c>
      <c r="O168" s="283" t="str">
        <f t="array" ref="O168">INDEX('CONTENT STATS'!J:J, AX168)
</f>
        <v/>
      </c>
      <c r="P168" s="283" t="str">
        <f t="array" ref="P168">INDEX('CONTENT STATS'!J:J, AY168)
</f>
        <v/>
      </c>
      <c r="Q168" s="283" t="str">
        <f t="array" ref="Q168">INDEX('CONTENT STATS'!J:J, AZ168)
</f>
        <v/>
      </c>
      <c r="R168" s="283" t="str">
        <f t="array" ref="R168">INDEX('CONTENT STATS'!L:L, AV168)
</f>
        <v/>
      </c>
      <c r="S168" s="283" t="str">
        <f t="array" ref="S168">INDEX('CONTENT STATS'!M:M, AV168)
</f>
        <v/>
      </c>
      <c r="T168" s="283" t="str">
        <f t="array" ref="T168">INDEX('CONTENT STATS'!M:M, AW168)
</f>
        <v/>
      </c>
      <c r="U168" s="283" t="str">
        <f t="array" ref="U168">INDEX('CONTENT STATS'!M:M, AX168)
</f>
        <v/>
      </c>
      <c r="V168" s="283" t="str">
        <f t="array" ref="V168">INDEX('CONTENT STATS'!O:O, AV168)
</f>
        <v/>
      </c>
      <c r="W168" s="283" t="str">
        <f t="array" ref="W168">INDEX('CONTENT STATS'!P:P, AV168)
</f>
        <v/>
      </c>
      <c r="X168" s="283" t="str">
        <f t="array" ref="X168">INDEX('CONTENT STATS'!P:P, AW168)
</f>
        <v/>
      </c>
      <c r="Y168" s="283" t="str">
        <f t="array" ref="Y168">INDEX('CONTENT STATS'!P:P, AX168)
</f>
        <v/>
      </c>
      <c r="Z168" s="283" t="str">
        <f t="array" ref="Z168">INDEX('CONTENT STATS'!R:R, AV168)
</f>
        <v/>
      </c>
      <c r="AA168" s="283" t="str">
        <f t="array" ref="AA168">INDEX('CONTENT STATS'!R:R, AW168)
</f>
        <v/>
      </c>
      <c r="AB168" s="283" t="str">
        <f t="array" ref="AB168">INDEX('CONTENT STATS'!R:R, AX168)
</f>
        <v/>
      </c>
      <c r="AC168" s="283" t="str">
        <f t="array" ref="AC168">INDEX('CONTENT STATS'!R:R, AY168)
</f>
        <v/>
      </c>
      <c r="AD168" s="283" t="str">
        <f t="array" ref="AD168">INDEX(RANK!O:O, AV168)
</f>
        <v/>
      </c>
      <c r="AE168" s="283" t="str">
        <f t="array" ref="AE168">INDEX(RANK!O:O, AW168)
</f>
        <v/>
      </c>
      <c r="AF168" s="283" t="str">
        <f t="array" ref="AF168">INDEX(RANK!O:O, AX168)
</f>
        <v/>
      </c>
      <c r="AG168" s="283" t="str">
        <f t="array" ref="AG168">INDEX(RANK!O:O, AY168)
</f>
        <v/>
      </c>
      <c r="AH168" s="283" t="str">
        <f t="array" ref="AH168">INDEX(RANK!O:O, AZ168)
</f>
        <v/>
      </c>
      <c r="AI168" s="283" t="str">
        <f t="array" ref="AI168">INDEX(RANK!O:O, BA168)
</f>
        <v/>
      </c>
      <c r="AJ168" s="283" t="str">
        <f t="array" ref="AJ168">INDEX(RANK!O:O, BB168)
</f>
        <v/>
      </c>
      <c r="AK168" s="283" t="str">
        <f t="array" ref="AK168">INDEX(RANK!P:P, AV168)
</f>
        <v/>
      </c>
      <c r="AL168" s="283" t="str">
        <f t="array" ref="AL168">INDEX(RANK!P:P, AW168)
</f>
        <v/>
      </c>
      <c r="AM168" s="283" t="str">
        <f t="array" ref="AM168">INDEX(RANK!P:P, AX168)
</f>
        <v/>
      </c>
      <c r="AN168" s="283" t="str">
        <f t="array" ref="AN168">INDEX(RANK!P:P, AY168)
</f>
        <v/>
      </c>
      <c r="AO168" s="283" t="str">
        <f t="array" ref="AO168">INDEX(RANK!P:P, AZ168)
</f>
        <v/>
      </c>
      <c r="AP168" s="283" t="str">
        <f t="array" ref="AP168">INDEX(RANK!Q:Q, AV168)
</f>
        <v/>
      </c>
      <c r="AQ168" s="283" t="str">
        <f t="array" ref="AQ168">INDEX(RANK!Q:Q, AW168)
</f>
        <v/>
      </c>
      <c r="AR168" s="283" t="str">
        <f t="array" ref="AR168">INDEX(RANK!Q:Q, AX168)
</f>
        <v/>
      </c>
      <c r="AS168" s="283" t="str">
        <f t="array" ref="AS168">INDEX(RANK!R:R, AV168)
</f>
        <v/>
      </c>
      <c r="AT168" s="283" t="str">
        <f t="array" ref="AT168">INDEX(RANK!R:R, AW168)
</f>
        <v/>
      </c>
      <c r="AU168" s="283" t="str">
        <f t="array" ref="AU168">INDEX(RANK!R:R, AX168)
</f>
        <v/>
      </c>
      <c r="AV168" s="123">
        <f t="shared" si="1"/>
        <v>1139</v>
      </c>
      <c r="AW168" s="123">
        <f t="shared" si="2"/>
        <v>1140</v>
      </c>
      <c r="AX168" s="123">
        <f t="shared" si="3"/>
        <v>1141</v>
      </c>
      <c r="AY168" s="123">
        <f t="shared" si="4"/>
        <v>1142</v>
      </c>
      <c r="AZ168" s="123">
        <f t="shared" si="5"/>
        <v>1143</v>
      </c>
      <c r="BA168" s="123">
        <f t="shared" si="6"/>
        <v>1144</v>
      </c>
      <c r="BB168" s="123">
        <f t="shared" si="7"/>
        <v>1145</v>
      </c>
      <c r="BC168" s="284"/>
    </row>
    <row r="169" ht="14.25" customHeight="1">
      <c r="A169" s="123" t="str">
        <f t="array" ref="A169">INDEX('CONTENT STATS'!A:A, AV169)
</f>
        <v/>
      </c>
      <c r="B169" s="283" t="str">
        <f t="array" ref="B169">INDEX('CONTENT STATS'!F:F, AV169)
</f>
        <v/>
      </c>
      <c r="C169" s="123"/>
      <c r="D169" s="461"/>
      <c r="E169" s="283" t="str">
        <f t="array" ref="E169">INDEX('CONTENT STATS'!G:G, AV169)
</f>
        <v/>
      </c>
      <c r="F169" s="283" t="str">
        <f t="array" ref="F169">INDEX('CONTENT STATS'!G:G, AW169)
</f>
        <v/>
      </c>
      <c r="G169" s="283" t="str">
        <f t="array" ref="G169">INDEX('CONTENT STATS'!G:G, AX169)
</f>
        <v/>
      </c>
      <c r="H169" s="283" t="str">
        <f t="array" ref="H169">INDEX('CONTENT STATS'!G:G, AY169)
</f>
        <v/>
      </c>
      <c r="I169" s="283" t="str">
        <f t="array" ref="I169">INDEX('CONTENT STATS'!G:G, AZ169)
</f>
        <v/>
      </c>
      <c r="J169" s="283" t="str">
        <f t="array" ref="J169">INDEX('CONTENT STATS'!G:G, BA169)
</f>
        <v/>
      </c>
      <c r="K169" s="283" t="str">
        <f t="array" ref="K169">INDEX('CONTENT STATS'!G:G, BB169)
</f>
        <v/>
      </c>
      <c r="L169" s="283" t="str">
        <f t="array" ref="L169">INDEX('CONTENT STATS'!I:I, AV169)
</f>
        <v/>
      </c>
      <c r="M169" s="283" t="str">
        <f t="array" ref="M169">INDEX('CONTENT STATS'!J:J, AV169)
</f>
        <v/>
      </c>
      <c r="N169" s="283" t="str">
        <f t="array" ref="N169">INDEX('CONTENT STATS'!J:J, AW169)
</f>
        <v/>
      </c>
      <c r="O169" s="283" t="str">
        <f t="array" ref="O169">INDEX('CONTENT STATS'!J:J, AX169)
</f>
        <v/>
      </c>
      <c r="P169" s="283" t="str">
        <f t="array" ref="P169">INDEX('CONTENT STATS'!J:J, AY169)
</f>
        <v/>
      </c>
      <c r="Q169" s="283" t="str">
        <f t="array" ref="Q169">INDEX('CONTENT STATS'!J:J, AZ169)
</f>
        <v/>
      </c>
      <c r="R169" s="283" t="str">
        <f t="array" ref="R169">INDEX('CONTENT STATS'!L:L, AV169)
</f>
        <v/>
      </c>
      <c r="S169" s="283" t="str">
        <f t="array" ref="S169">INDEX('CONTENT STATS'!M:M, AV169)
</f>
        <v/>
      </c>
      <c r="T169" s="283" t="str">
        <f t="array" ref="T169">INDEX('CONTENT STATS'!M:M, AW169)
</f>
        <v/>
      </c>
      <c r="U169" s="283" t="str">
        <f t="array" ref="U169">INDEX('CONTENT STATS'!M:M, AX169)
</f>
        <v/>
      </c>
      <c r="V169" s="283" t="str">
        <f t="array" ref="V169">INDEX('CONTENT STATS'!O:O, AV169)
</f>
        <v/>
      </c>
      <c r="W169" s="283" t="str">
        <f t="array" ref="W169">INDEX('CONTENT STATS'!P:P, AV169)
</f>
        <v/>
      </c>
      <c r="X169" s="283" t="str">
        <f t="array" ref="X169">INDEX('CONTENT STATS'!P:P, AW169)
</f>
        <v/>
      </c>
      <c r="Y169" s="283" t="str">
        <f t="array" ref="Y169">INDEX('CONTENT STATS'!P:P, AX169)
</f>
        <v/>
      </c>
      <c r="Z169" s="283" t="str">
        <f t="array" ref="Z169">INDEX('CONTENT STATS'!R:R, AV169)
</f>
        <v/>
      </c>
      <c r="AA169" s="283" t="str">
        <f t="array" ref="AA169">INDEX('CONTENT STATS'!R:R, AW169)
</f>
        <v/>
      </c>
      <c r="AB169" s="283" t="str">
        <f t="array" ref="AB169">INDEX('CONTENT STATS'!R:R, AX169)
</f>
        <v/>
      </c>
      <c r="AC169" s="283" t="str">
        <f t="array" ref="AC169">INDEX('CONTENT STATS'!R:R, AY169)
</f>
        <v/>
      </c>
      <c r="AD169" s="283" t="str">
        <f t="array" ref="AD169">INDEX(RANK!O:O, AV169)
</f>
        <v/>
      </c>
      <c r="AE169" s="283" t="str">
        <f t="array" ref="AE169">INDEX(RANK!O:O, AW169)
</f>
        <v/>
      </c>
      <c r="AF169" s="283" t="str">
        <f t="array" ref="AF169">INDEX(RANK!O:O, AX169)
</f>
        <v/>
      </c>
      <c r="AG169" s="283" t="str">
        <f t="array" ref="AG169">INDEX(RANK!O:O, AY169)
</f>
        <v/>
      </c>
      <c r="AH169" s="283" t="str">
        <f t="array" ref="AH169">INDEX(RANK!O:O, AZ169)
</f>
        <v/>
      </c>
      <c r="AI169" s="283" t="str">
        <f t="array" ref="AI169">INDEX(RANK!O:O, BA169)
</f>
        <v/>
      </c>
      <c r="AJ169" s="283" t="str">
        <f t="array" ref="AJ169">INDEX(RANK!O:O, BB169)
</f>
        <v/>
      </c>
      <c r="AK169" s="283" t="str">
        <f t="array" ref="AK169">INDEX(RANK!P:P, AV169)
</f>
        <v/>
      </c>
      <c r="AL169" s="283" t="str">
        <f t="array" ref="AL169">INDEX(RANK!P:P, AW169)
</f>
        <v/>
      </c>
      <c r="AM169" s="283" t="str">
        <f t="array" ref="AM169">INDEX(RANK!P:P, AX169)
</f>
        <v/>
      </c>
      <c r="AN169" s="283" t="str">
        <f t="array" ref="AN169">INDEX(RANK!P:P, AY169)
</f>
        <v/>
      </c>
      <c r="AO169" s="283" t="str">
        <f t="array" ref="AO169">INDEX(RANK!P:P, AZ169)
</f>
        <v/>
      </c>
      <c r="AP169" s="283" t="str">
        <f t="array" ref="AP169">INDEX(RANK!Q:Q, AV169)
</f>
        <v/>
      </c>
      <c r="AQ169" s="283" t="str">
        <f t="array" ref="AQ169">INDEX(RANK!Q:Q, AW169)
</f>
        <v/>
      </c>
      <c r="AR169" s="283" t="str">
        <f t="array" ref="AR169">INDEX(RANK!Q:Q, AX169)
</f>
        <v/>
      </c>
      <c r="AS169" s="283" t="str">
        <f t="array" ref="AS169">INDEX(RANK!R:R, AV169)
</f>
        <v/>
      </c>
      <c r="AT169" s="283" t="str">
        <f t="array" ref="AT169">INDEX(RANK!R:R, AW169)
</f>
        <v/>
      </c>
      <c r="AU169" s="283" t="str">
        <f t="array" ref="AU169">INDEX(RANK!R:R, AX169)
</f>
        <v/>
      </c>
      <c r="AV169" s="123">
        <f t="shared" si="1"/>
        <v>1146</v>
      </c>
      <c r="AW169" s="123">
        <f t="shared" si="2"/>
        <v>1147</v>
      </c>
      <c r="AX169" s="123">
        <f t="shared" si="3"/>
        <v>1148</v>
      </c>
      <c r="AY169" s="123">
        <f t="shared" si="4"/>
        <v>1149</v>
      </c>
      <c r="AZ169" s="123">
        <f t="shared" si="5"/>
        <v>1150</v>
      </c>
      <c r="BA169" s="123">
        <f t="shared" si="6"/>
        <v>1151</v>
      </c>
      <c r="BB169" s="123">
        <f t="shared" si="7"/>
        <v>1152</v>
      </c>
      <c r="BC169" s="284"/>
    </row>
    <row r="170" ht="14.25" customHeight="1">
      <c r="A170" s="123" t="str">
        <f t="array" ref="A170">INDEX('CONTENT STATS'!A:A, AV170)
</f>
        <v/>
      </c>
      <c r="B170" s="283" t="str">
        <f t="array" ref="B170">INDEX('CONTENT STATS'!F:F, AV170)
</f>
        <v/>
      </c>
      <c r="C170" s="123"/>
      <c r="D170" s="461"/>
      <c r="E170" s="283" t="str">
        <f t="array" ref="E170">INDEX('CONTENT STATS'!G:G, AV170)
</f>
        <v/>
      </c>
      <c r="F170" s="283" t="str">
        <f t="array" ref="F170">INDEX('CONTENT STATS'!G:G, AW170)
</f>
        <v/>
      </c>
      <c r="G170" s="283" t="str">
        <f t="array" ref="G170">INDEX('CONTENT STATS'!G:G, AX170)
</f>
        <v/>
      </c>
      <c r="H170" s="283" t="str">
        <f t="array" ref="H170">INDEX('CONTENT STATS'!G:G, AY170)
</f>
        <v/>
      </c>
      <c r="I170" s="283" t="str">
        <f t="array" ref="I170">INDEX('CONTENT STATS'!G:G, AZ170)
</f>
        <v/>
      </c>
      <c r="J170" s="283" t="str">
        <f t="array" ref="J170">INDEX('CONTENT STATS'!G:G, BA170)
</f>
        <v/>
      </c>
      <c r="K170" s="283" t="str">
        <f t="array" ref="K170">INDEX('CONTENT STATS'!G:G, BB170)
</f>
        <v/>
      </c>
      <c r="L170" s="283" t="str">
        <f t="array" ref="L170">INDEX('CONTENT STATS'!I:I, AV170)
</f>
        <v/>
      </c>
      <c r="M170" s="283" t="str">
        <f t="array" ref="M170">INDEX('CONTENT STATS'!J:J, AV170)
</f>
        <v/>
      </c>
      <c r="N170" s="283" t="str">
        <f t="array" ref="N170">INDEX('CONTENT STATS'!J:J, AW170)
</f>
        <v/>
      </c>
      <c r="O170" s="283" t="str">
        <f t="array" ref="O170">INDEX('CONTENT STATS'!J:J, AX170)
</f>
        <v/>
      </c>
      <c r="P170" s="283" t="str">
        <f t="array" ref="P170">INDEX('CONTENT STATS'!J:J, AY170)
</f>
        <v/>
      </c>
      <c r="Q170" s="283" t="str">
        <f t="array" ref="Q170">INDEX('CONTENT STATS'!J:J, AZ170)
</f>
        <v/>
      </c>
      <c r="R170" s="283" t="str">
        <f t="array" ref="R170">INDEX('CONTENT STATS'!L:L, AV170)
</f>
        <v/>
      </c>
      <c r="S170" s="283" t="str">
        <f t="array" ref="S170">INDEX('CONTENT STATS'!M:M, AV170)
</f>
        <v/>
      </c>
      <c r="T170" s="283" t="str">
        <f t="array" ref="T170">INDEX('CONTENT STATS'!M:M, AW170)
</f>
        <v/>
      </c>
      <c r="U170" s="283" t="str">
        <f t="array" ref="U170">INDEX('CONTENT STATS'!M:M, AX170)
</f>
        <v/>
      </c>
      <c r="V170" s="283" t="str">
        <f t="array" ref="V170">INDEX('CONTENT STATS'!O:O, AV170)
</f>
        <v/>
      </c>
      <c r="W170" s="283" t="str">
        <f t="array" ref="W170">INDEX('CONTENT STATS'!P:P, AV170)
</f>
        <v/>
      </c>
      <c r="X170" s="283" t="str">
        <f t="array" ref="X170">INDEX('CONTENT STATS'!P:P, AW170)
</f>
        <v/>
      </c>
      <c r="Y170" s="283" t="str">
        <f t="array" ref="Y170">INDEX('CONTENT STATS'!P:P, AX170)
</f>
        <v/>
      </c>
      <c r="Z170" s="283" t="str">
        <f t="array" ref="Z170">INDEX('CONTENT STATS'!R:R, AV170)
</f>
        <v/>
      </c>
      <c r="AA170" s="283" t="str">
        <f t="array" ref="AA170">INDEX('CONTENT STATS'!R:R, AW170)
</f>
        <v/>
      </c>
      <c r="AB170" s="283" t="str">
        <f t="array" ref="AB170">INDEX('CONTENT STATS'!R:R, AX170)
</f>
        <v/>
      </c>
      <c r="AC170" s="283" t="str">
        <f t="array" ref="AC170">INDEX('CONTENT STATS'!R:R, AY170)
</f>
        <v/>
      </c>
      <c r="AD170" s="283" t="str">
        <f t="array" ref="AD170">INDEX(RANK!O:O, AV170)
</f>
        <v/>
      </c>
      <c r="AE170" s="283" t="str">
        <f t="array" ref="AE170">INDEX(RANK!O:O, AW170)
</f>
        <v/>
      </c>
      <c r="AF170" s="283" t="str">
        <f t="array" ref="AF170">INDEX(RANK!O:O, AX170)
</f>
        <v/>
      </c>
      <c r="AG170" s="283" t="str">
        <f t="array" ref="AG170">INDEX(RANK!O:O, AY170)
</f>
        <v/>
      </c>
      <c r="AH170" s="283" t="str">
        <f t="array" ref="AH170">INDEX(RANK!O:O, AZ170)
</f>
        <v/>
      </c>
      <c r="AI170" s="283" t="str">
        <f t="array" ref="AI170">INDEX(RANK!O:O, BA170)
</f>
        <v/>
      </c>
      <c r="AJ170" s="283" t="str">
        <f t="array" ref="AJ170">INDEX(RANK!O:O, BB170)
</f>
        <v/>
      </c>
      <c r="AK170" s="283" t="str">
        <f t="array" ref="AK170">INDEX(RANK!P:P, AV170)
</f>
        <v/>
      </c>
      <c r="AL170" s="283" t="str">
        <f t="array" ref="AL170">INDEX(RANK!P:P, AW170)
</f>
        <v/>
      </c>
      <c r="AM170" s="283" t="str">
        <f t="array" ref="AM170">INDEX(RANK!P:P, AX170)
</f>
        <v/>
      </c>
      <c r="AN170" s="283" t="str">
        <f t="array" ref="AN170">INDEX(RANK!P:P, AY170)
</f>
        <v/>
      </c>
      <c r="AO170" s="283" t="str">
        <f t="array" ref="AO170">INDEX(RANK!P:P, AZ170)
</f>
        <v/>
      </c>
      <c r="AP170" s="283" t="str">
        <f t="array" ref="AP170">INDEX(RANK!Q:Q, AV170)
</f>
        <v/>
      </c>
      <c r="AQ170" s="283" t="str">
        <f t="array" ref="AQ170">INDEX(RANK!Q:Q, AW170)
</f>
        <v/>
      </c>
      <c r="AR170" s="283" t="str">
        <f t="array" ref="AR170">INDEX(RANK!Q:Q, AX170)
</f>
        <v/>
      </c>
      <c r="AS170" s="283" t="str">
        <f t="array" ref="AS170">INDEX(RANK!R:R, AV170)
</f>
        <v/>
      </c>
      <c r="AT170" s="283" t="str">
        <f t="array" ref="AT170">INDEX(RANK!R:R, AW170)
</f>
        <v/>
      </c>
      <c r="AU170" s="283" t="str">
        <f t="array" ref="AU170">INDEX(RANK!R:R, AX170)
</f>
        <v/>
      </c>
      <c r="AV170" s="123">
        <f t="shared" si="1"/>
        <v>1153</v>
      </c>
      <c r="AW170" s="123">
        <f t="shared" si="2"/>
        <v>1154</v>
      </c>
      <c r="AX170" s="123">
        <f t="shared" si="3"/>
        <v>1155</v>
      </c>
      <c r="AY170" s="123">
        <f t="shared" si="4"/>
        <v>1156</v>
      </c>
      <c r="AZ170" s="123">
        <f t="shared" si="5"/>
        <v>1157</v>
      </c>
      <c r="BA170" s="123">
        <f t="shared" si="6"/>
        <v>1158</v>
      </c>
      <c r="BB170" s="123">
        <f t="shared" si="7"/>
        <v>1159</v>
      </c>
      <c r="BC170" s="284"/>
    </row>
    <row r="171" ht="14.25" customHeight="1">
      <c r="A171" s="123" t="str">
        <f t="array" ref="A171">INDEX('CONTENT STATS'!A:A, AV171)
</f>
        <v/>
      </c>
      <c r="B171" s="283" t="str">
        <f t="array" ref="B171">INDEX('CONTENT STATS'!F:F, AV171)
</f>
        <v/>
      </c>
      <c r="C171" s="123"/>
      <c r="D171" s="461"/>
      <c r="E171" s="283" t="str">
        <f t="array" ref="E171">INDEX('CONTENT STATS'!G:G, AV171)
</f>
        <v/>
      </c>
      <c r="F171" s="283" t="str">
        <f t="array" ref="F171">INDEX('CONTENT STATS'!G:G, AW171)
</f>
        <v/>
      </c>
      <c r="G171" s="283" t="str">
        <f t="array" ref="G171">INDEX('CONTENT STATS'!G:G, AX171)
</f>
        <v/>
      </c>
      <c r="H171" s="283" t="str">
        <f t="array" ref="H171">INDEX('CONTENT STATS'!G:G, AY171)
</f>
        <v/>
      </c>
      <c r="I171" s="283" t="str">
        <f t="array" ref="I171">INDEX('CONTENT STATS'!G:G, AZ171)
</f>
        <v/>
      </c>
      <c r="J171" s="283" t="str">
        <f t="array" ref="J171">INDEX('CONTENT STATS'!G:G, BA171)
</f>
        <v/>
      </c>
      <c r="K171" s="283" t="str">
        <f t="array" ref="K171">INDEX('CONTENT STATS'!G:G, BB171)
</f>
        <v/>
      </c>
      <c r="L171" s="283" t="str">
        <f t="array" ref="L171">INDEX('CONTENT STATS'!I:I, AV171)
</f>
        <v/>
      </c>
      <c r="M171" s="283" t="str">
        <f t="array" ref="M171">INDEX('CONTENT STATS'!J:J, AV171)
</f>
        <v/>
      </c>
      <c r="N171" s="283" t="str">
        <f t="array" ref="N171">INDEX('CONTENT STATS'!J:J, AW171)
</f>
        <v/>
      </c>
      <c r="O171" s="283" t="str">
        <f t="array" ref="O171">INDEX('CONTENT STATS'!J:J, AX171)
</f>
        <v/>
      </c>
      <c r="P171" s="283" t="str">
        <f t="array" ref="P171">INDEX('CONTENT STATS'!J:J, AY171)
</f>
        <v/>
      </c>
      <c r="Q171" s="283" t="str">
        <f t="array" ref="Q171">INDEX('CONTENT STATS'!J:J, AZ171)
</f>
        <v/>
      </c>
      <c r="R171" s="283" t="str">
        <f t="array" ref="R171">INDEX('CONTENT STATS'!L:L, AV171)
</f>
        <v/>
      </c>
      <c r="S171" s="283" t="str">
        <f t="array" ref="S171">INDEX('CONTENT STATS'!M:M, AV171)
</f>
        <v/>
      </c>
      <c r="T171" s="283" t="str">
        <f t="array" ref="T171">INDEX('CONTENT STATS'!M:M, AW171)
</f>
        <v/>
      </c>
      <c r="U171" s="283" t="str">
        <f t="array" ref="U171">INDEX('CONTENT STATS'!M:M, AX171)
</f>
        <v/>
      </c>
      <c r="V171" s="283" t="str">
        <f t="array" ref="V171">INDEX('CONTENT STATS'!O:O, AV171)
</f>
        <v/>
      </c>
      <c r="W171" s="283" t="str">
        <f t="array" ref="W171">INDEX('CONTENT STATS'!P:P, AV171)
</f>
        <v/>
      </c>
      <c r="X171" s="283" t="str">
        <f t="array" ref="X171">INDEX('CONTENT STATS'!P:P, AW171)
</f>
        <v/>
      </c>
      <c r="Y171" s="283" t="str">
        <f t="array" ref="Y171">INDEX('CONTENT STATS'!P:P, AX171)
</f>
        <v/>
      </c>
      <c r="Z171" s="283" t="str">
        <f t="array" ref="Z171">INDEX('CONTENT STATS'!R:R, AV171)
</f>
        <v/>
      </c>
      <c r="AA171" s="283" t="str">
        <f t="array" ref="AA171">INDEX('CONTENT STATS'!R:R, AW171)
</f>
        <v/>
      </c>
      <c r="AB171" s="283" t="str">
        <f t="array" ref="AB171">INDEX('CONTENT STATS'!R:R, AX171)
</f>
        <v/>
      </c>
      <c r="AC171" s="283" t="str">
        <f t="array" ref="AC171">INDEX('CONTENT STATS'!R:R, AY171)
</f>
        <v/>
      </c>
      <c r="AD171" s="283" t="str">
        <f t="array" ref="AD171">INDEX(RANK!O:O, AV171)
</f>
        <v/>
      </c>
      <c r="AE171" s="283" t="str">
        <f t="array" ref="AE171">INDEX(RANK!O:O, AW171)
</f>
        <v/>
      </c>
      <c r="AF171" s="283" t="str">
        <f t="array" ref="AF171">INDEX(RANK!O:O, AX171)
</f>
        <v/>
      </c>
      <c r="AG171" s="283" t="str">
        <f t="array" ref="AG171">INDEX(RANK!O:O, AY171)
</f>
        <v/>
      </c>
      <c r="AH171" s="283" t="str">
        <f t="array" ref="AH171">INDEX(RANK!O:O, AZ171)
</f>
        <v/>
      </c>
      <c r="AI171" s="283" t="str">
        <f t="array" ref="AI171">INDEX(RANK!O:O, BA171)
</f>
        <v/>
      </c>
      <c r="AJ171" s="283" t="str">
        <f t="array" ref="AJ171">INDEX(RANK!O:O, BB171)
</f>
        <v/>
      </c>
      <c r="AK171" s="283" t="str">
        <f t="array" ref="AK171">INDEX(RANK!P:P, AV171)
</f>
        <v/>
      </c>
      <c r="AL171" s="283" t="str">
        <f t="array" ref="AL171">INDEX(RANK!P:P, AW171)
</f>
        <v/>
      </c>
      <c r="AM171" s="283" t="str">
        <f t="array" ref="AM171">INDEX(RANK!P:P, AX171)
</f>
        <v/>
      </c>
      <c r="AN171" s="283" t="str">
        <f t="array" ref="AN171">INDEX(RANK!P:P, AY171)
</f>
        <v/>
      </c>
      <c r="AO171" s="283" t="str">
        <f t="array" ref="AO171">INDEX(RANK!P:P, AZ171)
</f>
        <v/>
      </c>
      <c r="AP171" s="283" t="str">
        <f t="array" ref="AP171">INDEX(RANK!Q:Q, AV171)
</f>
        <v/>
      </c>
      <c r="AQ171" s="283" t="str">
        <f t="array" ref="AQ171">INDEX(RANK!Q:Q, AW171)
</f>
        <v/>
      </c>
      <c r="AR171" s="283" t="str">
        <f t="array" ref="AR171">INDEX(RANK!Q:Q, AX171)
</f>
        <v/>
      </c>
      <c r="AS171" s="283" t="str">
        <f t="array" ref="AS171">INDEX(RANK!R:R, AV171)
</f>
        <v/>
      </c>
      <c r="AT171" s="283" t="str">
        <f t="array" ref="AT171">INDEX(RANK!R:R, AW171)
</f>
        <v/>
      </c>
      <c r="AU171" s="283" t="str">
        <f t="array" ref="AU171">INDEX(RANK!R:R, AX171)
</f>
        <v/>
      </c>
      <c r="AV171" s="123">
        <f t="shared" si="1"/>
        <v>1160</v>
      </c>
      <c r="AW171" s="123">
        <f t="shared" si="2"/>
        <v>1161</v>
      </c>
      <c r="AX171" s="123">
        <f t="shared" si="3"/>
        <v>1162</v>
      </c>
      <c r="AY171" s="123">
        <f t="shared" si="4"/>
        <v>1163</v>
      </c>
      <c r="AZ171" s="123">
        <f t="shared" si="5"/>
        <v>1164</v>
      </c>
      <c r="BA171" s="123">
        <f t="shared" si="6"/>
        <v>1165</v>
      </c>
      <c r="BB171" s="123">
        <f t="shared" si="7"/>
        <v>1166</v>
      </c>
      <c r="BC171" s="284"/>
    </row>
    <row r="172" ht="14.25" customHeight="1">
      <c r="A172" s="123" t="str">
        <f t="array" ref="A172">INDEX('CONTENT STATS'!A:A, AV172)
</f>
        <v/>
      </c>
      <c r="B172" s="283" t="str">
        <f t="array" ref="B172">INDEX('CONTENT STATS'!F:F, AV172)
</f>
        <v/>
      </c>
      <c r="C172" s="123"/>
      <c r="D172" s="461"/>
      <c r="E172" s="283" t="str">
        <f t="array" ref="E172">INDEX('CONTENT STATS'!G:G, AV172)
</f>
        <v/>
      </c>
      <c r="F172" s="283" t="str">
        <f t="array" ref="F172">INDEX('CONTENT STATS'!G:G, AW172)
</f>
        <v/>
      </c>
      <c r="G172" s="283" t="str">
        <f t="array" ref="G172">INDEX('CONTENT STATS'!G:G, AX172)
</f>
        <v/>
      </c>
      <c r="H172" s="283" t="str">
        <f t="array" ref="H172">INDEX('CONTENT STATS'!G:G, AY172)
</f>
        <v/>
      </c>
      <c r="I172" s="283" t="str">
        <f t="array" ref="I172">INDEX('CONTENT STATS'!G:G, AZ172)
</f>
        <v/>
      </c>
      <c r="J172" s="283" t="str">
        <f t="array" ref="J172">INDEX('CONTENT STATS'!G:G, BA172)
</f>
        <v/>
      </c>
      <c r="K172" s="283" t="str">
        <f t="array" ref="K172">INDEX('CONTENT STATS'!G:G, BB172)
</f>
        <v/>
      </c>
      <c r="L172" s="283" t="str">
        <f t="array" ref="L172">INDEX('CONTENT STATS'!I:I, AV172)
</f>
        <v/>
      </c>
      <c r="M172" s="283" t="str">
        <f t="array" ref="M172">INDEX('CONTENT STATS'!J:J, AV172)
</f>
        <v/>
      </c>
      <c r="N172" s="283" t="str">
        <f t="array" ref="N172">INDEX('CONTENT STATS'!J:J, AW172)
</f>
        <v/>
      </c>
      <c r="O172" s="283" t="str">
        <f t="array" ref="O172">INDEX('CONTENT STATS'!J:J, AX172)
</f>
        <v/>
      </c>
      <c r="P172" s="283" t="str">
        <f t="array" ref="P172">INDEX('CONTENT STATS'!J:J, AY172)
</f>
        <v/>
      </c>
      <c r="Q172" s="283" t="str">
        <f t="array" ref="Q172">INDEX('CONTENT STATS'!J:J, AZ172)
</f>
        <v/>
      </c>
      <c r="R172" s="283" t="str">
        <f t="array" ref="R172">INDEX('CONTENT STATS'!L:L, AV172)
</f>
        <v/>
      </c>
      <c r="S172" s="283" t="str">
        <f t="array" ref="S172">INDEX('CONTENT STATS'!M:M, AV172)
</f>
        <v/>
      </c>
      <c r="T172" s="283" t="str">
        <f t="array" ref="T172">INDEX('CONTENT STATS'!M:M, AW172)
</f>
        <v/>
      </c>
      <c r="U172" s="283" t="str">
        <f t="array" ref="U172">INDEX('CONTENT STATS'!M:M, AX172)
</f>
        <v/>
      </c>
      <c r="V172" s="283" t="str">
        <f t="array" ref="V172">INDEX('CONTENT STATS'!O:O, AV172)
</f>
        <v/>
      </c>
      <c r="W172" s="283" t="str">
        <f t="array" ref="W172">INDEX('CONTENT STATS'!P:P, AV172)
</f>
        <v/>
      </c>
      <c r="X172" s="283" t="str">
        <f t="array" ref="X172">INDEX('CONTENT STATS'!P:P, AW172)
</f>
        <v/>
      </c>
      <c r="Y172" s="283" t="str">
        <f t="array" ref="Y172">INDEX('CONTENT STATS'!P:P, AX172)
</f>
        <v/>
      </c>
      <c r="Z172" s="283" t="str">
        <f t="array" ref="Z172">INDEX('CONTENT STATS'!R:R, AV172)
</f>
        <v/>
      </c>
      <c r="AA172" s="283" t="str">
        <f t="array" ref="AA172">INDEX('CONTENT STATS'!R:R, AW172)
</f>
        <v/>
      </c>
      <c r="AB172" s="283" t="str">
        <f t="array" ref="AB172">INDEX('CONTENT STATS'!R:R, AX172)
</f>
        <v/>
      </c>
      <c r="AC172" s="283" t="str">
        <f t="array" ref="AC172">INDEX('CONTENT STATS'!R:R, AY172)
</f>
        <v/>
      </c>
      <c r="AD172" s="283" t="str">
        <f t="array" ref="AD172">INDEX(RANK!O:O, AV172)
</f>
        <v/>
      </c>
      <c r="AE172" s="283" t="str">
        <f t="array" ref="AE172">INDEX(RANK!O:O, AW172)
</f>
        <v/>
      </c>
      <c r="AF172" s="283" t="str">
        <f t="array" ref="AF172">INDEX(RANK!O:O, AX172)
</f>
        <v/>
      </c>
      <c r="AG172" s="283" t="str">
        <f t="array" ref="AG172">INDEX(RANK!O:O, AY172)
</f>
        <v/>
      </c>
      <c r="AH172" s="283" t="str">
        <f t="array" ref="AH172">INDEX(RANK!O:O, AZ172)
</f>
        <v/>
      </c>
      <c r="AI172" s="283" t="str">
        <f t="array" ref="AI172">INDEX(RANK!O:O, BA172)
</f>
        <v/>
      </c>
      <c r="AJ172" s="283" t="str">
        <f t="array" ref="AJ172">INDEX(RANK!O:O, BB172)
</f>
        <v/>
      </c>
      <c r="AK172" s="283" t="str">
        <f t="array" ref="AK172">INDEX(RANK!P:P, AV172)
</f>
        <v/>
      </c>
      <c r="AL172" s="283" t="str">
        <f t="array" ref="AL172">INDEX(RANK!P:P, AW172)
</f>
        <v/>
      </c>
      <c r="AM172" s="283" t="str">
        <f t="array" ref="AM172">INDEX(RANK!P:P, AX172)
</f>
        <v/>
      </c>
      <c r="AN172" s="283" t="str">
        <f t="array" ref="AN172">INDEX(RANK!P:P, AY172)
</f>
        <v/>
      </c>
      <c r="AO172" s="283" t="str">
        <f t="array" ref="AO172">INDEX(RANK!P:P, AZ172)
</f>
        <v/>
      </c>
      <c r="AP172" s="283" t="str">
        <f t="array" ref="AP172">INDEX(RANK!Q:Q, AV172)
</f>
        <v/>
      </c>
      <c r="AQ172" s="283" t="str">
        <f t="array" ref="AQ172">INDEX(RANK!Q:Q, AW172)
</f>
        <v/>
      </c>
      <c r="AR172" s="283" t="str">
        <f t="array" ref="AR172">INDEX(RANK!Q:Q, AX172)
</f>
        <v/>
      </c>
      <c r="AS172" s="283" t="str">
        <f t="array" ref="AS172">INDEX(RANK!R:R, AV172)
</f>
        <v/>
      </c>
      <c r="AT172" s="283" t="str">
        <f t="array" ref="AT172">INDEX(RANK!R:R, AW172)
</f>
        <v/>
      </c>
      <c r="AU172" s="283" t="str">
        <f t="array" ref="AU172">INDEX(RANK!R:R, AX172)
</f>
        <v/>
      </c>
      <c r="AV172" s="123">
        <f t="shared" si="1"/>
        <v>1167</v>
      </c>
      <c r="AW172" s="123">
        <f t="shared" si="2"/>
        <v>1168</v>
      </c>
      <c r="AX172" s="123">
        <f t="shared" si="3"/>
        <v>1169</v>
      </c>
      <c r="AY172" s="123">
        <f t="shared" si="4"/>
        <v>1170</v>
      </c>
      <c r="AZ172" s="123">
        <f t="shared" si="5"/>
        <v>1171</v>
      </c>
      <c r="BA172" s="123">
        <f t="shared" si="6"/>
        <v>1172</v>
      </c>
      <c r="BB172" s="123">
        <f t="shared" si="7"/>
        <v>1173</v>
      </c>
      <c r="BC172" s="284"/>
    </row>
    <row r="173" ht="14.25" customHeight="1">
      <c r="A173" s="123" t="str">
        <f t="array" ref="A173">INDEX('CONTENT STATS'!A:A, AV173)
</f>
        <v/>
      </c>
      <c r="B173" s="283" t="str">
        <f t="array" ref="B173">INDEX('CONTENT STATS'!F:F, AV173)
</f>
        <v/>
      </c>
      <c r="C173" s="123"/>
      <c r="D173" s="461"/>
      <c r="E173" s="283" t="str">
        <f t="array" ref="E173">INDEX('CONTENT STATS'!G:G, AV173)
</f>
        <v/>
      </c>
      <c r="F173" s="283" t="str">
        <f t="array" ref="F173">INDEX('CONTENT STATS'!G:G, AW173)
</f>
        <v/>
      </c>
      <c r="G173" s="283" t="str">
        <f t="array" ref="G173">INDEX('CONTENT STATS'!G:G, AX173)
</f>
        <v/>
      </c>
      <c r="H173" s="283" t="str">
        <f t="array" ref="H173">INDEX('CONTENT STATS'!G:G, AY173)
</f>
        <v/>
      </c>
      <c r="I173" s="283" t="str">
        <f t="array" ref="I173">INDEX('CONTENT STATS'!G:G, AZ173)
</f>
        <v/>
      </c>
      <c r="J173" s="283" t="str">
        <f t="array" ref="J173">INDEX('CONTENT STATS'!G:G, BA173)
</f>
        <v/>
      </c>
      <c r="K173" s="283" t="str">
        <f t="array" ref="K173">INDEX('CONTENT STATS'!G:G, BB173)
</f>
        <v/>
      </c>
      <c r="L173" s="283" t="str">
        <f t="array" ref="L173">INDEX('CONTENT STATS'!I:I, AV173)
</f>
        <v/>
      </c>
      <c r="M173" s="283" t="str">
        <f t="array" ref="M173">INDEX('CONTENT STATS'!J:J, AV173)
</f>
        <v/>
      </c>
      <c r="N173" s="283" t="str">
        <f t="array" ref="N173">INDEX('CONTENT STATS'!J:J, AW173)
</f>
        <v/>
      </c>
      <c r="O173" s="283" t="str">
        <f t="array" ref="O173">INDEX('CONTENT STATS'!J:J, AX173)
</f>
        <v/>
      </c>
      <c r="P173" s="283" t="str">
        <f t="array" ref="P173">INDEX('CONTENT STATS'!J:J, AY173)
</f>
        <v/>
      </c>
      <c r="Q173" s="283" t="str">
        <f t="array" ref="Q173">INDEX('CONTENT STATS'!J:J, AZ173)
</f>
        <v/>
      </c>
      <c r="R173" s="283" t="str">
        <f t="array" ref="R173">INDEX('CONTENT STATS'!L:L, AV173)
</f>
        <v/>
      </c>
      <c r="S173" s="283" t="str">
        <f t="array" ref="S173">INDEX('CONTENT STATS'!M:M, AV173)
</f>
        <v/>
      </c>
      <c r="T173" s="283" t="str">
        <f t="array" ref="T173">INDEX('CONTENT STATS'!M:M, AW173)
</f>
        <v/>
      </c>
      <c r="U173" s="283" t="str">
        <f t="array" ref="U173">INDEX('CONTENT STATS'!M:M, AX173)
</f>
        <v/>
      </c>
      <c r="V173" s="283" t="str">
        <f t="array" ref="V173">INDEX('CONTENT STATS'!O:O, AV173)
</f>
        <v/>
      </c>
      <c r="W173" s="283" t="str">
        <f t="array" ref="W173">INDEX('CONTENT STATS'!P:P, AV173)
</f>
        <v/>
      </c>
      <c r="X173" s="283" t="str">
        <f t="array" ref="X173">INDEX('CONTENT STATS'!P:P, AW173)
</f>
        <v/>
      </c>
      <c r="Y173" s="283" t="str">
        <f t="array" ref="Y173">INDEX('CONTENT STATS'!P:P, AX173)
</f>
        <v/>
      </c>
      <c r="Z173" s="283" t="str">
        <f t="array" ref="Z173">INDEX('CONTENT STATS'!R:R, AV173)
</f>
        <v/>
      </c>
      <c r="AA173" s="283" t="str">
        <f t="array" ref="AA173">INDEX('CONTENT STATS'!R:R, AW173)
</f>
        <v/>
      </c>
      <c r="AB173" s="283" t="str">
        <f t="array" ref="AB173">INDEX('CONTENT STATS'!R:R, AX173)
</f>
        <v/>
      </c>
      <c r="AC173" s="283" t="str">
        <f t="array" ref="AC173">INDEX('CONTENT STATS'!R:R, AY173)
</f>
        <v/>
      </c>
      <c r="AD173" s="283" t="str">
        <f t="array" ref="AD173">INDEX(RANK!O:O, AV173)
</f>
        <v/>
      </c>
      <c r="AE173" s="283" t="str">
        <f t="array" ref="AE173">INDEX(RANK!O:O, AW173)
</f>
        <v/>
      </c>
      <c r="AF173" s="283" t="str">
        <f t="array" ref="AF173">INDEX(RANK!O:O, AX173)
</f>
        <v/>
      </c>
      <c r="AG173" s="283" t="str">
        <f t="array" ref="AG173">INDEX(RANK!O:O, AY173)
</f>
        <v/>
      </c>
      <c r="AH173" s="283" t="str">
        <f t="array" ref="AH173">INDEX(RANK!O:O, AZ173)
</f>
        <v/>
      </c>
      <c r="AI173" s="283" t="str">
        <f t="array" ref="AI173">INDEX(RANK!O:O, BA173)
</f>
        <v/>
      </c>
      <c r="AJ173" s="283" t="str">
        <f t="array" ref="AJ173">INDEX(RANK!O:O, BB173)
</f>
        <v/>
      </c>
      <c r="AK173" s="283" t="str">
        <f t="array" ref="AK173">INDEX(RANK!P:P, AV173)
</f>
        <v/>
      </c>
      <c r="AL173" s="283" t="str">
        <f t="array" ref="AL173">INDEX(RANK!P:P, AW173)
</f>
        <v/>
      </c>
      <c r="AM173" s="283" t="str">
        <f t="array" ref="AM173">INDEX(RANK!P:P, AX173)
</f>
        <v/>
      </c>
      <c r="AN173" s="283" t="str">
        <f t="array" ref="AN173">INDEX(RANK!P:P, AY173)
</f>
        <v/>
      </c>
      <c r="AO173" s="283" t="str">
        <f t="array" ref="AO173">INDEX(RANK!P:P, AZ173)
</f>
        <v/>
      </c>
      <c r="AP173" s="283" t="str">
        <f t="array" ref="AP173">INDEX(RANK!Q:Q, AV173)
</f>
        <v/>
      </c>
      <c r="AQ173" s="283" t="str">
        <f t="array" ref="AQ173">INDEX(RANK!Q:Q, AW173)
</f>
        <v/>
      </c>
      <c r="AR173" s="283" t="str">
        <f t="array" ref="AR173">INDEX(RANK!Q:Q, AX173)
</f>
        <v/>
      </c>
      <c r="AS173" s="283" t="str">
        <f t="array" ref="AS173">INDEX(RANK!R:R, AV173)
</f>
        <v/>
      </c>
      <c r="AT173" s="283" t="str">
        <f t="array" ref="AT173">INDEX(RANK!R:R, AW173)
</f>
        <v/>
      </c>
      <c r="AU173" s="283" t="str">
        <f t="array" ref="AU173">INDEX(RANK!R:R, AX173)
</f>
        <v/>
      </c>
      <c r="AV173" s="123">
        <f t="shared" si="1"/>
        <v>1174</v>
      </c>
      <c r="AW173" s="123">
        <f t="shared" si="2"/>
        <v>1175</v>
      </c>
      <c r="AX173" s="123">
        <f t="shared" si="3"/>
        <v>1176</v>
      </c>
      <c r="AY173" s="123">
        <f t="shared" si="4"/>
        <v>1177</v>
      </c>
      <c r="AZ173" s="123">
        <f t="shared" si="5"/>
        <v>1178</v>
      </c>
      <c r="BA173" s="123">
        <f t="shared" si="6"/>
        <v>1179</v>
      </c>
      <c r="BB173" s="123">
        <f t="shared" si="7"/>
        <v>1180</v>
      </c>
      <c r="BC173" s="284"/>
    </row>
    <row r="174" ht="14.25" customHeight="1">
      <c r="A174" s="123" t="str">
        <f t="array" ref="A174">INDEX('CONTENT STATS'!A:A, AV174)
</f>
        <v/>
      </c>
      <c r="B174" s="283" t="str">
        <f t="array" ref="B174">INDEX('CONTENT STATS'!F:F, AV174)
</f>
        <v/>
      </c>
      <c r="C174" s="123"/>
      <c r="D174" s="461"/>
      <c r="E174" s="283" t="str">
        <f t="array" ref="E174">INDEX('CONTENT STATS'!G:G, AV174)
</f>
        <v/>
      </c>
      <c r="F174" s="283" t="str">
        <f t="array" ref="F174">INDEX('CONTENT STATS'!G:G, AW174)
</f>
        <v/>
      </c>
      <c r="G174" s="283" t="str">
        <f t="array" ref="G174">INDEX('CONTENT STATS'!G:G, AX174)
</f>
        <v/>
      </c>
      <c r="H174" s="283" t="str">
        <f t="array" ref="H174">INDEX('CONTENT STATS'!G:G, AY174)
</f>
        <v/>
      </c>
      <c r="I174" s="283" t="str">
        <f t="array" ref="I174">INDEX('CONTENT STATS'!G:G, AZ174)
</f>
        <v/>
      </c>
      <c r="J174" s="283" t="str">
        <f t="array" ref="J174">INDEX('CONTENT STATS'!G:G, BA174)
</f>
        <v/>
      </c>
      <c r="K174" s="283" t="str">
        <f t="array" ref="K174">INDEX('CONTENT STATS'!G:G, BB174)
</f>
        <v/>
      </c>
      <c r="L174" s="283" t="str">
        <f t="array" ref="L174">INDEX('CONTENT STATS'!I:I, AV174)
</f>
        <v/>
      </c>
      <c r="M174" s="283" t="str">
        <f t="array" ref="M174">INDEX('CONTENT STATS'!J:J, AV174)
</f>
        <v/>
      </c>
      <c r="N174" s="283" t="str">
        <f t="array" ref="N174">INDEX('CONTENT STATS'!J:J, AW174)
</f>
        <v/>
      </c>
      <c r="O174" s="283" t="str">
        <f t="array" ref="O174">INDEX('CONTENT STATS'!J:J, AX174)
</f>
        <v/>
      </c>
      <c r="P174" s="283" t="str">
        <f t="array" ref="P174">INDEX('CONTENT STATS'!J:J, AY174)
</f>
        <v/>
      </c>
      <c r="Q174" s="283" t="str">
        <f t="array" ref="Q174">INDEX('CONTENT STATS'!J:J, AZ174)
</f>
        <v/>
      </c>
      <c r="R174" s="283" t="str">
        <f t="array" ref="R174">INDEX('CONTENT STATS'!L:L, AV174)
</f>
        <v/>
      </c>
      <c r="S174" s="283" t="str">
        <f t="array" ref="S174">INDEX('CONTENT STATS'!M:M, AV174)
</f>
        <v/>
      </c>
      <c r="T174" s="283" t="str">
        <f t="array" ref="T174">INDEX('CONTENT STATS'!M:M, AW174)
</f>
        <v/>
      </c>
      <c r="U174" s="283" t="str">
        <f t="array" ref="U174">INDEX('CONTENT STATS'!M:M, AX174)
</f>
        <v/>
      </c>
      <c r="V174" s="283" t="str">
        <f t="array" ref="V174">INDEX('CONTENT STATS'!O:O, AV174)
</f>
        <v/>
      </c>
      <c r="W174" s="283" t="str">
        <f t="array" ref="W174">INDEX('CONTENT STATS'!P:P, AV174)
</f>
        <v/>
      </c>
      <c r="X174" s="283" t="str">
        <f t="array" ref="X174">INDEX('CONTENT STATS'!P:P, AW174)
</f>
        <v/>
      </c>
      <c r="Y174" s="283" t="str">
        <f t="array" ref="Y174">INDEX('CONTENT STATS'!P:P, AX174)
</f>
        <v/>
      </c>
      <c r="Z174" s="283" t="str">
        <f t="array" ref="Z174">INDEX('CONTENT STATS'!R:R, AV174)
</f>
        <v/>
      </c>
      <c r="AA174" s="283" t="str">
        <f t="array" ref="AA174">INDEX('CONTENT STATS'!R:R, AW174)
</f>
        <v/>
      </c>
      <c r="AB174" s="283" t="str">
        <f t="array" ref="AB174">INDEX('CONTENT STATS'!R:R, AX174)
</f>
        <v/>
      </c>
      <c r="AC174" s="283" t="str">
        <f t="array" ref="AC174">INDEX('CONTENT STATS'!R:R, AY174)
</f>
        <v/>
      </c>
      <c r="AD174" s="283" t="str">
        <f t="array" ref="AD174">INDEX(RANK!O:O, AV174)
</f>
        <v/>
      </c>
      <c r="AE174" s="283" t="str">
        <f t="array" ref="AE174">INDEX(RANK!O:O, AW174)
</f>
        <v/>
      </c>
      <c r="AF174" s="283" t="str">
        <f t="array" ref="AF174">INDEX(RANK!O:O, AX174)
</f>
        <v/>
      </c>
      <c r="AG174" s="283" t="str">
        <f t="array" ref="AG174">INDEX(RANK!O:O, AY174)
</f>
        <v/>
      </c>
      <c r="AH174" s="283" t="str">
        <f t="array" ref="AH174">INDEX(RANK!O:O, AZ174)
</f>
        <v/>
      </c>
      <c r="AI174" s="283" t="str">
        <f t="array" ref="AI174">INDEX(RANK!O:O, BA174)
</f>
        <v/>
      </c>
      <c r="AJ174" s="283" t="str">
        <f t="array" ref="AJ174">INDEX(RANK!O:O, BB174)
</f>
        <v/>
      </c>
      <c r="AK174" s="283" t="str">
        <f t="array" ref="AK174">INDEX(RANK!P:P, AV174)
</f>
        <v/>
      </c>
      <c r="AL174" s="283" t="str">
        <f t="array" ref="AL174">INDEX(RANK!P:P, AW174)
</f>
        <v/>
      </c>
      <c r="AM174" s="283" t="str">
        <f t="array" ref="AM174">INDEX(RANK!P:P, AX174)
</f>
        <v/>
      </c>
      <c r="AN174" s="283" t="str">
        <f t="array" ref="AN174">INDEX(RANK!P:P, AY174)
</f>
        <v/>
      </c>
      <c r="AO174" s="283" t="str">
        <f t="array" ref="AO174">INDEX(RANK!P:P, AZ174)
</f>
        <v/>
      </c>
      <c r="AP174" s="283" t="str">
        <f t="array" ref="AP174">INDEX(RANK!Q:Q, AV174)
</f>
        <v/>
      </c>
      <c r="AQ174" s="283" t="str">
        <f t="array" ref="AQ174">INDEX(RANK!Q:Q, AW174)
</f>
        <v/>
      </c>
      <c r="AR174" s="283" t="str">
        <f t="array" ref="AR174">INDEX(RANK!Q:Q, AX174)
</f>
        <v/>
      </c>
      <c r="AS174" s="283" t="str">
        <f t="array" ref="AS174">INDEX(RANK!R:R, AV174)
</f>
        <v/>
      </c>
      <c r="AT174" s="283" t="str">
        <f t="array" ref="AT174">INDEX(RANK!R:R, AW174)
</f>
        <v/>
      </c>
      <c r="AU174" s="283" t="str">
        <f t="array" ref="AU174">INDEX(RANK!R:R, AX174)
</f>
        <v/>
      </c>
      <c r="AV174" s="123">
        <f t="shared" si="1"/>
        <v>1181</v>
      </c>
      <c r="AW174" s="123">
        <f t="shared" si="2"/>
        <v>1182</v>
      </c>
      <c r="AX174" s="123">
        <f t="shared" si="3"/>
        <v>1183</v>
      </c>
      <c r="AY174" s="123">
        <f t="shared" si="4"/>
        <v>1184</v>
      </c>
      <c r="AZ174" s="123">
        <f t="shared" si="5"/>
        <v>1185</v>
      </c>
      <c r="BA174" s="123">
        <f t="shared" si="6"/>
        <v>1186</v>
      </c>
      <c r="BB174" s="123">
        <f t="shared" si="7"/>
        <v>1187</v>
      </c>
      <c r="BC174" s="284"/>
    </row>
    <row r="175" ht="14.25" customHeight="1">
      <c r="A175" s="123" t="str">
        <f t="array" ref="A175">INDEX('CONTENT STATS'!A:A, AV175)
</f>
        <v/>
      </c>
      <c r="B175" s="283" t="str">
        <f t="array" ref="B175">INDEX('CONTENT STATS'!F:F, AV175)
</f>
        <v/>
      </c>
      <c r="C175" s="123"/>
      <c r="D175" s="461"/>
      <c r="E175" s="283" t="str">
        <f t="array" ref="E175">INDEX('CONTENT STATS'!G:G, AV175)
</f>
        <v/>
      </c>
      <c r="F175" s="283" t="str">
        <f t="array" ref="F175">INDEX('CONTENT STATS'!G:G, AW175)
</f>
        <v/>
      </c>
      <c r="G175" s="283" t="str">
        <f t="array" ref="G175">INDEX('CONTENT STATS'!G:G, AX175)
</f>
        <v/>
      </c>
      <c r="H175" s="283" t="str">
        <f t="array" ref="H175">INDEX('CONTENT STATS'!G:G, AY175)
</f>
        <v/>
      </c>
      <c r="I175" s="283" t="str">
        <f t="array" ref="I175">INDEX('CONTENT STATS'!G:G, AZ175)
</f>
        <v/>
      </c>
      <c r="J175" s="283" t="str">
        <f t="array" ref="J175">INDEX('CONTENT STATS'!G:G, BA175)
</f>
        <v/>
      </c>
      <c r="K175" s="283" t="str">
        <f t="array" ref="K175">INDEX('CONTENT STATS'!G:G, BB175)
</f>
        <v/>
      </c>
      <c r="L175" s="283" t="str">
        <f t="array" ref="L175">INDEX('CONTENT STATS'!I:I, AV175)
</f>
        <v/>
      </c>
      <c r="M175" s="283" t="str">
        <f t="array" ref="M175">INDEX('CONTENT STATS'!J:J, AV175)
</f>
        <v/>
      </c>
      <c r="N175" s="283" t="str">
        <f t="array" ref="N175">INDEX('CONTENT STATS'!J:J, AW175)
</f>
        <v/>
      </c>
      <c r="O175" s="283" t="str">
        <f t="array" ref="O175">INDEX('CONTENT STATS'!J:J, AX175)
</f>
        <v/>
      </c>
      <c r="P175" s="283" t="str">
        <f t="array" ref="P175">INDEX('CONTENT STATS'!J:J, AY175)
</f>
        <v/>
      </c>
      <c r="Q175" s="283" t="str">
        <f t="array" ref="Q175">INDEX('CONTENT STATS'!J:J, AZ175)
</f>
        <v/>
      </c>
      <c r="R175" s="283" t="str">
        <f t="array" ref="R175">INDEX('CONTENT STATS'!L:L, AV175)
</f>
        <v/>
      </c>
      <c r="S175" s="283" t="str">
        <f t="array" ref="S175">INDEX('CONTENT STATS'!M:M, AV175)
</f>
        <v/>
      </c>
      <c r="T175" s="283" t="str">
        <f t="array" ref="T175">INDEX('CONTENT STATS'!M:M, AW175)
</f>
        <v/>
      </c>
      <c r="U175" s="283" t="str">
        <f t="array" ref="U175">INDEX('CONTENT STATS'!M:M, AX175)
</f>
        <v/>
      </c>
      <c r="V175" s="283" t="str">
        <f t="array" ref="V175">INDEX('CONTENT STATS'!O:O, AV175)
</f>
        <v/>
      </c>
      <c r="W175" s="283" t="str">
        <f t="array" ref="W175">INDEX('CONTENT STATS'!P:P, AV175)
</f>
        <v/>
      </c>
      <c r="X175" s="283" t="str">
        <f t="array" ref="X175">INDEX('CONTENT STATS'!P:P, AW175)
</f>
        <v/>
      </c>
      <c r="Y175" s="283" t="str">
        <f t="array" ref="Y175">INDEX('CONTENT STATS'!P:P, AX175)
</f>
        <v/>
      </c>
      <c r="Z175" s="283" t="str">
        <f t="array" ref="Z175">INDEX('CONTENT STATS'!R:R, AV175)
</f>
        <v/>
      </c>
      <c r="AA175" s="283" t="str">
        <f t="array" ref="AA175">INDEX('CONTENT STATS'!R:R, AW175)
</f>
        <v/>
      </c>
      <c r="AB175" s="283" t="str">
        <f t="array" ref="AB175">INDEX('CONTENT STATS'!R:R, AX175)
</f>
        <v/>
      </c>
      <c r="AC175" s="283" t="str">
        <f t="array" ref="AC175">INDEX('CONTENT STATS'!R:R, AY175)
</f>
        <v/>
      </c>
      <c r="AD175" s="283" t="str">
        <f t="array" ref="AD175">INDEX(RANK!O:O, AV175)
</f>
        <v/>
      </c>
      <c r="AE175" s="283" t="str">
        <f t="array" ref="AE175">INDEX(RANK!O:O, AW175)
</f>
        <v/>
      </c>
      <c r="AF175" s="283" t="str">
        <f t="array" ref="AF175">INDEX(RANK!O:O, AX175)
</f>
        <v/>
      </c>
      <c r="AG175" s="283" t="str">
        <f t="array" ref="AG175">INDEX(RANK!O:O, AY175)
</f>
        <v/>
      </c>
      <c r="AH175" s="283" t="str">
        <f t="array" ref="AH175">INDEX(RANK!O:O, AZ175)
</f>
        <v/>
      </c>
      <c r="AI175" s="283" t="str">
        <f t="array" ref="AI175">INDEX(RANK!O:O, BA175)
</f>
        <v/>
      </c>
      <c r="AJ175" s="283" t="str">
        <f t="array" ref="AJ175">INDEX(RANK!O:O, BB175)
</f>
        <v/>
      </c>
      <c r="AK175" s="283" t="str">
        <f t="array" ref="AK175">INDEX(RANK!P:P, AV175)
</f>
        <v/>
      </c>
      <c r="AL175" s="283" t="str">
        <f t="array" ref="AL175">INDEX(RANK!P:P, AW175)
</f>
        <v/>
      </c>
      <c r="AM175" s="283" t="str">
        <f t="array" ref="AM175">INDEX(RANK!P:P, AX175)
</f>
        <v/>
      </c>
      <c r="AN175" s="283" t="str">
        <f t="array" ref="AN175">INDEX(RANK!P:P, AY175)
</f>
        <v/>
      </c>
      <c r="AO175" s="283" t="str">
        <f t="array" ref="AO175">INDEX(RANK!P:P, AZ175)
</f>
        <v/>
      </c>
      <c r="AP175" s="283" t="str">
        <f t="array" ref="AP175">INDEX(RANK!Q:Q, AV175)
</f>
        <v/>
      </c>
      <c r="AQ175" s="283" t="str">
        <f t="array" ref="AQ175">INDEX(RANK!Q:Q, AW175)
</f>
        <v/>
      </c>
      <c r="AR175" s="283" t="str">
        <f t="array" ref="AR175">INDEX(RANK!Q:Q, AX175)
</f>
        <v/>
      </c>
      <c r="AS175" s="283" t="str">
        <f t="array" ref="AS175">INDEX(RANK!R:R, AV175)
</f>
        <v/>
      </c>
      <c r="AT175" s="283" t="str">
        <f t="array" ref="AT175">INDEX(RANK!R:R, AW175)
</f>
        <v/>
      </c>
      <c r="AU175" s="283" t="str">
        <f t="array" ref="AU175">INDEX(RANK!R:R, AX175)
</f>
        <v/>
      </c>
      <c r="AV175" s="123">
        <f t="shared" si="1"/>
        <v>1188</v>
      </c>
      <c r="AW175" s="123">
        <f t="shared" si="2"/>
        <v>1189</v>
      </c>
      <c r="AX175" s="123">
        <f t="shared" si="3"/>
        <v>1190</v>
      </c>
      <c r="AY175" s="123">
        <f t="shared" si="4"/>
        <v>1191</v>
      </c>
      <c r="AZ175" s="123">
        <f t="shared" si="5"/>
        <v>1192</v>
      </c>
      <c r="BA175" s="123">
        <f t="shared" si="6"/>
        <v>1193</v>
      </c>
      <c r="BB175" s="123">
        <f t="shared" si="7"/>
        <v>1194</v>
      </c>
      <c r="BC175" s="284"/>
    </row>
    <row r="176" ht="14.25" customHeight="1">
      <c r="A176" s="123" t="str">
        <f t="array" ref="A176">INDEX('CONTENT STATS'!A:A, AV176)
</f>
        <v/>
      </c>
      <c r="B176" s="283" t="str">
        <f t="array" ref="B176">INDEX('CONTENT STATS'!F:F, AV176)
</f>
        <v/>
      </c>
      <c r="C176" s="123"/>
      <c r="D176" s="461"/>
      <c r="E176" s="283" t="str">
        <f t="array" ref="E176">INDEX('CONTENT STATS'!G:G, AV176)
</f>
        <v/>
      </c>
      <c r="F176" s="283" t="str">
        <f t="array" ref="F176">INDEX('CONTENT STATS'!G:G, AW176)
</f>
        <v/>
      </c>
      <c r="G176" s="283" t="str">
        <f t="array" ref="G176">INDEX('CONTENT STATS'!G:G, AX176)
</f>
        <v/>
      </c>
      <c r="H176" s="283" t="str">
        <f t="array" ref="H176">INDEX('CONTENT STATS'!G:G, AY176)
</f>
        <v/>
      </c>
      <c r="I176" s="283" t="str">
        <f t="array" ref="I176">INDEX('CONTENT STATS'!G:G, AZ176)
</f>
        <v/>
      </c>
      <c r="J176" s="283" t="str">
        <f t="array" ref="J176">INDEX('CONTENT STATS'!G:G, BA176)
</f>
        <v/>
      </c>
      <c r="K176" s="283" t="str">
        <f t="array" ref="K176">INDEX('CONTENT STATS'!G:G, BB176)
</f>
        <v/>
      </c>
      <c r="L176" s="283" t="str">
        <f t="array" ref="L176">INDEX('CONTENT STATS'!I:I, AV176)
</f>
        <v/>
      </c>
      <c r="M176" s="283" t="str">
        <f t="array" ref="M176">INDEX('CONTENT STATS'!J:J, AV176)
</f>
        <v/>
      </c>
      <c r="N176" s="283" t="str">
        <f t="array" ref="N176">INDEX('CONTENT STATS'!J:J, AW176)
</f>
        <v/>
      </c>
      <c r="O176" s="283" t="str">
        <f t="array" ref="O176">INDEX('CONTENT STATS'!J:J, AX176)
</f>
        <v/>
      </c>
      <c r="P176" s="283" t="str">
        <f t="array" ref="P176">INDEX('CONTENT STATS'!J:J, AY176)
</f>
        <v/>
      </c>
      <c r="Q176" s="283" t="str">
        <f t="array" ref="Q176">INDEX('CONTENT STATS'!J:J, AZ176)
</f>
        <v/>
      </c>
      <c r="R176" s="283" t="str">
        <f t="array" ref="R176">INDEX('CONTENT STATS'!L:L, AV176)
</f>
        <v/>
      </c>
      <c r="S176" s="283" t="str">
        <f t="array" ref="S176">INDEX('CONTENT STATS'!M:M, AV176)
</f>
        <v/>
      </c>
      <c r="T176" s="283" t="str">
        <f t="array" ref="T176">INDEX('CONTENT STATS'!M:M, AW176)
</f>
        <v/>
      </c>
      <c r="U176" s="283" t="str">
        <f t="array" ref="U176">INDEX('CONTENT STATS'!M:M, AX176)
</f>
        <v/>
      </c>
      <c r="V176" s="283" t="str">
        <f t="array" ref="V176">INDEX('CONTENT STATS'!O:O, AV176)
</f>
        <v/>
      </c>
      <c r="W176" s="283" t="str">
        <f t="array" ref="W176">INDEX('CONTENT STATS'!P:P, AV176)
</f>
        <v/>
      </c>
      <c r="X176" s="283" t="str">
        <f t="array" ref="X176">INDEX('CONTENT STATS'!P:P, AW176)
</f>
        <v/>
      </c>
      <c r="Y176" s="283" t="str">
        <f t="array" ref="Y176">INDEX('CONTENT STATS'!P:P, AX176)
</f>
        <v/>
      </c>
      <c r="Z176" s="283" t="str">
        <f t="array" ref="Z176">INDEX('CONTENT STATS'!R:R, AV176)
</f>
        <v/>
      </c>
      <c r="AA176" s="283" t="str">
        <f t="array" ref="AA176">INDEX('CONTENT STATS'!R:R, AW176)
</f>
        <v/>
      </c>
      <c r="AB176" s="283" t="str">
        <f t="array" ref="AB176">INDEX('CONTENT STATS'!R:R, AX176)
</f>
        <v/>
      </c>
      <c r="AC176" s="283" t="str">
        <f t="array" ref="AC176">INDEX('CONTENT STATS'!R:R, AY176)
</f>
        <v/>
      </c>
      <c r="AD176" s="283" t="str">
        <f t="array" ref="AD176">INDEX(RANK!O:O, AV176)
</f>
        <v/>
      </c>
      <c r="AE176" s="283" t="str">
        <f t="array" ref="AE176">INDEX(RANK!O:O, AW176)
</f>
        <v/>
      </c>
      <c r="AF176" s="283" t="str">
        <f t="array" ref="AF176">INDEX(RANK!O:O, AX176)
</f>
        <v/>
      </c>
      <c r="AG176" s="283" t="str">
        <f t="array" ref="AG176">INDEX(RANK!O:O, AY176)
</f>
        <v/>
      </c>
      <c r="AH176" s="283" t="str">
        <f t="array" ref="AH176">INDEX(RANK!O:O, AZ176)
</f>
        <v/>
      </c>
      <c r="AI176" s="283" t="str">
        <f t="array" ref="AI176">INDEX(RANK!O:O, BA176)
</f>
        <v/>
      </c>
      <c r="AJ176" s="283" t="str">
        <f t="array" ref="AJ176">INDEX(RANK!O:O, BB176)
</f>
        <v/>
      </c>
      <c r="AK176" s="283" t="str">
        <f t="array" ref="AK176">INDEX(RANK!P:P, AV176)
</f>
        <v/>
      </c>
      <c r="AL176" s="283" t="str">
        <f t="array" ref="AL176">INDEX(RANK!P:P, AW176)
</f>
        <v/>
      </c>
      <c r="AM176" s="283" t="str">
        <f t="array" ref="AM176">INDEX(RANK!P:P, AX176)
</f>
        <v/>
      </c>
      <c r="AN176" s="283" t="str">
        <f t="array" ref="AN176">INDEX(RANK!P:P, AY176)
</f>
        <v/>
      </c>
      <c r="AO176" s="283" t="str">
        <f t="array" ref="AO176">INDEX(RANK!P:P, AZ176)
</f>
        <v/>
      </c>
      <c r="AP176" s="283" t="str">
        <f t="array" ref="AP176">INDEX(RANK!Q:Q, AV176)
</f>
        <v/>
      </c>
      <c r="AQ176" s="283" t="str">
        <f t="array" ref="AQ176">INDEX(RANK!Q:Q, AW176)
</f>
        <v/>
      </c>
      <c r="AR176" s="283" t="str">
        <f t="array" ref="AR176">INDEX(RANK!Q:Q, AX176)
</f>
        <v/>
      </c>
      <c r="AS176" s="283" t="str">
        <f t="array" ref="AS176">INDEX(RANK!R:R, AV176)
</f>
        <v/>
      </c>
      <c r="AT176" s="283" t="str">
        <f t="array" ref="AT176">INDEX(RANK!R:R, AW176)
</f>
        <v/>
      </c>
      <c r="AU176" s="283" t="str">
        <f t="array" ref="AU176">INDEX(RANK!R:R, AX176)
</f>
        <v/>
      </c>
      <c r="AV176" s="123">
        <f t="shared" si="1"/>
        <v>1195</v>
      </c>
      <c r="AW176" s="123">
        <f t="shared" si="2"/>
        <v>1196</v>
      </c>
      <c r="AX176" s="123">
        <f t="shared" si="3"/>
        <v>1197</v>
      </c>
      <c r="AY176" s="123">
        <f t="shared" si="4"/>
        <v>1198</v>
      </c>
      <c r="AZ176" s="123">
        <f t="shared" si="5"/>
        <v>1199</v>
      </c>
      <c r="BA176" s="123">
        <f t="shared" si="6"/>
        <v>1200</v>
      </c>
      <c r="BB176" s="123">
        <f t="shared" si="7"/>
        <v>1201</v>
      </c>
      <c r="BC176" s="284"/>
    </row>
    <row r="177" ht="14.25" customHeight="1">
      <c r="A177" s="123" t="str">
        <f t="array" ref="A177">INDEX('CONTENT STATS'!A:A, AV177)
</f>
        <v/>
      </c>
      <c r="B177" s="283" t="str">
        <f t="array" ref="B177">INDEX('CONTENT STATS'!F:F, AV177)
</f>
        <v/>
      </c>
      <c r="C177" s="123"/>
      <c r="D177" s="461"/>
      <c r="E177" s="283" t="str">
        <f t="array" ref="E177">INDEX('CONTENT STATS'!G:G, AV177)
</f>
        <v/>
      </c>
      <c r="F177" s="283" t="str">
        <f t="array" ref="F177">INDEX('CONTENT STATS'!G:G, AW177)
</f>
        <v/>
      </c>
      <c r="G177" s="283" t="str">
        <f t="array" ref="G177">INDEX('CONTENT STATS'!G:G, AX177)
</f>
        <v/>
      </c>
      <c r="H177" s="283" t="str">
        <f t="array" ref="H177">INDEX('CONTENT STATS'!G:G, AY177)
</f>
        <v/>
      </c>
      <c r="I177" s="283" t="str">
        <f t="array" ref="I177">INDEX('CONTENT STATS'!G:G, AZ177)
</f>
        <v/>
      </c>
      <c r="J177" s="283" t="str">
        <f t="array" ref="J177">INDEX('CONTENT STATS'!G:G, BA177)
</f>
        <v/>
      </c>
      <c r="K177" s="283" t="str">
        <f t="array" ref="K177">INDEX('CONTENT STATS'!G:G, BB177)
</f>
        <v/>
      </c>
      <c r="L177" s="283" t="str">
        <f t="array" ref="L177">INDEX('CONTENT STATS'!I:I, AV177)
</f>
        <v/>
      </c>
      <c r="M177" s="283" t="str">
        <f t="array" ref="M177">INDEX('CONTENT STATS'!J:J, AV177)
</f>
        <v/>
      </c>
      <c r="N177" s="283" t="str">
        <f t="array" ref="N177">INDEX('CONTENT STATS'!J:J, AW177)
</f>
        <v/>
      </c>
      <c r="O177" s="283" t="str">
        <f t="array" ref="O177">INDEX('CONTENT STATS'!J:J, AX177)
</f>
        <v/>
      </c>
      <c r="P177" s="283" t="str">
        <f t="array" ref="P177">INDEX('CONTENT STATS'!J:J, AY177)
</f>
        <v/>
      </c>
      <c r="Q177" s="283" t="str">
        <f t="array" ref="Q177">INDEX('CONTENT STATS'!J:J, AZ177)
</f>
        <v/>
      </c>
      <c r="R177" s="283" t="str">
        <f t="array" ref="R177">INDEX('CONTENT STATS'!L:L, AV177)
</f>
        <v/>
      </c>
      <c r="S177" s="283" t="str">
        <f t="array" ref="S177">INDEX('CONTENT STATS'!M:M, AV177)
</f>
        <v/>
      </c>
      <c r="T177" s="283" t="str">
        <f t="array" ref="T177">INDEX('CONTENT STATS'!M:M, AW177)
</f>
        <v/>
      </c>
      <c r="U177" s="283" t="str">
        <f t="array" ref="U177">INDEX('CONTENT STATS'!M:M, AX177)
</f>
        <v/>
      </c>
      <c r="V177" s="283" t="str">
        <f t="array" ref="V177">INDEX('CONTENT STATS'!O:O, AV177)
</f>
        <v/>
      </c>
      <c r="W177" s="283" t="str">
        <f t="array" ref="W177">INDEX('CONTENT STATS'!P:P, AV177)
</f>
        <v/>
      </c>
      <c r="X177" s="283" t="str">
        <f t="array" ref="X177">INDEX('CONTENT STATS'!P:P, AW177)
</f>
        <v/>
      </c>
      <c r="Y177" s="283" t="str">
        <f t="array" ref="Y177">INDEX('CONTENT STATS'!P:P, AX177)
</f>
        <v/>
      </c>
      <c r="Z177" s="283" t="str">
        <f t="array" ref="Z177">INDEX('CONTENT STATS'!R:R, AV177)
</f>
        <v/>
      </c>
      <c r="AA177" s="283" t="str">
        <f t="array" ref="AA177">INDEX('CONTENT STATS'!R:R, AW177)
</f>
        <v/>
      </c>
      <c r="AB177" s="283" t="str">
        <f t="array" ref="AB177">INDEX('CONTENT STATS'!R:R, AX177)
</f>
        <v/>
      </c>
      <c r="AC177" s="283" t="str">
        <f t="array" ref="AC177">INDEX('CONTENT STATS'!R:R, AY177)
</f>
        <v/>
      </c>
      <c r="AD177" s="283" t="str">
        <f t="array" ref="AD177">INDEX(RANK!O:O, AV177)
</f>
        <v/>
      </c>
      <c r="AE177" s="283" t="str">
        <f t="array" ref="AE177">INDEX(RANK!O:O, AW177)
</f>
        <v/>
      </c>
      <c r="AF177" s="283" t="str">
        <f t="array" ref="AF177">INDEX(RANK!O:O, AX177)
</f>
        <v/>
      </c>
      <c r="AG177" s="283" t="str">
        <f t="array" ref="AG177">INDEX(RANK!O:O, AY177)
</f>
        <v/>
      </c>
      <c r="AH177" s="283" t="str">
        <f t="array" ref="AH177">INDEX(RANK!O:O, AZ177)
</f>
        <v/>
      </c>
      <c r="AI177" s="283" t="str">
        <f t="array" ref="AI177">INDEX(RANK!O:O, BA177)
</f>
        <v/>
      </c>
      <c r="AJ177" s="283" t="str">
        <f t="array" ref="AJ177">INDEX(RANK!O:O, BB177)
</f>
        <v/>
      </c>
      <c r="AK177" s="283" t="str">
        <f t="array" ref="AK177">INDEX(RANK!P:P, AV177)
</f>
        <v/>
      </c>
      <c r="AL177" s="283" t="str">
        <f t="array" ref="AL177">INDEX(RANK!P:P, AW177)
</f>
        <v/>
      </c>
      <c r="AM177" s="283" t="str">
        <f t="array" ref="AM177">INDEX(RANK!P:P, AX177)
</f>
        <v/>
      </c>
      <c r="AN177" s="283" t="str">
        <f t="array" ref="AN177">INDEX(RANK!P:P, AY177)
</f>
        <v/>
      </c>
      <c r="AO177" s="283" t="str">
        <f t="array" ref="AO177">INDEX(RANK!P:P, AZ177)
</f>
        <v/>
      </c>
      <c r="AP177" s="283" t="str">
        <f t="array" ref="AP177">INDEX(RANK!Q:Q, AV177)
</f>
        <v/>
      </c>
      <c r="AQ177" s="283" t="str">
        <f t="array" ref="AQ177">INDEX(RANK!Q:Q, AW177)
</f>
        <v/>
      </c>
      <c r="AR177" s="283" t="str">
        <f t="array" ref="AR177">INDEX(RANK!Q:Q, AX177)
</f>
        <v/>
      </c>
      <c r="AS177" s="283" t="str">
        <f t="array" ref="AS177">INDEX(RANK!R:R, AV177)
</f>
        <v/>
      </c>
      <c r="AT177" s="283" t="str">
        <f t="array" ref="AT177">INDEX(RANK!R:R, AW177)
</f>
        <v/>
      </c>
      <c r="AU177" s="283" t="str">
        <f t="array" ref="AU177">INDEX(RANK!R:R, AX177)
</f>
        <v/>
      </c>
      <c r="AV177" s="123">
        <f t="shared" si="1"/>
        <v>1202</v>
      </c>
      <c r="AW177" s="123">
        <f t="shared" si="2"/>
        <v>1203</v>
      </c>
      <c r="AX177" s="123">
        <f t="shared" si="3"/>
        <v>1204</v>
      </c>
      <c r="AY177" s="123">
        <f t="shared" si="4"/>
        <v>1205</v>
      </c>
      <c r="AZ177" s="123">
        <f t="shared" si="5"/>
        <v>1206</v>
      </c>
      <c r="BA177" s="123">
        <f t="shared" si="6"/>
        <v>1207</v>
      </c>
      <c r="BB177" s="123">
        <f t="shared" si="7"/>
        <v>1208</v>
      </c>
      <c r="BC177" s="284"/>
    </row>
    <row r="178" ht="14.25" customHeight="1">
      <c r="A178" s="123" t="str">
        <f t="array" ref="A178">INDEX('CONTENT STATS'!A:A, AV178)
</f>
        <v/>
      </c>
      <c r="B178" s="283" t="str">
        <f t="array" ref="B178">INDEX('CONTENT STATS'!F:F, AV178)
</f>
        <v/>
      </c>
      <c r="C178" s="123"/>
      <c r="D178" s="461"/>
      <c r="E178" s="283" t="str">
        <f t="array" ref="E178">INDEX('CONTENT STATS'!G:G, AV178)
</f>
        <v/>
      </c>
      <c r="F178" s="283" t="str">
        <f t="array" ref="F178">INDEX('CONTENT STATS'!G:G, AW178)
</f>
        <v/>
      </c>
      <c r="G178" s="283" t="str">
        <f t="array" ref="G178">INDEX('CONTENT STATS'!G:G, AX178)
</f>
        <v/>
      </c>
      <c r="H178" s="283" t="str">
        <f t="array" ref="H178">INDEX('CONTENT STATS'!G:G, AY178)
</f>
        <v/>
      </c>
      <c r="I178" s="283" t="str">
        <f t="array" ref="I178">INDEX('CONTENT STATS'!G:G, AZ178)
</f>
        <v/>
      </c>
      <c r="J178" s="283" t="str">
        <f t="array" ref="J178">INDEX('CONTENT STATS'!G:G, BA178)
</f>
        <v/>
      </c>
      <c r="K178" s="283" t="str">
        <f t="array" ref="K178">INDEX('CONTENT STATS'!G:G, BB178)
</f>
        <v/>
      </c>
      <c r="L178" s="283" t="str">
        <f t="array" ref="L178">INDEX('CONTENT STATS'!I:I, AV178)
</f>
        <v/>
      </c>
      <c r="M178" s="283" t="str">
        <f t="array" ref="M178">INDEX('CONTENT STATS'!J:J, AV178)
</f>
        <v/>
      </c>
      <c r="N178" s="283" t="str">
        <f t="array" ref="N178">INDEX('CONTENT STATS'!J:J, AW178)
</f>
        <v/>
      </c>
      <c r="O178" s="283" t="str">
        <f t="array" ref="O178">INDEX('CONTENT STATS'!J:J, AX178)
</f>
        <v/>
      </c>
      <c r="P178" s="283" t="str">
        <f t="array" ref="P178">INDEX('CONTENT STATS'!J:J, AY178)
</f>
        <v/>
      </c>
      <c r="Q178" s="283" t="str">
        <f t="array" ref="Q178">INDEX('CONTENT STATS'!J:J, AZ178)
</f>
        <v/>
      </c>
      <c r="R178" s="283" t="str">
        <f t="array" ref="R178">INDEX('CONTENT STATS'!L:L, AV178)
</f>
        <v/>
      </c>
      <c r="S178" s="283" t="str">
        <f t="array" ref="S178">INDEX('CONTENT STATS'!M:M, AV178)
</f>
        <v/>
      </c>
      <c r="T178" s="283" t="str">
        <f t="array" ref="T178">INDEX('CONTENT STATS'!M:M, AW178)
</f>
        <v/>
      </c>
      <c r="U178" s="283" t="str">
        <f t="array" ref="U178">INDEX('CONTENT STATS'!M:M, AX178)
</f>
        <v/>
      </c>
      <c r="V178" s="283" t="str">
        <f t="array" ref="V178">INDEX('CONTENT STATS'!O:O, AV178)
</f>
        <v/>
      </c>
      <c r="W178" s="283" t="str">
        <f t="array" ref="W178">INDEX('CONTENT STATS'!P:P, AV178)
</f>
        <v/>
      </c>
      <c r="X178" s="283" t="str">
        <f t="array" ref="X178">INDEX('CONTENT STATS'!P:P, AW178)
</f>
        <v/>
      </c>
      <c r="Y178" s="283" t="str">
        <f t="array" ref="Y178">INDEX('CONTENT STATS'!P:P, AX178)
</f>
        <v/>
      </c>
      <c r="Z178" s="283" t="str">
        <f t="array" ref="Z178">INDEX('CONTENT STATS'!R:R, AV178)
</f>
        <v/>
      </c>
      <c r="AA178" s="283" t="str">
        <f t="array" ref="AA178">INDEX('CONTENT STATS'!R:R, AW178)
</f>
        <v/>
      </c>
      <c r="AB178" s="283" t="str">
        <f t="array" ref="AB178">INDEX('CONTENT STATS'!R:R, AX178)
</f>
        <v/>
      </c>
      <c r="AC178" s="283" t="str">
        <f t="array" ref="AC178">INDEX('CONTENT STATS'!R:R, AY178)
</f>
        <v/>
      </c>
      <c r="AD178" s="283" t="str">
        <f t="array" ref="AD178">INDEX(RANK!O:O, AV178)
</f>
        <v/>
      </c>
      <c r="AE178" s="283" t="str">
        <f t="array" ref="AE178">INDEX(RANK!O:O, AW178)
</f>
        <v/>
      </c>
      <c r="AF178" s="283" t="str">
        <f t="array" ref="AF178">INDEX(RANK!O:O, AX178)
</f>
        <v/>
      </c>
      <c r="AG178" s="283" t="str">
        <f t="array" ref="AG178">INDEX(RANK!O:O, AY178)
</f>
        <v/>
      </c>
      <c r="AH178" s="283" t="str">
        <f t="array" ref="AH178">INDEX(RANK!O:O, AZ178)
</f>
        <v/>
      </c>
      <c r="AI178" s="283" t="str">
        <f t="array" ref="AI178">INDEX(RANK!O:O, BA178)
</f>
        <v/>
      </c>
      <c r="AJ178" s="283" t="str">
        <f t="array" ref="AJ178">INDEX(RANK!O:O, BB178)
</f>
        <v/>
      </c>
      <c r="AK178" s="283" t="str">
        <f t="array" ref="AK178">INDEX(RANK!P:P, AV178)
</f>
        <v/>
      </c>
      <c r="AL178" s="283" t="str">
        <f t="array" ref="AL178">INDEX(RANK!P:P, AW178)
</f>
        <v/>
      </c>
      <c r="AM178" s="283" t="str">
        <f t="array" ref="AM178">INDEX(RANK!P:P, AX178)
</f>
        <v/>
      </c>
      <c r="AN178" s="283" t="str">
        <f t="array" ref="AN178">INDEX(RANK!P:P, AY178)
</f>
        <v/>
      </c>
      <c r="AO178" s="283" t="str">
        <f t="array" ref="AO178">INDEX(RANK!P:P, AZ178)
</f>
        <v/>
      </c>
      <c r="AP178" s="283" t="str">
        <f t="array" ref="AP178">INDEX(RANK!Q:Q, AV178)
</f>
        <v/>
      </c>
      <c r="AQ178" s="283" t="str">
        <f t="array" ref="AQ178">INDEX(RANK!Q:Q, AW178)
</f>
        <v/>
      </c>
      <c r="AR178" s="283" t="str">
        <f t="array" ref="AR178">INDEX(RANK!Q:Q, AX178)
</f>
        <v/>
      </c>
      <c r="AS178" s="283" t="str">
        <f t="array" ref="AS178">INDEX(RANK!R:R, AV178)
</f>
        <v/>
      </c>
      <c r="AT178" s="283" t="str">
        <f t="array" ref="AT178">INDEX(RANK!R:R, AW178)
</f>
        <v/>
      </c>
      <c r="AU178" s="283" t="str">
        <f t="array" ref="AU178">INDEX(RANK!R:R, AX178)
</f>
        <v/>
      </c>
      <c r="AV178" s="123">
        <f t="shared" si="1"/>
        <v>1209</v>
      </c>
      <c r="AW178" s="123">
        <f t="shared" si="2"/>
        <v>1210</v>
      </c>
      <c r="AX178" s="123">
        <f t="shared" si="3"/>
        <v>1211</v>
      </c>
      <c r="AY178" s="123">
        <f t="shared" si="4"/>
        <v>1212</v>
      </c>
      <c r="AZ178" s="123">
        <f t="shared" si="5"/>
        <v>1213</v>
      </c>
      <c r="BA178" s="123">
        <f t="shared" si="6"/>
        <v>1214</v>
      </c>
      <c r="BB178" s="123">
        <f t="shared" si="7"/>
        <v>1215</v>
      </c>
      <c r="BC178" s="284"/>
    </row>
    <row r="179" ht="14.25" customHeight="1">
      <c r="A179" s="123" t="str">
        <f t="array" ref="A179">INDEX('CONTENT STATS'!A:A, AV179)
</f>
        <v/>
      </c>
      <c r="B179" s="283" t="str">
        <f t="array" ref="B179">INDEX('CONTENT STATS'!F:F, AV179)
</f>
        <v/>
      </c>
      <c r="C179" s="123"/>
      <c r="D179" s="461"/>
      <c r="E179" s="283" t="str">
        <f t="array" ref="E179">INDEX('CONTENT STATS'!G:G, AV179)
</f>
        <v/>
      </c>
      <c r="F179" s="283" t="str">
        <f t="array" ref="F179">INDEX('CONTENT STATS'!G:G, AW179)
</f>
        <v/>
      </c>
      <c r="G179" s="283" t="str">
        <f t="array" ref="G179">INDEX('CONTENT STATS'!G:G, AX179)
</f>
        <v/>
      </c>
      <c r="H179" s="283" t="str">
        <f t="array" ref="H179">INDEX('CONTENT STATS'!G:G, AY179)
</f>
        <v/>
      </c>
      <c r="I179" s="283" t="str">
        <f t="array" ref="I179">INDEX('CONTENT STATS'!G:G, AZ179)
</f>
        <v/>
      </c>
      <c r="J179" s="283" t="str">
        <f t="array" ref="J179">INDEX('CONTENT STATS'!G:G, BA179)
</f>
        <v/>
      </c>
      <c r="K179" s="283" t="str">
        <f t="array" ref="K179">INDEX('CONTENT STATS'!G:G, BB179)
</f>
        <v/>
      </c>
      <c r="L179" s="283" t="str">
        <f t="array" ref="L179">INDEX('CONTENT STATS'!I:I, AV179)
</f>
        <v/>
      </c>
      <c r="M179" s="283" t="str">
        <f t="array" ref="M179">INDEX('CONTENT STATS'!J:J, AV179)
</f>
        <v/>
      </c>
      <c r="N179" s="283" t="str">
        <f t="array" ref="N179">INDEX('CONTENT STATS'!J:J, AW179)
</f>
        <v/>
      </c>
      <c r="O179" s="283" t="str">
        <f t="array" ref="O179">INDEX('CONTENT STATS'!J:J, AX179)
</f>
        <v/>
      </c>
      <c r="P179" s="283" t="str">
        <f t="array" ref="P179">INDEX('CONTENT STATS'!J:J, AY179)
</f>
        <v/>
      </c>
      <c r="Q179" s="283" t="str">
        <f t="array" ref="Q179">INDEX('CONTENT STATS'!J:J, AZ179)
</f>
        <v/>
      </c>
      <c r="R179" s="283" t="str">
        <f t="array" ref="R179">INDEX('CONTENT STATS'!L:L, AV179)
</f>
        <v/>
      </c>
      <c r="S179" s="283" t="str">
        <f t="array" ref="S179">INDEX('CONTENT STATS'!M:M, AV179)
</f>
        <v/>
      </c>
      <c r="T179" s="283" t="str">
        <f t="array" ref="T179">INDEX('CONTENT STATS'!M:M, AW179)
</f>
        <v/>
      </c>
      <c r="U179" s="283" t="str">
        <f t="array" ref="U179">INDEX('CONTENT STATS'!M:M, AX179)
</f>
        <v/>
      </c>
      <c r="V179" s="283" t="str">
        <f t="array" ref="V179">INDEX('CONTENT STATS'!O:O, AV179)
</f>
        <v/>
      </c>
      <c r="W179" s="283" t="str">
        <f t="array" ref="W179">INDEX('CONTENT STATS'!P:P, AV179)
</f>
        <v/>
      </c>
      <c r="X179" s="283" t="str">
        <f t="array" ref="X179">INDEX('CONTENT STATS'!P:P, AW179)
</f>
        <v/>
      </c>
      <c r="Y179" s="283" t="str">
        <f t="array" ref="Y179">INDEX('CONTENT STATS'!P:P, AX179)
</f>
        <v/>
      </c>
      <c r="Z179" s="283" t="str">
        <f t="array" ref="Z179">INDEX('CONTENT STATS'!R:R, AV179)
</f>
        <v/>
      </c>
      <c r="AA179" s="283" t="str">
        <f t="array" ref="AA179">INDEX('CONTENT STATS'!R:R, AW179)
</f>
        <v/>
      </c>
      <c r="AB179" s="283" t="str">
        <f t="array" ref="AB179">INDEX('CONTENT STATS'!R:R, AX179)
</f>
        <v/>
      </c>
      <c r="AC179" s="283" t="str">
        <f t="array" ref="AC179">INDEX('CONTENT STATS'!R:R, AY179)
</f>
        <v/>
      </c>
      <c r="AD179" s="283" t="str">
        <f t="array" ref="AD179">INDEX(RANK!O:O, AV179)
</f>
        <v/>
      </c>
      <c r="AE179" s="283" t="str">
        <f t="array" ref="AE179">INDEX(RANK!O:O, AW179)
</f>
        <v/>
      </c>
      <c r="AF179" s="283" t="str">
        <f t="array" ref="AF179">INDEX(RANK!O:O, AX179)
</f>
        <v/>
      </c>
      <c r="AG179" s="283" t="str">
        <f t="array" ref="AG179">INDEX(RANK!O:O, AY179)
</f>
        <v/>
      </c>
      <c r="AH179" s="283" t="str">
        <f t="array" ref="AH179">INDEX(RANK!O:O, AZ179)
</f>
        <v/>
      </c>
      <c r="AI179" s="283" t="str">
        <f t="array" ref="AI179">INDEX(RANK!O:O, BA179)
</f>
        <v/>
      </c>
      <c r="AJ179" s="283" t="str">
        <f t="array" ref="AJ179">INDEX(RANK!O:O, BB179)
</f>
        <v/>
      </c>
      <c r="AK179" s="283" t="str">
        <f t="array" ref="AK179">INDEX(RANK!P:P, AV179)
</f>
        <v/>
      </c>
      <c r="AL179" s="283" t="str">
        <f t="array" ref="AL179">INDEX(RANK!P:P, AW179)
</f>
        <v/>
      </c>
      <c r="AM179" s="283" t="str">
        <f t="array" ref="AM179">INDEX(RANK!P:P, AX179)
</f>
        <v/>
      </c>
      <c r="AN179" s="283" t="str">
        <f t="array" ref="AN179">INDEX(RANK!P:P, AY179)
</f>
        <v/>
      </c>
      <c r="AO179" s="283" t="str">
        <f t="array" ref="AO179">INDEX(RANK!P:P, AZ179)
</f>
        <v/>
      </c>
      <c r="AP179" s="283" t="str">
        <f t="array" ref="AP179">INDEX(RANK!Q:Q, AV179)
</f>
        <v/>
      </c>
      <c r="AQ179" s="283" t="str">
        <f t="array" ref="AQ179">INDEX(RANK!Q:Q, AW179)
</f>
        <v/>
      </c>
      <c r="AR179" s="283" t="str">
        <f t="array" ref="AR179">INDEX(RANK!Q:Q, AX179)
</f>
        <v/>
      </c>
      <c r="AS179" s="283" t="str">
        <f t="array" ref="AS179">INDEX(RANK!R:R, AV179)
</f>
        <v/>
      </c>
      <c r="AT179" s="283" t="str">
        <f t="array" ref="AT179">INDEX(RANK!R:R, AW179)
</f>
        <v/>
      </c>
      <c r="AU179" s="283" t="str">
        <f t="array" ref="AU179">INDEX(RANK!R:R, AX179)
</f>
        <v/>
      </c>
      <c r="AV179" s="123">
        <f t="shared" si="1"/>
        <v>1216</v>
      </c>
      <c r="AW179" s="123">
        <f t="shared" si="2"/>
        <v>1217</v>
      </c>
      <c r="AX179" s="123">
        <f t="shared" si="3"/>
        <v>1218</v>
      </c>
      <c r="AY179" s="123">
        <f t="shared" si="4"/>
        <v>1219</v>
      </c>
      <c r="AZ179" s="123">
        <f t="shared" si="5"/>
        <v>1220</v>
      </c>
      <c r="BA179" s="123">
        <f t="shared" si="6"/>
        <v>1221</v>
      </c>
      <c r="BB179" s="123">
        <f t="shared" si="7"/>
        <v>1222</v>
      </c>
      <c r="BC179" s="284"/>
    </row>
    <row r="180" ht="14.25" customHeight="1">
      <c r="A180" s="123" t="str">
        <f t="array" ref="A180">INDEX('CONTENT STATS'!A:A, AV180)
</f>
        <v/>
      </c>
      <c r="B180" s="283" t="str">
        <f t="array" ref="B180">INDEX('CONTENT STATS'!F:F, AV180)
</f>
        <v/>
      </c>
      <c r="C180" s="123"/>
      <c r="D180" s="461"/>
      <c r="E180" s="283" t="str">
        <f t="array" ref="E180">INDEX('CONTENT STATS'!G:G, AV180)
</f>
        <v/>
      </c>
      <c r="F180" s="283" t="str">
        <f t="array" ref="F180">INDEX('CONTENT STATS'!G:G, AW180)
</f>
        <v/>
      </c>
      <c r="G180" s="283" t="str">
        <f t="array" ref="G180">INDEX('CONTENT STATS'!G:G, AX180)
</f>
        <v/>
      </c>
      <c r="H180" s="283" t="str">
        <f t="array" ref="H180">INDEX('CONTENT STATS'!G:G, AY180)
</f>
        <v/>
      </c>
      <c r="I180" s="283" t="str">
        <f t="array" ref="I180">INDEX('CONTENT STATS'!G:G, AZ180)
</f>
        <v/>
      </c>
      <c r="J180" s="283" t="str">
        <f t="array" ref="J180">INDEX('CONTENT STATS'!G:G, BA180)
</f>
        <v/>
      </c>
      <c r="K180" s="283" t="str">
        <f t="array" ref="K180">INDEX('CONTENT STATS'!G:G, BB180)
</f>
        <v/>
      </c>
      <c r="L180" s="283" t="str">
        <f t="array" ref="L180">INDEX('CONTENT STATS'!I:I, AV180)
</f>
        <v/>
      </c>
      <c r="M180" s="283" t="str">
        <f t="array" ref="M180">INDEX('CONTENT STATS'!J:J, AV180)
</f>
        <v/>
      </c>
      <c r="N180" s="283" t="str">
        <f t="array" ref="N180">INDEX('CONTENT STATS'!J:J, AW180)
</f>
        <v/>
      </c>
      <c r="O180" s="283" t="str">
        <f t="array" ref="O180">INDEX('CONTENT STATS'!J:J, AX180)
</f>
        <v/>
      </c>
      <c r="P180" s="283" t="str">
        <f t="array" ref="P180">INDEX('CONTENT STATS'!J:J, AY180)
</f>
        <v/>
      </c>
      <c r="Q180" s="283" t="str">
        <f t="array" ref="Q180">INDEX('CONTENT STATS'!J:J, AZ180)
</f>
        <v/>
      </c>
      <c r="R180" s="283" t="str">
        <f t="array" ref="R180">INDEX('CONTENT STATS'!L:L, AV180)
</f>
        <v/>
      </c>
      <c r="S180" s="283" t="str">
        <f t="array" ref="S180">INDEX('CONTENT STATS'!M:M, AV180)
</f>
        <v/>
      </c>
      <c r="T180" s="283" t="str">
        <f t="array" ref="T180">INDEX('CONTENT STATS'!M:M, AW180)
</f>
        <v/>
      </c>
      <c r="U180" s="283" t="str">
        <f t="array" ref="U180">INDEX('CONTENT STATS'!M:M, AX180)
</f>
        <v/>
      </c>
      <c r="V180" s="283" t="str">
        <f t="array" ref="V180">INDEX('CONTENT STATS'!O:O, AV180)
</f>
        <v/>
      </c>
      <c r="W180" s="283" t="str">
        <f t="array" ref="W180">INDEX('CONTENT STATS'!P:P, AV180)
</f>
        <v/>
      </c>
      <c r="X180" s="283" t="str">
        <f t="array" ref="X180">INDEX('CONTENT STATS'!P:P, AW180)
</f>
        <v/>
      </c>
      <c r="Y180" s="283" t="str">
        <f t="array" ref="Y180">INDEX('CONTENT STATS'!P:P, AX180)
</f>
        <v/>
      </c>
      <c r="Z180" s="283" t="str">
        <f t="array" ref="Z180">INDEX('CONTENT STATS'!R:R, AV180)
</f>
        <v/>
      </c>
      <c r="AA180" s="283" t="str">
        <f t="array" ref="AA180">INDEX('CONTENT STATS'!R:R, AW180)
</f>
        <v/>
      </c>
      <c r="AB180" s="283" t="str">
        <f t="array" ref="AB180">INDEX('CONTENT STATS'!R:R, AX180)
</f>
        <v/>
      </c>
      <c r="AC180" s="283" t="str">
        <f t="array" ref="AC180">INDEX('CONTENT STATS'!R:R, AY180)
</f>
        <v/>
      </c>
      <c r="AD180" s="283" t="str">
        <f t="array" ref="AD180">INDEX(RANK!O:O, AV180)
</f>
        <v/>
      </c>
      <c r="AE180" s="283" t="str">
        <f t="array" ref="AE180">INDEX(RANK!O:O, AW180)
</f>
        <v/>
      </c>
      <c r="AF180" s="283" t="str">
        <f t="array" ref="AF180">INDEX(RANK!O:O, AX180)
</f>
        <v/>
      </c>
      <c r="AG180" s="283" t="str">
        <f t="array" ref="AG180">INDEX(RANK!O:O, AY180)
</f>
        <v/>
      </c>
      <c r="AH180" s="283" t="str">
        <f t="array" ref="AH180">INDEX(RANK!O:O, AZ180)
</f>
        <v/>
      </c>
      <c r="AI180" s="283" t="str">
        <f t="array" ref="AI180">INDEX(RANK!O:O, BA180)
</f>
        <v/>
      </c>
      <c r="AJ180" s="283" t="str">
        <f t="array" ref="AJ180">INDEX(RANK!O:O, BB180)
</f>
        <v/>
      </c>
      <c r="AK180" s="283" t="str">
        <f t="array" ref="AK180">INDEX(RANK!P:P, AV180)
</f>
        <v/>
      </c>
      <c r="AL180" s="283" t="str">
        <f t="array" ref="AL180">INDEX(RANK!P:P, AW180)
</f>
        <v/>
      </c>
      <c r="AM180" s="283" t="str">
        <f t="array" ref="AM180">INDEX(RANK!P:P, AX180)
</f>
        <v/>
      </c>
      <c r="AN180" s="283" t="str">
        <f t="array" ref="AN180">INDEX(RANK!P:P, AY180)
</f>
        <v/>
      </c>
      <c r="AO180" s="283" t="str">
        <f t="array" ref="AO180">INDEX(RANK!P:P, AZ180)
</f>
        <v/>
      </c>
      <c r="AP180" s="283" t="str">
        <f t="array" ref="AP180">INDEX(RANK!Q:Q, AV180)
</f>
        <v/>
      </c>
      <c r="AQ180" s="283" t="str">
        <f t="array" ref="AQ180">INDEX(RANK!Q:Q, AW180)
</f>
        <v/>
      </c>
      <c r="AR180" s="283" t="str">
        <f t="array" ref="AR180">INDEX(RANK!Q:Q, AX180)
</f>
        <v/>
      </c>
      <c r="AS180" s="283" t="str">
        <f t="array" ref="AS180">INDEX(RANK!R:R, AV180)
</f>
        <v/>
      </c>
      <c r="AT180" s="283" t="str">
        <f t="array" ref="AT180">INDEX(RANK!R:R, AW180)
</f>
        <v/>
      </c>
      <c r="AU180" s="283" t="str">
        <f t="array" ref="AU180">INDEX(RANK!R:R, AX180)
</f>
        <v/>
      </c>
      <c r="AV180" s="123">
        <f t="shared" si="1"/>
        <v>1223</v>
      </c>
      <c r="AW180" s="123">
        <f t="shared" si="2"/>
        <v>1224</v>
      </c>
      <c r="AX180" s="123">
        <f t="shared" si="3"/>
        <v>1225</v>
      </c>
      <c r="AY180" s="123">
        <f t="shared" si="4"/>
        <v>1226</v>
      </c>
      <c r="AZ180" s="123">
        <f t="shared" si="5"/>
        <v>1227</v>
      </c>
      <c r="BA180" s="123">
        <f t="shared" si="6"/>
        <v>1228</v>
      </c>
      <c r="BB180" s="123">
        <f t="shared" si="7"/>
        <v>1229</v>
      </c>
      <c r="BC180" s="284"/>
    </row>
    <row r="181" ht="14.25" customHeight="1">
      <c r="A181" s="123" t="str">
        <f t="array" ref="A181">INDEX('CONTENT STATS'!A:A, AV181)
</f>
        <v/>
      </c>
      <c r="B181" s="283" t="str">
        <f t="array" ref="B181">INDEX('CONTENT STATS'!F:F, AV181)
</f>
        <v/>
      </c>
      <c r="C181" s="123"/>
      <c r="D181" s="461"/>
      <c r="E181" s="283" t="str">
        <f t="array" ref="E181">INDEX('CONTENT STATS'!G:G, AV181)
</f>
        <v/>
      </c>
      <c r="F181" s="283" t="str">
        <f t="array" ref="F181">INDEX('CONTENT STATS'!G:G, AW181)
</f>
        <v/>
      </c>
      <c r="G181" s="283" t="str">
        <f t="array" ref="G181">INDEX('CONTENT STATS'!G:G, AX181)
</f>
        <v/>
      </c>
      <c r="H181" s="283" t="str">
        <f t="array" ref="H181">INDEX('CONTENT STATS'!G:G, AY181)
</f>
        <v/>
      </c>
      <c r="I181" s="283" t="str">
        <f t="array" ref="I181">INDEX('CONTENT STATS'!G:G, AZ181)
</f>
        <v/>
      </c>
      <c r="J181" s="283" t="str">
        <f t="array" ref="J181">INDEX('CONTENT STATS'!G:G, BA181)
</f>
        <v/>
      </c>
      <c r="K181" s="283" t="str">
        <f t="array" ref="K181">INDEX('CONTENT STATS'!G:G, BB181)
</f>
        <v/>
      </c>
      <c r="L181" s="283" t="str">
        <f t="array" ref="L181">INDEX('CONTENT STATS'!I:I, AV181)
</f>
        <v/>
      </c>
      <c r="M181" s="283" t="str">
        <f t="array" ref="M181">INDEX('CONTENT STATS'!J:J, AV181)
</f>
        <v/>
      </c>
      <c r="N181" s="283" t="str">
        <f t="array" ref="N181">INDEX('CONTENT STATS'!J:J, AW181)
</f>
        <v/>
      </c>
      <c r="O181" s="283" t="str">
        <f t="array" ref="O181">INDEX('CONTENT STATS'!J:J, AX181)
</f>
        <v/>
      </c>
      <c r="P181" s="283" t="str">
        <f t="array" ref="P181">INDEX('CONTENT STATS'!J:J, AY181)
</f>
        <v/>
      </c>
      <c r="Q181" s="283" t="str">
        <f t="array" ref="Q181">INDEX('CONTENT STATS'!J:J, AZ181)
</f>
        <v/>
      </c>
      <c r="R181" s="283" t="str">
        <f t="array" ref="R181">INDEX('CONTENT STATS'!L:L, AV181)
</f>
        <v/>
      </c>
      <c r="S181" s="283" t="str">
        <f t="array" ref="S181">INDEX('CONTENT STATS'!M:M, AV181)
</f>
        <v/>
      </c>
      <c r="T181" s="283" t="str">
        <f t="array" ref="T181">INDEX('CONTENT STATS'!M:M, AW181)
</f>
        <v/>
      </c>
      <c r="U181" s="283" t="str">
        <f t="array" ref="U181">INDEX('CONTENT STATS'!M:M, AX181)
</f>
        <v/>
      </c>
      <c r="V181" s="283" t="str">
        <f t="array" ref="V181">INDEX('CONTENT STATS'!O:O, AV181)
</f>
        <v/>
      </c>
      <c r="W181" s="283" t="str">
        <f t="array" ref="W181">INDEX('CONTENT STATS'!P:P, AV181)
</f>
        <v/>
      </c>
      <c r="X181" s="283" t="str">
        <f t="array" ref="X181">INDEX('CONTENT STATS'!P:P, AW181)
</f>
        <v/>
      </c>
      <c r="Y181" s="283" t="str">
        <f t="array" ref="Y181">INDEX('CONTENT STATS'!P:P, AX181)
</f>
        <v/>
      </c>
      <c r="Z181" s="283" t="str">
        <f t="array" ref="Z181">INDEX('CONTENT STATS'!R:R, AV181)
</f>
        <v/>
      </c>
      <c r="AA181" s="283" t="str">
        <f t="array" ref="AA181">INDEX('CONTENT STATS'!R:R, AW181)
</f>
        <v/>
      </c>
      <c r="AB181" s="283" t="str">
        <f t="array" ref="AB181">INDEX('CONTENT STATS'!R:R, AX181)
</f>
        <v/>
      </c>
      <c r="AC181" s="283" t="str">
        <f t="array" ref="AC181">INDEX('CONTENT STATS'!R:R, AY181)
</f>
        <v/>
      </c>
      <c r="AD181" s="283" t="str">
        <f t="array" ref="AD181">INDEX(RANK!O:O, AV181)
</f>
        <v/>
      </c>
      <c r="AE181" s="283" t="str">
        <f t="array" ref="AE181">INDEX(RANK!O:O, AW181)
</f>
        <v/>
      </c>
      <c r="AF181" s="283" t="str">
        <f t="array" ref="AF181">INDEX(RANK!O:O, AX181)
</f>
        <v/>
      </c>
      <c r="AG181" s="283" t="str">
        <f t="array" ref="AG181">INDEX(RANK!O:O, AY181)
</f>
        <v/>
      </c>
      <c r="AH181" s="283" t="str">
        <f t="array" ref="AH181">INDEX(RANK!O:O, AZ181)
</f>
        <v/>
      </c>
      <c r="AI181" s="283" t="str">
        <f t="array" ref="AI181">INDEX(RANK!O:O, BA181)
</f>
        <v/>
      </c>
      <c r="AJ181" s="283" t="str">
        <f t="array" ref="AJ181">INDEX(RANK!O:O, BB181)
</f>
        <v/>
      </c>
      <c r="AK181" s="283" t="str">
        <f t="array" ref="AK181">INDEX(RANK!P:P, AV181)
</f>
        <v/>
      </c>
      <c r="AL181" s="283" t="str">
        <f t="array" ref="AL181">INDEX(RANK!P:P, AW181)
</f>
        <v/>
      </c>
      <c r="AM181" s="283" t="str">
        <f t="array" ref="AM181">INDEX(RANK!P:P, AX181)
</f>
        <v/>
      </c>
      <c r="AN181" s="283" t="str">
        <f t="array" ref="AN181">INDEX(RANK!P:P, AY181)
</f>
        <v/>
      </c>
      <c r="AO181" s="283" t="str">
        <f t="array" ref="AO181">INDEX(RANK!P:P, AZ181)
</f>
        <v/>
      </c>
      <c r="AP181" s="283" t="str">
        <f t="array" ref="AP181">INDEX(RANK!Q:Q, AV181)
</f>
        <v/>
      </c>
      <c r="AQ181" s="283" t="str">
        <f t="array" ref="AQ181">INDEX(RANK!Q:Q, AW181)
</f>
        <v/>
      </c>
      <c r="AR181" s="283" t="str">
        <f t="array" ref="AR181">INDEX(RANK!Q:Q, AX181)
</f>
        <v/>
      </c>
      <c r="AS181" s="283" t="str">
        <f t="array" ref="AS181">INDEX(RANK!R:R, AV181)
</f>
        <v/>
      </c>
      <c r="AT181" s="283" t="str">
        <f t="array" ref="AT181">INDEX(RANK!R:R, AW181)
</f>
        <v/>
      </c>
      <c r="AU181" s="283" t="str">
        <f t="array" ref="AU181">INDEX(RANK!R:R, AX181)
</f>
        <v/>
      </c>
      <c r="AV181" s="123">
        <f t="shared" si="1"/>
        <v>1230</v>
      </c>
      <c r="AW181" s="123">
        <f t="shared" si="2"/>
        <v>1231</v>
      </c>
      <c r="AX181" s="123">
        <f t="shared" si="3"/>
        <v>1232</v>
      </c>
      <c r="AY181" s="123">
        <f t="shared" si="4"/>
        <v>1233</v>
      </c>
      <c r="AZ181" s="123">
        <f t="shared" si="5"/>
        <v>1234</v>
      </c>
      <c r="BA181" s="123">
        <f t="shared" si="6"/>
        <v>1235</v>
      </c>
      <c r="BB181" s="123">
        <f t="shared" si="7"/>
        <v>1236</v>
      </c>
      <c r="BC181" s="284"/>
    </row>
    <row r="182" ht="14.25" customHeight="1">
      <c r="A182" s="123" t="str">
        <f t="array" ref="A182">INDEX('CONTENT STATS'!A:A, AV182)
</f>
        <v/>
      </c>
      <c r="B182" s="283" t="str">
        <f t="array" ref="B182">INDEX('CONTENT STATS'!F:F, AV182)
</f>
        <v/>
      </c>
      <c r="C182" s="123"/>
      <c r="D182" s="461"/>
      <c r="E182" s="283" t="str">
        <f t="array" ref="E182">INDEX('CONTENT STATS'!G:G, AV182)
</f>
        <v/>
      </c>
      <c r="F182" s="283" t="str">
        <f t="array" ref="F182">INDEX('CONTENT STATS'!G:G, AW182)
</f>
        <v/>
      </c>
      <c r="G182" s="283" t="str">
        <f t="array" ref="G182">INDEX('CONTENT STATS'!G:G, AX182)
</f>
        <v/>
      </c>
      <c r="H182" s="283" t="str">
        <f t="array" ref="H182">INDEX('CONTENT STATS'!G:G, AY182)
</f>
        <v/>
      </c>
      <c r="I182" s="283" t="str">
        <f t="array" ref="I182">INDEX('CONTENT STATS'!G:G, AZ182)
</f>
        <v/>
      </c>
      <c r="J182" s="283" t="str">
        <f t="array" ref="J182">INDEX('CONTENT STATS'!G:G, BA182)
</f>
        <v/>
      </c>
      <c r="K182" s="283" t="str">
        <f t="array" ref="K182">INDEX('CONTENT STATS'!G:G, BB182)
</f>
        <v/>
      </c>
      <c r="L182" s="283" t="str">
        <f t="array" ref="L182">INDEX('CONTENT STATS'!I:I, AV182)
</f>
        <v/>
      </c>
      <c r="M182" s="283" t="str">
        <f t="array" ref="M182">INDEX('CONTENT STATS'!J:J, AV182)
</f>
        <v/>
      </c>
      <c r="N182" s="283" t="str">
        <f t="array" ref="N182">INDEX('CONTENT STATS'!J:J, AW182)
</f>
        <v/>
      </c>
      <c r="O182" s="283" t="str">
        <f t="array" ref="O182">INDEX('CONTENT STATS'!J:J, AX182)
</f>
        <v/>
      </c>
      <c r="P182" s="283" t="str">
        <f t="array" ref="P182">INDEX('CONTENT STATS'!J:J, AY182)
</f>
        <v/>
      </c>
      <c r="Q182" s="283" t="str">
        <f t="array" ref="Q182">INDEX('CONTENT STATS'!J:J, AZ182)
</f>
        <v/>
      </c>
      <c r="R182" s="283" t="str">
        <f t="array" ref="R182">INDEX('CONTENT STATS'!L:L, AV182)
</f>
        <v/>
      </c>
      <c r="S182" s="283" t="str">
        <f t="array" ref="S182">INDEX('CONTENT STATS'!M:M, AV182)
</f>
        <v/>
      </c>
      <c r="T182" s="283" t="str">
        <f t="array" ref="T182">INDEX('CONTENT STATS'!M:M, AW182)
</f>
        <v/>
      </c>
      <c r="U182" s="283" t="str">
        <f t="array" ref="U182">INDEX('CONTENT STATS'!M:M, AX182)
</f>
        <v/>
      </c>
      <c r="V182" s="283" t="str">
        <f t="array" ref="V182">INDEX('CONTENT STATS'!O:O, AV182)
</f>
        <v/>
      </c>
      <c r="W182" s="283" t="str">
        <f t="array" ref="W182">INDEX('CONTENT STATS'!P:P, AV182)
</f>
        <v/>
      </c>
      <c r="X182" s="283" t="str">
        <f t="array" ref="X182">INDEX('CONTENT STATS'!P:P, AW182)
</f>
        <v/>
      </c>
      <c r="Y182" s="283" t="str">
        <f t="array" ref="Y182">INDEX('CONTENT STATS'!P:P, AX182)
</f>
        <v/>
      </c>
      <c r="Z182" s="283" t="str">
        <f t="array" ref="Z182">INDEX('CONTENT STATS'!R:R, AV182)
</f>
        <v/>
      </c>
      <c r="AA182" s="283" t="str">
        <f t="array" ref="AA182">INDEX('CONTENT STATS'!R:R, AW182)
</f>
        <v/>
      </c>
      <c r="AB182" s="283" t="str">
        <f t="array" ref="AB182">INDEX('CONTENT STATS'!R:R, AX182)
</f>
        <v/>
      </c>
      <c r="AC182" s="283" t="str">
        <f t="array" ref="AC182">INDEX('CONTENT STATS'!R:R, AY182)
</f>
        <v/>
      </c>
      <c r="AD182" s="283" t="str">
        <f t="array" ref="AD182">INDEX(RANK!O:O, AV182)
</f>
        <v/>
      </c>
      <c r="AE182" s="283" t="str">
        <f t="array" ref="AE182">INDEX(RANK!O:O, AW182)
</f>
        <v/>
      </c>
      <c r="AF182" s="283" t="str">
        <f t="array" ref="AF182">INDEX(RANK!O:O, AX182)
</f>
        <v/>
      </c>
      <c r="AG182" s="283" t="str">
        <f t="array" ref="AG182">INDEX(RANK!O:O, AY182)
</f>
        <v/>
      </c>
      <c r="AH182" s="283" t="str">
        <f t="array" ref="AH182">INDEX(RANK!O:O, AZ182)
</f>
        <v/>
      </c>
      <c r="AI182" s="283" t="str">
        <f t="array" ref="AI182">INDEX(RANK!O:O, BA182)
</f>
        <v/>
      </c>
      <c r="AJ182" s="283" t="str">
        <f t="array" ref="AJ182">INDEX(RANK!O:O, BB182)
</f>
        <v/>
      </c>
      <c r="AK182" s="283" t="str">
        <f t="array" ref="AK182">INDEX(RANK!P:P, AV182)
</f>
        <v/>
      </c>
      <c r="AL182" s="283" t="str">
        <f t="array" ref="AL182">INDEX(RANK!P:P, AW182)
</f>
        <v/>
      </c>
      <c r="AM182" s="283" t="str">
        <f t="array" ref="AM182">INDEX(RANK!P:P, AX182)
</f>
        <v/>
      </c>
      <c r="AN182" s="283" t="str">
        <f t="array" ref="AN182">INDEX(RANK!P:P, AY182)
</f>
        <v/>
      </c>
      <c r="AO182" s="283" t="str">
        <f t="array" ref="AO182">INDEX(RANK!P:P, AZ182)
</f>
        <v/>
      </c>
      <c r="AP182" s="283" t="str">
        <f t="array" ref="AP182">INDEX(RANK!Q:Q, AV182)
</f>
        <v/>
      </c>
      <c r="AQ182" s="283" t="str">
        <f t="array" ref="AQ182">INDEX(RANK!Q:Q, AW182)
</f>
        <v/>
      </c>
      <c r="AR182" s="283" t="str">
        <f t="array" ref="AR182">INDEX(RANK!Q:Q, AX182)
</f>
        <v/>
      </c>
      <c r="AS182" s="283" t="str">
        <f t="array" ref="AS182">INDEX(RANK!R:R, AV182)
</f>
        <v/>
      </c>
      <c r="AT182" s="283" t="str">
        <f t="array" ref="AT182">INDEX(RANK!R:R, AW182)
</f>
        <v/>
      </c>
      <c r="AU182" s="283" t="str">
        <f t="array" ref="AU182">INDEX(RANK!R:R, AX182)
</f>
        <v/>
      </c>
      <c r="AV182" s="123">
        <f t="shared" si="1"/>
        <v>1237</v>
      </c>
      <c r="AW182" s="123">
        <f t="shared" si="2"/>
        <v>1238</v>
      </c>
      <c r="AX182" s="123">
        <f t="shared" si="3"/>
        <v>1239</v>
      </c>
      <c r="AY182" s="123">
        <f t="shared" si="4"/>
        <v>1240</v>
      </c>
      <c r="AZ182" s="123">
        <f t="shared" si="5"/>
        <v>1241</v>
      </c>
      <c r="BA182" s="123">
        <f t="shared" si="6"/>
        <v>1242</v>
      </c>
      <c r="BB182" s="123">
        <f t="shared" si="7"/>
        <v>1243</v>
      </c>
      <c r="BC182" s="284"/>
    </row>
    <row r="183" ht="14.25" customHeight="1">
      <c r="A183" s="123" t="str">
        <f t="array" ref="A183">INDEX('CONTENT STATS'!A:A, AV183)
</f>
        <v/>
      </c>
      <c r="B183" s="283" t="str">
        <f t="array" ref="B183">INDEX('CONTENT STATS'!F:F, AV183)
</f>
        <v/>
      </c>
      <c r="C183" s="123"/>
      <c r="D183" s="461"/>
      <c r="E183" s="283" t="str">
        <f t="array" ref="E183">INDEX('CONTENT STATS'!G:G, AV183)
</f>
        <v/>
      </c>
      <c r="F183" s="283" t="str">
        <f t="array" ref="F183">INDEX('CONTENT STATS'!G:G, AW183)
</f>
        <v/>
      </c>
      <c r="G183" s="283" t="str">
        <f t="array" ref="G183">INDEX('CONTENT STATS'!G:G, AX183)
</f>
        <v/>
      </c>
      <c r="H183" s="283" t="str">
        <f t="array" ref="H183">INDEX('CONTENT STATS'!G:G, AY183)
</f>
        <v/>
      </c>
      <c r="I183" s="283" t="str">
        <f t="array" ref="I183">INDEX('CONTENT STATS'!G:G, AZ183)
</f>
        <v/>
      </c>
      <c r="J183" s="283" t="str">
        <f t="array" ref="J183">INDEX('CONTENT STATS'!G:G, BA183)
</f>
        <v/>
      </c>
      <c r="K183" s="283" t="str">
        <f t="array" ref="K183">INDEX('CONTENT STATS'!G:G, BB183)
</f>
        <v/>
      </c>
      <c r="L183" s="283" t="str">
        <f t="array" ref="L183">INDEX('CONTENT STATS'!I:I, AV183)
</f>
        <v/>
      </c>
      <c r="M183" s="283" t="str">
        <f t="array" ref="M183">INDEX('CONTENT STATS'!J:J, AV183)
</f>
        <v/>
      </c>
      <c r="N183" s="283" t="str">
        <f t="array" ref="N183">INDEX('CONTENT STATS'!J:J, AW183)
</f>
        <v/>
      </c>
      <c r="O183" s="283" t="str">
        <f t="array" ref="O183">INDEX('CONTENT STATS'!J:J, AX183)
</f>
        <v/>
      </c>
      <c r="P183" s="283" t="str">
        <f t="array" ref="P183">INDEX('CONTENT STATS'!J:J, AY183)
</f>
        <v/>
      </c>
      <c r="Q183" s="283" t="str">
        <f t="array" ref="Q183">INDEX('CONTENT STATS'!J:J, AZ183)
</f>
        <v/>
      </c>
      <c r="R183" s="283" t="str">
        <f t="array" ref="R183">INDEX('CONTENT STATS'!L:L, AV183)
</f>
        <v/>
      </c>
      <c r="S183" s="283" t="str">
        <f t="array" ref="S183">INDEX('CONTENT STATS'!M:M, AV183)
</f>
        <v/>
      </c>
      <c r="T183" s="283" t="str">
        <f t="array" ref="T183">INDEX('CONTENT STATS'!M:M, AW183)
</f>
        <v/>
      </c>
      <c r="U183" s="283" t="str">
        <f t="array" ref="U183">INDEX('CONTENT STATS'!M:M, AX183)
</f>
        <v/>
      </c>
      <c r="V183" s="283" t="str">
        <f t="array" ref="V183">INDEX('CONTENT STATS'!O:O, AV183)
</f>
        <v/>
      </c>
      <c r="W183" s="283" t="str">
        <f t="array" ref="W183">INDEX('CONTENT STATS'!P:P, AV183)
</f>
        <v/>
      </c>
      <c r="X183" s="283" t="str">
        <f t="array" ref="X183">INDEX('CONTENT STATS'!P:P, AW183)
</f>
        <v/>
      </c>
      <c r="Y183" s="283" t="str">
        <f t="array" ref="Y183">INDEX('CONTENT STATS'!P:P, AX183)
</f>
        <v/>
      </c>
      <c r="Z183" s="283" t="str">
        <f t="array" ref="Z183">INDEX('CONTENT STATS'!R:R, AV183)
</f>
        <v/>
      </c>
      <c r="AA183" s="283" t="str">
        <f t="array" ref="AA183">INDEX('CONTENT STATS'!R:R, AW183)
</f>
        <v/>
      </c>
      <c r="AB183" s="283" t="str">
        <f t="array" ref="AB183">INDEX('CONTENT STATS'!R:R, AX183)
</f>
        <v/>
      </c>
      <c r="AC183" s="283" t="str">
        <f t="array" ref="AC183">INDEX('CONTENT STATS'!R:R, AY183)
</f>
        <v/>
      </c>
      <c r="AD183" s="283" t="str">
        <f t="array" ref="AD183">INDEX(RANK!O:O, AV183)
</f>
        <v/>
      </c>
      <c r="AE183" s="283" t="str">
        <f t="array" ref="AE183">INDEX(RANK!O:O, AW183)
</f>
        <v/>
      </c>
      <c r="AF183" s="283" t="str">
        <f t="array" ref="AF183">INDEX(RANK!O:O, AX183)
</f>
        <v/>
      </c>
      <c r="AG183" s="283" t="str">
        <f t="array" ref="AG183">INDEX(RANK!O:O, AY183)
</f>
        <v/>
      </c>
      <c r="AH183" s="283" t="str">
        <f t="array" ref="AH183">INDEX(RANK!O:O, AZ183)
</f>
        <v/>
      </c>
      <c r="AI183" s="283" t="str">
        <f t="array" ref="AI183">INDEX(RANK!O:O, BA183)
</f>
        <v/>
      </c>
      <c r="AJ183" s="283" t="str">
        <f t="array" ref="AJ183">INDEX(RANK!O:O, BB183)
</f>
        <v/>
      </c>
      <c r="AK183" s="283" t="str">
        <f t="array" ref="AK183">INDEX(RANK!P:P, AV183)
</f>
        <v/>
      </c>
      <c r="AL183" s="283" t="str">
        <f t="array" ref="AL183">INDEX(RANK!P:P, AW183)
</f>
        <v/>
      </c>
      <c r="AM183" s="283" t="str">
        <f t="array" ref="AM183">INDEX(RANK!P:P, AX183)
</f>
        <v/>
      </c>
      <c r="AN183" s="283" t="str">
        <f t="array" ref="AN183">INDEX(RANK!P:P, AY183)
</f>
        <v/>
      </c>
      <c r="AO183" s="283" t="str">
        <f t="array" ref="AO183">INDEX(RANK!P:P, AZ183)
</f>
        <v/>
      </c>
      <c r="AP183" s="283" t="str">
        <f t="array" ref="AP183">INDEX(RANK!Q:Q, AV183)
</f>
        <v/>
      </c>
      <c r="AQ183" s="283" t="str">
        <f t="array" ref="AQ183">INDEX(RANK!Q:Q, AW183)
</f>
        <v/>
      </c>
      <c r="AR183" s="283" t="str">
        <f t="array" ref="AR183">INDEX(RANK!Q:Q, AX183)
</f>
        <v/>
      </c>
      <c r="AS183" s="283" t="str">
        <f t="array" ref="AS183">INDEX(RANK!R:R, AV183)
</f>
        <v/>
      </c>
      <c r="AT183" s="283" t="str">
        <f t="array" ref="AT183">INDEX(RANK!R:R, AW183)
</f>
        <v/>
      </c>
      <c r="AU183" s="283" t="str">
        <f t="array" ref="AU183">INDEX(RANK!R:R, AX183)
</f>
        <v/>
      </c>
      <c r="AV183" s="123">
        <f t="shared" si="1"/>
        <v>1244</v>
      </c>
      <c r="AW183" s="123">
        <f t="shared" si="2"/>
        <v>1245</v>
      </c>
      <c r="AX183" s="123">
        <f t="shared" si="3"/>
        <v>1246</v>
      </c>
      <c r="AY183" s="123">
        <f t="shared" si="4"/>
        <v>1247</v>
      </c>
      <c r="AZ183" s="123">
        <f t="shared" si="5"/>
        <v>1248</v>
      </c>
      <c r="BA183" s="123">
        <f t="shared" si="6"/>
        <v>1249</v>
      </c>
      <c r="BB183" s="123">
        <f t="shared" si="7"/>
        <v>1250</v>
      </c>
      <c r="BC183" s="284"/>
    </row>
    <row r="184" ht="14.25" customHeight="1">
      <c r="A184" s="123" t="str">
        <f t="array" ref="A184">INDEX('CONTENT STATS'!A:A, AV184)
</f>
        <v/>
      </c>
      <c r="B184" s="283" t="str">
        <f t="array" ref="B184">INDEX('CONTENT STATS'!F:F, AV184)
</f>
        <v/>
      </c>
      <c r="C184" s="123"/>
      <c r="D184" s="461"/>
      <c r="E184" s="283" t="str">
        <f t="array" ref="E184">INDEX('CONTENT STATS'!G:G, AV184)
</f>
        <v/>
      </c>
      <c r="F184" s="283" t="str">
        <f t="array" ref="F184">INDEX('CONTENT STATS'!G:G, AW184)
</f>
        <v/>
      </c>
      <c r="G184" s="283" t="str">
        <f t="array" ref="G184">INDEX('CONTENT STATS'!G:G, AX184)
</f>
        <v/>
      </c>
      <c r="H184" s="283" t="str">
        <f t="array" ref="H184">INDEX('CONTENT STATS'!G:G, AY184)
</f>
        <v/>
      </c>
      <c r="I184" s="283" t="str">
        <f t="array" ref="I184">INDEX('CONTENT STATS'!G:G, AZ184)
</f>
        <v/>
      </c>
      <c r="J184" s="283" t="str">
        <f t="array" ref="J184">INDEX('CONTENT STATS'!G:G, BA184)
</f>
        <v/>
      </c>
      <c r="K184" s="283" t="str">
        <f t="array" ref="K184">INDEX('CONTENT STATS'!G:G, BB184)
</f>
        <v/>
      </c>
      <c r="L184" s="283" t="str">
        <f t="array" ref="L184">INDEX('CONTENT STATS'!I:I, AV184)
</f>
        <v/>
      </c>
      <c r="M184" s="283" t="str">
        <f t="array" ref="M184">INDEX('CONTENT STATS'!J:J, AV184)
</f>
        <v/>
      </c>
      <c r="N184" s="283" t="str">
        <f t="array" ref="N184">INDEX('CONTENT STATS'!J:J, AW184)
</f>
        <v/>
      </c>
      <c r="O184" s="283" t="str">
        <f t="array" ref="O184">INDEX('CONTENT STATS'!J:J, AX184)
</f>
        <v/>
      </c>
      <c r="P184" s="283" t="str">
        <f t="array" ref="P184">INDEX('CONTENT STATS'!J:J, AY184)
</f>
        <v/>
      </c>
      <c r="Q184" s="283" t="str">
        <f t="array" ref="Q184">INDEX('CONTENT STATS'!J:J, AZ184)
</f>
        <v/>
      </c>
      <c r="R184" s="283" t="str">
        <f t="array" ref="R184">INDEX('CONTENT STATS'!L:L, AV184)
</f>
        <v/>
      </c>
      <c r="S184" s="283" t="str">
        <f t="array" ref="S184">INDEX('CONTENT STATS'!M:M, AV184)
</f>
        <v/>
      </c>
      <c r="T184" s="283" t="str">
        <f t="array" ref="T184">INDEX('CONTENT STATS'!M:M, AW184)
</f>
        <v/>
      </c>
      <c r="U184" s="283" t="str">
        <f t="array" ref="U184">INDEX('CONTENT STATS'!M:M, AX184)
</f>
        <v/>
      </c>
      <c r="V184" s="283" t="str">
        <f t="array" ref="V184">INDEX('CONTENT STATS'!O:O, AV184)
</f>
        <v/>
      </c>
      <c r="W184" s="283" t="str">
        <f t="array" ref="W184">INDEX('CONTENT STATS'!P:P, AV184)
</f>
        <v/>
      </c>
      <c r="X184" s="283" t="str">
        <f t="array" ref="X184">INDEX('CONTENT STATS'!P:P, AW184)
</f>
        <v/>
      </c>
      <c r="Y184" s="283" t="str">
        <f t="array" ref="Y184">INDEX('CONTENT STATS'!P:P, AX184)
</f>
        <v/>
      </c>
      <c r="Z184" s="283" t="str">
        <f t="array" ref="Z184">INDEX('CONTENT STATS'!R:R, AV184)
</f>
        <v/>
      </c>
      <c r="AA184" s="283" t="str">
        <f t="array" ref="AA184">INDEX('CONTENT STATS'!R:R, AW184)
</f>
        <v/>
      </c>
      <c r="AB184" s="283" t="str">
        <f t="array" ref="AB184">INDEX('CONTENT STATS'!R:R, AX184)
</f>
        <v/>
      </c>
      <c r="AC184" s="283" t="str">
        <f t="array" ref="AC184">INDEX('CONTENT STATS'!R:R, AY184)
</f>
        <v/>
      </c>
      <c r="AD184" s="283" t="str">
        <f t="array" ref="AD184">INDEX(RANK!O:O, AV184)
</f>
        <v/>
      </c>
      <c r="AE184" s="283" t="str">
        <f t="array" ref="AE184">INDEX(RANK!O:O, AW184)
</f>
        <v/>
      </c>
      <c r="AF184" s="283" t="str">
        <f t="array" ref="AF184">INDEX(RANK!O:O, AX184)
</f>
        <v/>
      </c>
      <c r="AG184" s="283" t="str">
        <f t="array" ref="AG184">INDEX(RANK!O:O, AY184)
</f>
        <v/>
      </c>
      <c r="AH184" s="283" t="str">
        <f t="array" ref="AH184">INDEX(RANK!O:O, AZ184)
</f>
        <v/>
      </c>
      <c r="AI184" s="283" t="str">
        <f t="array" ref="AI184">INDEX(RANK!O:O, BA184)
</f>
        <v/>
      </c>
      <c r="AJ184" s="283" t="str">
        <f t="array" ref="AJ184">INDEX(RANK!O:O, BB184)
</f>
        <v/>
      </c>
      <c r="AK184" s="283" t="str">
        <f t="array" ref="AK184">INDEX(RANK!P:P, AV184)
</f>
        <v/>
      </c>
      <c r="AL184" s="283" t="str">
        <f t="array" ref="AL184">INDEX(RANK!P:P, AW184)
</f>
        <v/>
      </c>
      <c r="AM184" s="283" t="str">
        <f t="array" ref="AM184">INDEX(RANK!P:P, AX184)
</f>
        <v/>
      </c>
      <c r="AN184" s="283" t="str">
        <f t="array" ref="AN184">INDEX(RANK!P:P, AY184)
</f>
        <v/>
      </c>
      <c r="AO184" s="283" t="str">
        <f t="array" ref="AO184">INDEX(RANK!P:P, AZ184)
</f>
        <v/>
      </c>
      <c r="AP184" s="283" t="str">
        <f t="array" ref="AP184">INDEX(RANK!Q:Q, AV184)
</f>
        <v/>
      </c>
      <c r="AQ184" s="283" t="str">
        <f t="array" ref="AQ184">INDEX(RANK!Q:Q, AW184)
</f>
        <v/>
      </c>
      <c r="AR184" s="283" t="str">
        <f t="array" ref="AR184">INDEX(RANK!Q:Q, AX184)
</f>
        <v/>
      </c>
      <c r="AS184" s="283" t="str">
        <f t="array" ref="AS184">INDEX(RANK!R:R, AV184)
</f>
        <v/>
      </c>
      <c r="AT184" s="283" t="str">
        <f t="array" ref="AT184">INDEX(RANK!R:R, AW184)
</f>
        <v/>
      </c>
      <c r="AU184" s="283" t="str">
        <f t="array" ref="AU184">INDEX(RANK!R:R, AX184)
</f>
        <v/>
      </c>
      <c r="AV184" s="123">
        <f t="shared" si="1"/>
        <v>1251</v>
      </c>
      <c r="AW184" s="123">
        <f t="shared" si="2"/>
        <v>1252</v>
      </c>
      <c r="AX184" s="123">
        <f t="shared" si="3"/>
        <v>1253</v>
      </c>
      <c r="AY184" s="123">
        <f t="shared" si="4"/>
        <v>1254</v>
      </c>
      <c r="AZ184" s="123">
        <f t="shared" si="5"/>
        <v>1255</v>
      </c>
      <c r="BA184" s="123">
        <f t="shared" si="6"/>
        <v>1256</v>
      </c>
      <c r="BB184" s="123">
        <f t="shared" si="7"/>
        <v>1257</v>
      </c>
      <c r="BC184" s="284"/>
    </row>
    <row r="185" ht="14.25" customHeight="1">
      <c r="A185" s="123" t="str">
        <f t="array" ref="A185">INDEX('CONTENT STATS'!A:A, AV185)
</f>
        <v/>
      </c>
      <c r="B185" s="283" t="str">
        <f t="array" ref="B185">INDEX('CONTENT STATS'!F:F, AV185)
</f>
        <v/>
      </c>
      <c r="C185" s="123"/>
      <c r="D185" s="461"/>
      <c r="E185" s="283" t="str">
        <f t="array" ref="E185">INDEX('CONTENT STATS'!G:G, AV185)
</f>
        <v/>
      </c>
      <c r="F185" s="283" t="str">
        <f t="array" ref="F185">INDEX('CONTENT STATS'!G:G, AW185)
</f>
        <v/>
      </c>
      <c r="G185" s="283" t="str">
        <f t="array" ref="G185">INDEX('CONTENT STATS'!G:G, AX185)
</f>
        <v/>
      </c>
      <c r="H185" s="283" t="str">
        <f t="array" ref="H185">INDEX('CONTENT STATS'!G:G, AY185)
</f>
        <v/>
      </c>
      <c r="I185" s="283" t="str">
        <f t="array" ref="I185">INDEX('CONTENT STATS'!G:G, AZ185)
</f>
        <v/>
      </c>
      <c r="J185" s="283" t="str">
        <f t="array" ref="J185">INDEX('CONTENT STATS'!G:G, BA185)
</f>
        <v/>
      </c>
      <c r="K185" s="283" t="str">
        <f t="array" ref="K185">INDEX('CONTENT STATS'!G:G, BB185)
</f>
        <v/>
      </c>
      <c r="L185" s="283" t="str">
        <f t="array" ref="L185">INDEX('CONTENT STATS'!I:I, AV185)
</f>
        <v/>
      </c>
      <c r="M185" s="283" t="str">
        <f t="array" ref="M185">INDEX('CONTENT STATS'!J:J, AV185)
</f>
        <v/>
      </c>
      <c r="N185" s="283" t="str">
        <f t="array" ref="N185">INDEX('CONTENT STATS'!J:J, AW185)
</f>
        <v/>
      </c>
      <c r="O185" s="283" t="str">
        <f t="array" ref="O185">INDEX('CONTENT STATS'!J:J, AX185)
</f>
        <v/>
      </c>
      <c r="P185" s="283" t="str">
        <f t="array" ref="P185">INDEX('CONTENT STATS'!J:J, AY185)
</f>
        <v/>
      </c>
      <c r="Q185" s="283" t="str">
        <f t="array" ref="Q185">INDEX('CONTENT STATS'!J:J, AZ185)
</f>
        <v/>
      </c>
      <c r="R185" s="283" t="str">
        <f t="array" ref="R185">INDEX('CONTENT STATS'!L:L, AV185)
</f>
        <v/>
      </c>
      <c r="S185" s="283" t="str">
        <f t="array" ref="S185">INDEX('CONTENT STATS'!M:M, AV185)
</f>
        <v/>
      </c>
      <c r="T185" s="283" t="str">
        <f t="array" ref="T185">INDEX('CONTENT STATS'!M:M, AW185)
</f>
        <v/>
      </c>
      <c r="U185" s="283" t="str">
        <f t="array" ref="U185">INDEX('CONTENT STATS'!M:M, AX185)
</f>
        <v/>
      </c>
      <c r="V185" s="283" t="str">
        <f t="array" ref="V185">INDEX('CONTENT STATS'!O:O, AV185)
</f>
        <v/>
      </c>
      <c r="W185" s="283" t="str">
        <f t="array" ref="W185">INDEX('CONTENT STATS'!P:P, AV185)
</f>
        <v/>
      </c>
      <c r="X185" s="283" t="str">
        <f t="array" ref="X185">INDEX('CONTENT STATS'!P:P, AW185)
</f>
        <v/>
      </c>
      <c r="Y185" s="283" t="str">
        <f t="array" ref="Y185">INDEX('CONTENT STATS'!P:P, AX185)
</f>
        <v/>
      </c>
      <c r="Z185" s="283" t="str">
        <f t="array" ref="Z185">INDEX('CONTENT STATS'!R:R, AV185)
</f>
        <v/>
      </c>
      <c r="AA185" s="283" t="str">
        <f t="array" ref="AA185">INDEX('CONTENT STATS'!R:R, AW185)
</f>
        <v/>
      </c>
      <c r="AB185" s="283" t="str">
        <f t="array" ref="AB185">INDEX('CONTENT STATS'!R:R, AX185)
</f>
        <v/>
      </c>
      <c r="AC185" s="283" t="str">
        <f t="array" ref="AC185">INDEX('CONTENT STATS'!R:R, AY185)
</f>
        <v/>
      </c>
      <c r="AD185" s="283" t="str">
        <f t="array" ref="AD185">INDEX(RANK!O:O, AV185)
</f>
        <v/>
      </c>
      <c r="AE185" s="283" t="str">
        <f t="array" ref="AE185">INDEX(RANK!O:O, AW185)
</f>
        <v/>
      </c>
      <c r="AF185" s="283" t="str">
        <f t="array" ref="AF185">INDEX(RANK!O:O, AX185)
</f>
        <v/>
      </c>
      <c r="AG185" s="283" t="str">
        <f t="array" ref="AG185">INDEX(RANK!O:O, AY185)
</f>
        <v/>
      </c>
      <c r="AH185" s="283" t="str">
        <f t="array" ref="AH185">INDEX(RANK!O:O, AZ185)
</f>
        <v/>
      </c>
      <c r="AI185" s="283" t="str">
        <f t="array" ref="AI185">INDEX(RANK!O:O, BA185)
</f>
        <v/>
      </c>
      <c r="AJ185" s="283" t="str">
        <f t="array" ref="AJ185">INDEX(RANK!O:O, BB185)
</f>
        <v/>
      </c>
      <c r="AK185" s="283" t="str">
        <f t="array" ref="AK185">INDEX(RANK!P:P, AV185)
</f>
        <v/>
      </c>
      <c r="AL185" s="283" t="str">
        <f t="array" ref="AL185">INDEX(RANK!P:P, AW185)
</f>
        <v/>
      </c>
      <c r="AM185" s="283" t="str">
        <f t="array" ref="AM185">INDEX(RANK!P:P, AX185)
</f>
        <v/>
      </c>
      <c r="AN185" s="283" t="str">
        <f t="array" ref="AN185">INDEX(RANK!P:P, AY185)
</f>
        <v/>
      </c>
      <c r="AO185" s="283" t="str">
        <f t="array" ref="AO185">INDEX(RANK!P:P, AZ185)
</f>
        <v/>
      </c>
      <c r="AP185" s="283" t="str">
        <f t="array" ref="AP185">INDEX(RANK!Q:Q, AV185)
</f>
        <v/>
      </c>
      <c r="AQ185" s="283" t="str">
        <f t="array" ref="AQ185">INDEX(RANK!Q:Q, AW185)
</f>
        <v/>
      </c>
      <c r="AR185" s="283" t="str">
        <f t="array" ref="AR185">INDEX(RANK!Q:Q, AX185)
</f>
        <v/>
      </c>
      <c r="AS185" s="283" t="str">
        <f t="array" ref="AS185">INDEX(RANK!R:R, AV185)
</f>
        <v/>
      </c>
      <c r="AT185" s="283" t="str">
        <f t="array" ref="AT185">INDEX(RANK!R:R, AW185)
</f>
        <v/>
      </c>
      <c r="AU185" s="283" t="str">
        <f t="array" ref="AU185">INDEX(RANK!R:R, AX185)
</f>
        <v/>
      </c>
      <c r="AV185" s="123">
        <f t="shared" si="1"/>
        <v>1258</v>
      </c>
      <c r="AW185" s="123">
        <f t="shared" si="2"/>
        <v>1259</v>
      </c>
      <c r="AX185" s="123">
        <f t="shared" si="3"/>
        <v>1260</v>
      </c>
      <c r="AY185" s="123">
        <f t="shared" si="4"/>
        <v>1261</v>
      </c>
      <c r="AZ185" s="123">
        <f t="shared" si="5"/>
        <v>1262</v>
      </c>
      <c r="BA185" s="123">
        <f t="shared" si="6"/>
        <v>1263</v>
      </c>
      <c r="BB185" s="123">
        <f t="shared" si="7"/>
        <v>1264</v>
      </c>
      <c r="BC185" s="284"/>
    </row>
    <row r="186" ht="14.25" customHeight="1">
      <c r="A186" s="123" t="str">
        <f t="array" ref="A186">INDEX('CONTENT STATS'!A:A, AV186)
</f>
        <v/>
      </c>
      <c r="B186" s="283" t="str">
        <f t="array" ref="B186">INDEX('CONTENT STATS'!F:F, AV186)
</f>
        <v/>
      </c>
      <c r="C186" s="123"/>
      <c r="D186" s="461"/>
      <c r="E186" s="283" t="str">
        <f t="array" ref="E186">INDEX('CONTENT STATS'!G:G, AV186)
</f>
        <v/>
      </c>
      <c r="F186" s="283" t="str">
        <f t="array" ref="F186">INDEX('CONTENT STATS'!G:G, AW186)
</f>
        <v/>
      </c>
      <c r="G186" s="283" t="str">
        <f t="array" ref="G186">INDEX('CONTENT STATS'!G:G, AX186)
</f>
        <v/>
      </c>
      <c r="H186" s="283" t="str">
        <f t="array" ref="H186">INDEX('CONTENT STATS'!G:G, AY186)
</f>
        <v/>
      </c>
      <c r="I186" s="283" t="str">
        <f t="array" ref="I186">INDEX('CONTENT STATS'!G:G, AZ186)
</f>
        <v/>
      </c>
      <c r="J186" s="283" t="str">
        <f t="array" ref="J186">INDEX('CONTENT STATS'!G:G, BA186)
</f>
        <v/>
      </c>
      <c r="K186" s="283" t="str">
        <f t="array" ref="K186">INDEX('CONTENT STATS'!G:G, BB186)
</f>
        <v/>
      </c>
      <c r="L186" s="283" t="str">
        <f t="array" ref="L186">INDEX('CONTENT STATS'!I:I, AV186)
</f>
        <v/>
      </c>
      <c r="M186" s="283" t="str">
        <f t="array" ref="M186">INDEX('CONTENT STATS'!J:J, AV186)
</f>
        <v/>
      </c>
      <c r="N186" s="283" t="str">
        <f t="array" ref="N186">INDEX('CONTENT STATS'!J:J, AW186)
</f>
        <v/>
      </c>
      <c r="O186" s="283" t="str">
        <f t="array" ref="O186">INDEX('CONTENT STATS'!J:J, AX186)
</f>
        <v/>
      </c>
      <c r="P186" s="283" t="str">
        <f t="array" ref="P186">INDEX('CONTENT STATS'!J:J, AY186)
</f>
        <v/>
      </c>
      <c r="Q186" s="283" t="str">
        <f t="array" ref="Q186">INDEX('CONTENT STATS'!J:J, AZ186)
</f>
        <v/>
      </c>
      <c r="R186" s="283" t="str">
        <f t="array" ref="R186">INDEX('CONTENT STATS'!L:L, AV186)
</f>
        <v/>
      </c>
      <c r="S186" s="283" t="str">
        <f t="array" ref="S186">INDEX('CONTENT STATS'!M:M, AV186)
</f>
        <v/>
      </c>
      <c r="T186" s="283" t="str">
        <f t="array" ref="T186">INDEX('CONTENT STATS'!M:M, AW186)
</f>
        <v/>
      </c>
      <c r="U186" s="283" t="str">
        <f t="array" ref="U186">INDEX('CONTENT STATS'!M:M, AX186)
</f>
        <v/>
      </c>
      <c r="V186" s="283" t="str">
        <f t="array" ref="V186">INDEX('CONTENT STATS'!O:O, AV186)
</f>
        <v/>
      </c>
      <c r="W186" s="283" t="str">
        <f t="array" ref="W186">INDEX('CONTENT STATS'!P:P, AV186)
</f>
        <v/>
      </c>
      <c r="X186" s="283" t="str">
        <f t="array" ref="X186">INDEX('CONTENT STATS'!P:P, AW186)
</f>
        <v/>
      </c>
      <c r="Y186" s="283" t="str">
        <f t="array" ref="Y186">INDEX('CONTENT STATS'!P:P, AX186)
</f>
        <v/>
      </c>
      <c r="Z186" s="283" t="str">
        <f t="array" ref="Z186">INDEX('CONTENT STATS'!R:R, AV186)
</f>
        <v/>
      </c>
      <c r="AA186" s="283" t="str">
        <f t="array" ref="AA186">INDEX('CONTENT STATS'!R:R, AW186)
</f>
        <v/>
      </c>
      <c r="AB186" s="283" t="str">
        <f t="array" ref="AB186">INDEX('CONTENT STATS'!R:R, AX186)
</f>
        <v/>
      </c>
      <c r="AC186" s="283" t="str">
        <f t="array" ref="AC186">INDEX('CONTENT STATS'!R:R, AY186)
</f>
        <v/>
      </c>
      <c r="AD186" s="283" t="str">
        <f t="array" ref="AD186">INDEX(RANK!O:O, AV186)
</f>
        <v/>
      </c>
      <c r="AE186" s="283" t="str">
        <f t="array" ref="AE186">INDEX(RANK!O:O, AW186)
</f>
        <v/>
      </c>
      <c r="AF186" s="283" t="str">
        <f t="array" ref="AF186">INDEX(RANK!O:O, AX186)
</f>
        <v/>
      </c>
      <c r="AG186" s="283" t="str">
        <f t="array" ref="AG186">INDEX(RANK!O:O, AY186)
</f>
        <v/>
      </c>
      <c r="AH186" s="283" t="str">
        <f t="array" ref="AH186">INDEX(RANK!O:O, AZ186)
</f>
        <v/>
      </c>
      <c r="AI186" s="283" t="str">
        <f t="array" ref="AI186">INDEX(RANK!O:O, BA186)
</f>
        <v/>
      </c>
      <c r="AJ186" s="283" t="str">
        <f t="array" ref="AJ186">INDEX(RANK!O:O, BB186)
</f>
        <v/>
      </c>
      <c r="AK186" s="283" t="str">
        <f t="array" ref="AK186">INDEX(RANK!P:P, AV186)
</f>
        <v/>
      </c>
      <c r="AL186" s="283" t="str">
        <f t="array" ref="AL186">INDEX(RANK!P:P, AW186)
</f>
        <v/>
      </c>
      <c r="AM186" s="283" t="str">
        <f t="array" ref="AM186">INDEX(RANK!P:P, AX186)
</f>
        <v/>
      </c>
      <c r="AN186" s="283" t="str">
        <f t="array" ref="AN186">INDEX(RANK!P:P, AY186)
</f>
        <v/>
      </c>
      <c r="AO186" s="283" t="str">
        <f t="array" ref="AO186">INDEX(RANK!P:P, AZ186)
</f>
        <v/>
      </c>
      <c r="AP186" s="283" t="str">
        <f t="array" ref="AP186">INDEX(RANK!Q:Q, AV186)
</f>
        <v/>
      </c>
      <c r="AQ186" s="283" t="str">
        <f t="array" ref="AQ186">INDEX(RANK!Q:Q, AW186)
</f>
        <v/>
      </c>
      <c r="AR186" s="283" t="str">
        <f t="array" ref="AR186">INDEX(RANK!Q:Q, AX186)
</f>
        <v/>
      </c>
      <c r="AS186" s="283" t="str">
        <f t="array" ref="AS186">INDEX(RANK!R:R, AV186)
</f>
        <v/>
      </c>
      <c r="AT186" s="283" t="str">
        <f t="array" ref="AT186">INDEX(RANK!R:R, AW186)
</f>
        <v/>
      </c>
      <c r="AU186" s="283" t="str">
        <f t="array" ref="AU186">INDEX(RANK!R:R, AX186)
</f>
        <v/>
      </c>
      <c r="AV186" s="123">
        <f t="shared" si="1"/>
        <v>1265</v>
      </c>
      <c r="AW186" s="123">
        <f t="shared" si="2"/>
        <v>1266</v>
      </c>
      <c r="AX186" s="123">
        <f t="shared" si="3"/>
        <v>1267</v>
      </c>
      <c r="AY186" s="123">
        <f t="shared" si="4"/>
        <v>1268</v>
      </c>
      <c r="AZ186" s="123">
        <f t="shared" si="5"/>
        <v>1269</v>
      </c>
      <c r="BA186" s="123">
        <f t="shared" si="6"/>
        <v>1270</v>
      </c>
      <c r="BB186" s="123">
        <f t="shared" si="7"/>
        <v>1271</v>
      </c>
      <c r="BC186" s="284"/>
    </row>
    <row r="187" ht="14.25" customHeight="1">
      <c r="A187" s="123" t="str">
        <f t="array" ref="A187">INDEX('CONTENT STATS'!A:A, AV187)
</f>
        <v/>
      </c>
      <c r="B187" s="283" t="str">
        <f t="array" ref="B187">INDEX('CONTENT STATS'!F:F, AV187)
</f>
        <v/>
      </c>
      <c r="C187" s="123"/>
      <c r="D187" s="461"/>
      <c r="E187" s="283" t="str">
        <f t="array" ref="E187">INDEX('CONTENT STATS'!G:G, AV187)
</f>
        <v/>
      </c>
      <c r="F187" s="283" t="str">
        <f t="array" ref="F187">INDEX('CONTENT STATS'!G:G, AW187)
</f>
        <v/>
      </c>
      <c r="G187" s="283" t="str">
        <f t="array" ref="G187">INDEX('CONTENT STATS'!G:G, AX187)
</f>
        <v/>
      </c>
      <c r="H187" s="283" t="str">
        <f t="array" ref="H187">INDEX('CONTENT STATS'!G:G, AY187)
</f>
        <v/>
      </c>
      <c r="I187" s="283" t="str">
        <f t="array" ref="I187">INDEX('CONTENT STATS'!G:G, AZ187)
</f>
        <v/>
      </c>
      <c r="J187" s="283" t="str">
        <f t="array" ref="J187">INDEX('CONTENT STATS'!G:G, BA187)
</f>
        <v/>
      </c>
      <c r="K187" s="283" t="str">
        <f t="array" ref="K187">INDEX('CONTENT STATS'!G:G, BB187)
</f>
        <v/>
      </c>
      <c r="L187" s="283" t="str">
        <f t="array" ref="L187">INDEX('CONTENT STATS'!I:I, AV187)
</f>
        <v/>
      </c>
      <c r="M187" s="283" t="str">
        <f t="array" ref="M187">INDEX('CONTENT STATS'!J:J, AV187)
</f>
        <v/>
      </c>
      <c r="N187" s="283" t="str">
        <f t="array" ref="N187">INDEX('CONTENT STATS'!J:J, AW187)
</f>
        <v/>
      </c>
      <c r="O187" s="283" t="str">
        <f t="array" ref="O187">INDEX('CONTENT STATS'!J:J, AX187)
</f>
        <v/>
      </c>
      <c r="P187" s="283" t="str">
        <f t="array" ref="P187">INDEX('CONTENT STATS'!J:J, AY187)
</f>
        <v/>
      </c>
      <c r="Q187" s="283" t="str">
        <f t="array" ref="Q187">INDEX('CONTENT STATS'!J:J, AZ187)
</f>
        <v/>
      </c>
      <c r="R187" s="283" t="str">
        <f t="array" ref="R187">INDEX('CONTENT STATS'!L:L, AV187)
</f>
        <v/>
      </c>
      <c r="S187" s="283" t="str">
        <f t="array" ref="S187">INDEX('CONTENT STATS'!M:M, AV187)
</f>
        <v/>
      </c>
      <c r="T187" s="283" t="str">
        <f t="array" ref="T187">INDEX('CONTENT STATS'!M:M, AW187)
</f>
        <v/>
      </c>
      <c r="U187" s="283" t="str">
        <f t="array" ref="U187">INDEX('CONTENT STATS'!M:M, AX187)
</f>
        <v/>
      </c>
      <c r="V187" s="283" t="str">
        <f t="array" ref="V187">INDEX('CONTENT STATS'!O:O, AV187)
</f>
        <v/>
      </c>
      <c r="W187" s="283" t="str">
        <f t="array" ref="W187">INDEX('CONTENT STATS'!P:P, AV187)
</f>
        <v/>
      </c>
      <c r="X187" s="283" t="str">
        <f t="array" ref="X187">INDEX('CONTENT STATS'!P:P, AW187)
</f>
        <v/>
      </c>
      <c r="Y187" s="283" t="str">
        <f t="array" ref="Y187">INDEX('CONTENT STATS'!P:P, AX187)
</f>
        <v/>
      </c>
      <c r="Z187" s="283" t="str">
        <f t="array" ref="Z187">INDEX('CONTENT STATS'!R:R, AV187)
</f>
        <v/>
      </c>
      <c r="AA187" s="283" t="str">
        <f t="array" ref="AA187">INDEX('CONTENT STATS'!R:R, AW187)
</f>
        <v/>
      </c>
      <c r="AB187" s="283" t="str">
        <f t="array" ref="AB187">INDEX('CONTENT STATS'!R:R, AX187)
</f>
        <v/>
      </c>
      <c r="AC187" s="283" t="str">
        <f t="array" ref="AC187">INDEX('CONTENT STATS'!R:R, AY187)
</f>
        <v/>
      </c>
      <c r="AD187" s="283" t="str">
        <f t="array" ref="AD187">INDEX(RANK!O:O, AV187)
</f>
        <v/>
      </c>
      <c r="AE187" s="283" t="str">
        <f t="array" ref="AE187">INDEX(RANK!O:O, AW187)
</f>
        <v/>
      </c>
      <c r="AF187" s="283" t="str">
        <f t="array" ref="AF187">INDEX(RANK!O:O, AX187)
</f>
        <v/>
      </c>
      <c r="AG187" s="283" t="str">
        <f t="array" ref="AG187">INDEX(RANK!O:O, AY187)
</f>
        <v/>
      </c>
      <c r="AH187" s="283" t="str">
        <f t="array" ref="AH187">INDEX(RANK!O:O, AZ187)
</f>
        <v/>
      </c>
      <c r="AI187" s="283" t="str">
        <f t="array" ref="AI187">INDEX(RANK!O:O, BA187)
</f>
        <v/>
      </c>
      <c r="AJ187" s="283" t="str">
        <f t="array" ref="AJ187">INDEX(RANK!O:O, BB187)
</f>
        <v/>
      </c>
      <c r="AK187" s="283" t="str">
        <f t="array" ref="AK187">INDEX(RANK!P:P, AV187)
</f>
        <v/>
      </c>
      <c r="AL187" s="283" t="str">
        <f t="array" ref="AL187">INDEX(RANK!P:P, AW187)
</f>
        <v/>
      </c>
      <c r="AM187" s="283" t="str">
        <f t="array" ref="AM187">INDEX(RANK!P:P, AX187)
</f>
        <v/>
      </c>
      <c r="AN187" s="283" t="str">
        <f t="array" ref="AN187">INDEX(RANK!P:P, AY187)
</f>
        <v/>
      </c>
      <c r="AO187" s="283" t="str">
        <f t="array" ref="AO187">INDEX(RANK!P:P, AZ187)
</f>
        <v/>
      </c>
      <c r="AP187" s="283" t="str">
        <f t="array" ref="AP187">INDEX(RANK!Q:Q, AV187)
</f>
        <v/>
      </c>
      <c r="AQ187" s="283" t="str">
        <f t="array" ref="AQ187">INDEX(RANK!Q:Q, AW187)
</f>
        <v/>
      </c>
      <c r="AR187" s="283" t="str">
        <f t="array" ref="AR187">INDEX(RANK!Q:Q, AX187)
</f>
        <v/>
      </c>
      <c r="AS187" s="283" t="str">
        <f t="array" ref="AS187">INDEX(RANK!R:R, AV187)
</f>
        <v/>
      </c>
      <c r="AT187" s="283" t="str">
        <f t="array" ref="AT187">INDEX(RANK!R:R, AW187)
</f>
        <v/>
      </c>
      <c r="AU187" s="283" t="str">
        <f t="array" ref="AU187">INDEX(RANK!R:R, AX187)
</f>
        <v/>
      </c>
      <c r="AV187" s="123">
        <f t="shared" si="1"/>
        <v>1272</v>
      </c>
      <c r="AW187" s="123">
        <f t="shared" si="2"/>
        <v>1273</v>
      </c>
      <c r="AX187" s="123">
        <f t="shared" si="3"/>
        <v>1274</v>
      </c>
      <c r="AY187" s="123">
        <f t="shared" si="4"/>
        <v>1275</v>
      </c>
      <c r="AZ187" s="123">
        <f t="shared" si="5"/>
        <v>1276</v>
      </c>
      <c r="BA187" s="123">
        <f t="shared" si="6"/>
        <v>1277</v>
      </c>
      <c r="BB187" s="123">
        <f t="shared" si="7"/>
        <v>1278</v>
      </c>
      <c r="BC187" s="284"/>
    </row>
    <row r="188" ht="14.25" customHeight="1">
      <c r="A188" s="123" t="str">
        <f t="array" ref="A188">INDEX('CONTENT STATS'!A:A, AV188)
</f>
        <v/>
      </c>
      <c r="B188" s="283" t="str">
        <f t="array" ref="B188">INDEX('CONTENT STATS'!F:F, AV188)
</f>
        <v/>
      </c>
      <c r="C188" s="123"/>
      <c r="D188" s="461"/>
      <c r="E188" s="283" t="str">
        <f t="array" ref="E188">INDEX('CONTENT STATS'!G:G, AV188)
</f>
        <v/>
      </c>
      <c r="F188" s="283" t="str">
        <f t="array" ref="F188">INDEX('CONTENT STATS'!G:G, AW188)
</f>
        <v/>
      </c>
      <c r="G188" s="283" t="str">
        <f t="array" ref="G188">INDEX('CONTENT STATS'!G:G, AX188)
</f>
        <v/>
      </c>
      <c r="H188" s="283" t="str">
        <f t="array" ref="H188">INDEX('CONTENT STATS'!G:G, AY188)
</f>
        <v/>
      </c>
      <c r="I188" s="283" t="str">
        <f t="array" ref="I188">INDEX('CONTENT STATS'!G:G, AZ188)
</f>
        <v/>
      </c>
      <c r="J188" s="283" t="str">
        <f t="array" ref="J188">INDEX('CONTENT STATS'!G:G, BA188)
</f>
        <v/>
      </c>
      <c r="K188" s="283" t="str">
        <f t="array" ref="K188">INDEX('CONTENT STATS'!G:G, BB188)
</f>
        <v/>
      </c>
      <c r="L188" s="283" t="str">
        <f t="array" ref="L188">INDEX('CONTENT STATS'!I:I, AV188)
</f>
        <v/>
      </c>
      <c r="M188" s="283" t="str">
        <f t="array" ref="M188">INDEX('CONTENT STATS'!J:J, AV188)
</f>
        <v/>
      </c>
      <c r="N188" s="283" t="str">
        <f t="array" ref="N188">INDEX('CONTENT STATS'!J:J, AW188)
</f>
        <v/>
      </c>
      <c r="O188" s="283" t="str">
        <f t="array" ref="O188">INDEX('CONTENT STATS'!J:J, AX188)
</f>
        <v/>
      </c>
      <c r="P188" s="283" t="str">
        <f t="array" ref="P188">INDEX('CONTENT STATS'!J:J, AY188)
</f>
        <v/>
      </c>
      <c r="Q188" s="283" t="str">
        <f t="array" ref="Q188">INDEX('CONTENT STATS'!J:J, AZ188)
</f>
        <v/>
      </c>
      <c r="R188" s="283" t="str">
        <f t="array" ref="R188">INDEX('CONTENT STATS'!L:L, AV188)
</f>
        <v/>
      </c>
      <c r="S188" s="283" t="str">
        <f t="array" ref="S188">INDEX('CONTENT STATS'!M:M, AV188)
</f>
        <v/>
      </c>
      <c r="T188" s="283" t="str">
        <f t="array" ref="T188">INDEX('CONTENT STATS'!M:M, AW188)
</f>
        <v/>
      </c>
      <c r="U188" s="283" t="str">
        <f t="array" ref="U188">INDEX('CONTENT STATS'!M:M, AX188)
</f>
        <v/>
      </c>
      <c r="V188" s="283" t="str">
        <f t="array" ref="V188">INDEX('CONTENT STATS'!O:O, AV188)
</f>
        <v/>
      </c>
      <c r="W188" s="283" t="str">
        <f t="array" ref="W188">INDEX('CONTENT STATS'!P:P, AV188)
</f>
        <v/>
      </c>
      <c r="X188" s="283" t="str">
        <f t="array" ref="X188">INDEX('CONTENT STATS'!P:P, AW188)
</f>
        <v/>
      </c>
      <c r="Y188" s="283" t="str">
        <f t="array" ref="Y188">INDEX('CONTENT STATS'!P:P, AX188)
</f>
        <v/>
      </c>
      <c r="Z188" s="283" t="str">
        <f t="array" ref="Z188">INDEX('CONTENT STATS'!R:R, AV188)
</f>
        <v/>
      </c>
      <c r="AA188" s="283" t="str">
        <f t="array" ref="AA188">INDEX('CONTENT STATS'!R:R, AW188)
</f>
        <v/>
      </c>
      <c r="AB188" s="283" t="str">
        <f t="array" ref="AB188">INDEX('CONTENT STATS'!R:R, AX188)
</f>
        <v/>
      </c>
      <c r="AC188" s="283" t="str">
        <f t="array" ref="AC188">INDEX('CONTENT STATS'!R:R, AY188)
</f>
        <v/>
      </c>
      <c r="AD188" s="283" t="str">
        <f t="array" ref="AD188">INDEX(RANK!O:O, AV188)
</f>
        <v/>
      </c>
      <c r="AE188" s="283" t="str">
        <f t="array" ref="AE188">INDEX(RANK!O:O, AW188)
</f>
        <v/>
      </c>
      <c r="AF188" s="283" t="str">
        <f t="array" ref="AF188">INDEX(RANK!O:O, AX188)
</f>
        <v/>
      </c>
      <c r="AG188" s="283" t="str">
        <f t="array" ref="AG188">INDEX(RANK!O:O, AY188)
</f>
        <v/>
      </c>
      <c r="AH188" s="283" t="str">
        <f t="array" ref="AH188">INDEX(RANK!O:O, AZ188)
</f>
        <v/>
      </c>
      <c r="AI188" s="283" t="str">
        <f t="array" ref="AI188">INDEX(RANK!O:O, BA188)
</f>
        <v/>
      </c>
      <c r="AJ188" s="283" t="str">
        <f t="array" ref="AJ188">INDEX(RANK!O:O, BB188)
</f>
        <v/>
      </c>
      <c r="AK188" s="283" t="str">
        <f t="array" ref="AK188">INDEX(RANK!P:P, AV188)
</f>
        <v/>
      </c>
      <c r="AL188" s="283" t="str">
        <f t="array" ref="AL188">INDEX(RANK!P:P, AW188)
</f>
        <v/>
      </c>
      <c r="AM188" s="283" t="str">
        <f t="array" ref="AM188">INDEX(RANK!P:P, AX188)
</f>
        <v/>
      </c>
      <c r="AN188" s="283" t="str">
        <f t="array" ref="AN188">INDEX(RANK!P:P, AY188)
</f>
        <v/>
      </c>
      <c r="AO188" s="283" t="str">
        <f t="array" ref="AO188">INDEX(RANK!P:P, AZ188)
</f>
        <v/>
      </c>
      <c r="AP188" s="283" t="str">
        <f t="array" ref="AP188">INDEX(RANK!Q:Q, AV188)
</f>
        <v/>
      </c>
      <c r="AQ188" s="283" t="str">
        <f t="array" ref="AQ188">INDEX(RANK!Q:Q, AW188)
</f>
        <v/>
      </c>
      <c r="AR188" s="283" t="str">
        <f t="array" ref="AR188">INDEX(RANK!Q:Q, AX188)
</f>
        <v/>
      </c>
      <c r="AS188" s="283" t="str">
        <f t="array" ref="AS188">INDEX(RANK!R:R, AV188)
</f>
        <v/>
      </c>
      <c r="AT188" s="283" t="str">
        <f t="array" ref="AT188">INDEX(RANK!R:R, AW188)
</f>
        <v/>
      </c>
      <c r="AU188" s="283" t="str">
        <f t="array" ref="AU188">INDEX(RANK!R:R, AX188)
</f>
        <v/>
      </c>
      <c r="AV188" s="123">
        <f t="shared" si="1"/>
        <v>1279</v>
      </c>
      <c r="AW188" s="123">
        <f t="shared" si="2"/>
        <v>1280</v>
      </c>
      <c r="AX188" s="123">
        <f t="shared" si="3"/>
        <v>1281</v>
      </c>
      <c r="AY188" s="123">
        <f t="shared" si="4"/>
        <v>1282</v>
      </c>
      <c r="AZ188" s="123">
        <f t="shared" si="5"/>
        <v>1283</v>
      </c>
      <c r="BA188" s="123">
        <f t="shared" si="6"/>
        <v>1284</v>
      </c>
      <c r="BB188" s="123">
        <f t="shared" si="7"/>
        <v>1285</v>
      </c>
      <c r="BC188" s="284"/>
    </row>
    <row r="189" ht="14.25" customHeight="1">
      <c r="A189" s="123" t="str">
        <f t="array" ref="A189">INDEX('CONTENT STATS'!A:A, AV189)
</f>
        <v/>
      </c>
      <c r="B189" s="283" t="str">
        <f t="array" ref="B189">INDEX('CONTENT STATS'!F:F, AV189)
</f>
        <v/>
      </c>
      <c r="C189" s="123"/>
      <c r="D189" s="461"/>
      <c r="E189" s="283" t="str">
        <f t="array" ref="E189">INDEX('CONTENT STATS'!G:G, AV189)
</f>
        <v/>
      </c>
      <c r="F189" s="283" t="str">
        <f t="array" ref="F189">INDEX('CONTENT STATS'!G:G, AW189)
</f>
        <v/>
      </c>
      <c r="G189" s="283" t="str">
        <f t="array" ref="G189">INDEX('CONTENT STATS'!G:G, AX189)
</f>
        <v/>
      </c>
      <c r="H189" s="283" t="str">
        <f t="array" ref="H189">INDEX('CONTENT STATS'!G:G, AY189)
</f>
        <v/>
      </c>
      <c r="I189" s="283" t="str">
        <f t="array" ref="I189">INDEX('CONTENT STATS'!G:G, AZ189)
</f>
        <v/>
      </c>
      <c r="J189" s="283" t="str">
        <f t="array" ref="J189">INDEX('CONTENT STATS'!G:G, BA189)
</f>
        <v/>
      </c>
      <c r="K189" s="283" t="str">
        <f t="array" ref="K189">INDEX('CONTENT STATS'!G:G, BB189)
</f>
        <v/>
      </c>
      <c r="L189" s="283" t="str">
        <f t="array" ref="L189">INDEX('CONTENT STATS'!I:I, AV189)
</f>
        <v/>
      </c>
      <c r="M189" s="283" t="str">
        <f t="array" ref="M189">INDEX('CONTENT STATS'!J:J, AV189)
</f>
        <v/>
      </c>
      <c r="N189" s="283" t="str">
        <f t="array" ref="N189">INDEX('CONTENT STATS'!J:J, AW189)
</f>
        <v/>
      </c>
      <c r="O189" s="283" t="str">
        <f t="array" ref="O189">INDEX('CONTENT STATS'!J:J, AX189)
</f>
        <v/>
      </c>
      <c r="P189" s="283" t="str">
        <f t="array" ref="P189">INDEX('CONTENT STATS'!J:J, AY189)
</f>
        <v/>
      </c>
      <c r="Q189" s="283" t="str">
        <f t="array" ref="Q189">INDEX('CONTENT STATS'!J:J, AZ189)
</f>
        <v/>
      </c>
      <c r="R189" s="283" t="str">
        <f t="array" ref="R189">INDEX('CONTENT STATS'!L:L, AV189)
</f>
        <v/>
      </c>
      <c r="S189" s="283" t="str">
        <f t="array" ref="S189">INDEX('CONTENT STATS'!M:M, AV189)
</f>
        <v/>
      </c>
      <c r="T189" s="283" t="str">
        <f t="array" ref="T189">INDEX('CONTENT STATS'!M:M, AW189)
</f>
        <v/>
      </c>
      <c r="U189" s="283" t="str">
        <f t="array" ref="U189">INDEX('CONTENT STATS'!M:M, AX189)
</f>
        <v/>
      </c>
      <c r="V189" s="283" t="str">
        <f t="array" ref="V189">INDEX('CONTENT STATS'!O:O, AV189)
</f>
        <v/>
      </c>
      <c r="W189" s="283" t="str">
        <f t="array" ref="W189">INDEX('CONTENT STATS'!P:P, AV189)
</f>
        <v/>
      </c>
      <c r="X189" s="283" t="str">
        <f t="array" ref="X189">INDEX('CONTENT STATS'!P:P, AW189)
</f>
        <v/>
      </c>
      <c r="Y189" s="283" t="str">
        <f t="array" ref="Y189">INDEX('CONTENT STATS'!P:P, AX189)
</f>
        <v/>
      </c>
      <c r="Z189" s="283" t="str">
        <f t="array" ref="Z189">INDEX('CONTENT STATS'!R:R, AV189)
</f>
        <v/>
      </c>
      <c r="AA189" s="283" t="str">
        <f t="array" ref="AA189">INDEX('CONTENT STATS'!R:R, AW189)
</f>
        <v/>
      </c>
      <c r="AB189" s="283" t="str">
        <f t="array" ref="AB189">INDEX('CONTENT STATS'!R:R, AX189)
</f>
        <v/>
      </c>
      <c r="AC189" s="283" t="str">
        <f t="array" ref="AC189">INDEX('CONTENT STATS'!R:R, AY189)
</f>
        <v/>
      </c>
      <c r="AD189" s="283" t="str">
        <f t="array" ref="AD189">INDEX(RANK!O:O, AV189)
</f>
        <v/>
      </c>
      <c r="AE189" s="283" t="str">
        <f t="array" ref="AE189">INDEX(RANK!O:O, AW189)
</f>
        <v/>
      </c>
      <c r="AF189" s="283" t="str">
        <f t="array" ref="AF189">INDEX(RANK!O:O, AX189)
</f>
        <v/>
      </c>
      <c r="AG189" s="283" t="str">
        <f t="array" ref="AG189">INDEX(RANK!O:O, AY189)
</f>
        <v/>
      </c>
      <c r="AH189" s="283" t="str">
        <f t="array" ref="AH189">INDEX(RANK!O:O, AZ189)
</f>
        <v/>
      </c>
      <c r="AI189" s="283" t="str">
        <f t="array" ref="AI189">INDEX(RANK!O:O, BA189)
</f>
        <v/>
      </c>
      <c r="AJ189" s="283" t="str">
        <f t="array" ref="AJ189">INDEX(RANK!O:O, BB189)
</f>
        <v/>
      </c>
      <c r="AK189" s="283" t="str">
        <f t="array" ref="AK189">INDEX(RANK!P:P, AV189)
</f>
        <v/>
      </c>
      <c r="AL189" s="283" t="str">
        <f t="array" ref="AL189">INDEX(RANK!P:P, AW189)
</f>
        <v/>
      </c>
      <c r="AM189" s="283" t="str">
        <f t="array" ref="AM189">INDEX(RANK!P:P, AX189)
</f>
        <v/>
      </c>
      <c r="AN189" s="283" t="str">
        <f t="array" ref="AN189">INDEX(RANK!P:P, AY189)
</f>
        <v/>
      </c>
      <c r="AO189" s="283" t="str">
        <f t="array" ref="AO189">INDEX(RANK!P:P, AZ189)
</f>
        <v/>
      </c>
      <c r="AP189" s="283" t="str">
        <f t="array" ref="AP189">INDEX(RANK!Q:Q, AV189)
</f>
        <v/>
      </c>
      <c r="AQ189" s="283" t="str">
        <f t="array" ref="AQ189">INDEX(RANK!Q:Q, AW189)
</f>
        <v/>
      </c>
      <c r="AR189" s="283" t="str">
        <f t="array" ref="AR189">INDEX(RANK!Q:Q, AX189)
</f>
        <v/>
      </c>
      <c r="AS189" s="283" t="str">
        <f t="array" ref="AS189">INDEX(RANK!R:R, AV189)
</f>
        <v/>
      </c>
      <c r="AT189" s="283" t="str">
        <f t="array" ref="AT189">INDEX(RANK!R:R, AW189)
</f>
        <v/>
      </c>
      <c r="AU189" s="283" t="str">
        <f t="array" ref="AU189">INDEX(RANK!R:R, AX189)
</f>
        <v/>
      </c>
      <c r="AV189" s="123">
        <f t="shared" si="1"/>
        <v>1286</v>
      </c>
      <c r="AW189" s="123">
        <f t="shared" si="2"/>
        <v>1287</v>
      </c>
      <c r="AX189" s="123">
        <f t="shared" si="3"/>
        <v>1288</v>
      </c>
      <c r="AY189" s="123">
        <f t="shared" si="4"/>
        <v>1289</v>
      </c>
      <c r="AZ189" s="123">
        <f t="shared" si="5"/>
        <v>1290</v>
      </c>
      <c r="BA189" s="123">
        <f t="shared" si="6"/>
        <v>1291</v>
      </c>
      <c r="BB189" s="123">
        <f t="shared" si="7"/>
        <v>1292</v>
      </c>
      <c r="BC189" s="284"/>
    </row>
    <row r="190" ht="14.25" customHeight="1">
      <c r="A190" s="123" t="str">
        <f t="array" ref="A190">INDEX('CONTENT STATS'!A:A, AV190)
</f>
        <v/>
      </c>
      <c r="B190" s="283" t="str">
        <f t="array" ref="B190">INDEX('CONTENT STATS'!F:F, AV190)
</f>
        <v/>
      </c>
      <c r="C190" s="123"/>
      <c r="D190" s="461"/>
      <c r="E190" s="283" t="str">
        <f t="array" ref="E190">INDEX('CONTENT STATS'!G:G, AV190)
</f>
        <v/>
      </c>
      <c r="F190" s="283" t="str">
        <f t="array" ref="F190">INDEX('CONTENT STATS'!G:G, AW190)
</f>
        <v/>
      </c>
      <c r="G190" s="283" t="str">
        <f t="array" ref="G190">INDEX('CONTENT STATS'!G:G, AX190)
</f>
        <v/>
      </c>
      <c r="H190" s="283" t="str">
        <f t="array" ref="H190">INDEX('CONTENT STATS'!G:G, AY190)
</f>
        <v/>
      </c>
      <c r="I190" s="283" t="str">
        <f t="array" ref="I190">INDEX('CONTENT STATS'!G:G, AZ190)
</f>
        <v/>
      </c>
      <c r="J190" s="283" t="str">
        <f t="array" ref="J190">INDEX('CONTENT STATS'!G:G, BA190)
</f>
        <v/>
      </c>
      <c r="K190" s="283" t="str">
        <f t="array" ref="K190">INDEX('CONTENT STATS'!G:G, BB190)
</f>
        <v/>
      </c>
      <c r="L190" s="283" t="str">
        <f t="array" ref="L190">INDEX('CONTENT STATS'!I:I, AV190)
</f>
        <v/>
      </c>
      <c r="M190" s="283" t="str">
        <f t="array" ref="M190">INDEX('CONTENT STATS'!J:J, AV190)
</f>
        <v/>
      </c>
      <c r="N190" s="283" t="str">
        <f t="array" ref="N190">INDEX('CONTENT STATS'!J:J, AW190)
</f>
        <v/>
      </c>
      <c r="O190" s="283" t="str">
        <f t="array" ref="O190">INDEX('CONTENT STATS'!J:J, AX190)
</f>
        <v/>
      </c>
      <c r="P190" s="283" t="str">
        <f t="array" ref="P190">INDEX('CONTENT STATS'!J:J, AY190)
</f>
        <v/>
      </c>
      <c r="Q190" s="283" t="str">
        <f t="array" ref="Q190">INDEX('CONTENT STATS'!J:J, AZ190)
</f>
        <v/>
      </c>
      <c r="R190" s="283" t="str">
        <f t="array" ref="R190">INDEX('CONTENT STATS'!L:L, AV190)
</f>
        <v/>
      </c>
      <c r="S190" s="283" t="str">
        <f t="array" ref="S190">INDEX('CONTENT STATS'!M:M, AV190)
</f>
        <v/>
      </c>
      <c r="T190" s="283" t="str">
        <f t="array" ref="T190">INDEX('CONTENT STATS'!M:M, AW190)
</f>
        <v/>
      </c>
      <c r="U190" s="283" t="str">
        <f t="array" ref="U190">INDEX('CONTENT STATS'!M:M, AX190)
</f>
        <v/>
      </c>
      <c r="V190" s="283" t="str">
        <f t="array" ref="V190">INDEX('CONTENT STATS'!O:O, AV190)
</f>
        <v/>
      </c>
      <c r="W190" s="283" t="str">
        <f t="array" ref="W190">INDEX('CONTENT STATS'!P:P, AV190)
</f>
        <v/>
      </c>
      <c r="X190" s="283" t="str">
        <f t="array" ref="X190">INDEX('CONTENT STATS'!P:P, AW190)
</f>
        <v/>
      </c>
      <c r="Y190" s="283" t="str">
        <f t="array" ref="Y190">INDEX('CONTENT STATS'!P:P, AX190)
</f>
        <v/>
      </c>
      <c r="Z190" s="283" t="str">
        <f t="array" ref="Z190">INDEX('CONTENT STATS'!R:R, AV190)
</f>
        <v/>
      </c>
      <c r="AA190" s="283" t="str">
        <f t="array" ref="AA190">INDEX('CONTENT STATS'!R:R, AW190)
</f>
        <v/>
      </c>
      <c r="AB190" s="283" t="str">
        <f t="array" ref="AB190">INDEX('CONTENT STATS'!R:R, AX190)
</f>
        <v/>
      </c>
      <c r="AC190" s="283" t="str">
        <f t="array" ref="AC190">INDEX('CONTENT STATS'!R:R, AY190)
</f>
        <v/>
      </c>
      <c r="AD190" s="283" t="str">
        <f t="array" ref="AD190">INDEX(RANK!O:O, AV190)
</f>
        <v/>
      </c>
      <c r="AE190" s="283" t="str">
        <f t="array" ref="AE190">INDEX(RANK!O:O, AW190)
</f>
        <v/>
      </c>
      <c r="AF190" s="283" t="str">
        <f t="array" ref="AF190">INDEX(RANK!O:O, AX190)
</f>
        <v/>
      </c>
      <c r="AG190" s="283" t="str">
        <f t="array" ref="AG190">INDEX(RANK!O:O, AY190)
</f>
        <v/>
      </c>
      <c r="AH190" s="283" t="str">
        <f t="array" ref="AH190">INDEX(RANK!O:O, AZ190)
</f>
        <v/>
      </c>
      <c r="AI190" s="283" t="str">
        <f t="array" ref="AI190">INDEX(RANK!O:O, BA190)
</f>
        <v/>
      </c>
      <c r="AJ190" s="283" t="str">
        <f t="array" ref="AJ190">INDEX(RANK!O:O, BB190)
</f>
        <v/>
      </c>
      <c r="AK190" s="283" t="str">
        <f t="array" ref="AK190">INDEX(RANK!P:P, AV190)
</f>
        <v/>
      </c>
      <c r="AL190" s="283" t="str">
        <f t="array" ref="AL190">INDEX(RANK!P:P, AW190)
</f>
        <v/>
      </c>
      <c r="AM190" s="283" t="str">
        <f t="array" ref="AM190">INDEX(RANK!P:P, AX190)
</f>
        <v/>
      </c>
      <c r="AN190" s="283" t="str">
        <f t="array" ref="AN190">INDEX(RANK!P:P, AY190)
</f>
        <v/>
      </c>
      <c r="AO190" s="283" t="str">
        <f t="array" ref="AO190">INDEX(RANK!P:P, AZ190)
</f>
        <v/>
      </c>
      <c r="AP190" s="283" t="str">
        <f t="array" ref="AP190">INDEX(RANK!Q:Q, AV190)
</f>
        <v/>
      </c>
      <c r="AQ190" s="283" t="str">
        <f t="array" ref="AQ190">INDEX(RANK!Q:Q, AW190)
</f>
        <v/>
      </c>
      <c r="AR190" s="283" t="str">
        <f t="array" ref="AR190">INDEX(RANK!Q:Q, AX190)
</f>
        <v/>
      </c>
      <c r="AS190" s="283" t="str">
        <f t="array" ref="AS190">INDEX(RANK!R:R, AV190)
</f>
        <v/>
      </c>
      <c r="AT190" s="283" t="str">
        <f t="array" ref="AT190">INDEX(RANK!R:R, AW190)
</f>
        <v/>
      </c>
      <c r="AU190" s="283" t="str">
        <f t="array" ref="AU190">INDEX(RANK!R:R, AX190)
</f>
        <v/>
      </c>
      <c r="AV190" s="123">
        <f t="shared" si="1"/>
        <v>1293</v>
      </c>
      <c r="AW190" s="123">
        <f t="shared" si="2"/>
        <v>1294</v>
      </c>
      <c r="AX190" s="123">
        <f t="shared" si="3"/>
        <v>1295</v>
      </c>
      <c r="AY190" s="123">
        <f t="shared" si="4"/>
        <v>1296</v>
      </c>
      <c r="AZ190" s="123">
        <f t="shared" si="5"/>
        <v>1297</v>
      </c>
      <c r="BA190" s="123">
        <f t="shared" si="6"/>
        <v>1298</v>
      </c>
      <c r="BB190" s="123">
        <f t="shared" si="7"/>
        <v>1299</v>
      </c>
      <c r="BC190" s="284"/>
    </row>
    <row r="191" ht="14.25" customHeight="1">
      <c r="A191" s="123" t="str">
        <f t="array" ref="A191">INDEX('CONTENT STATS'!A:A, AV191)
</f>
        <v/>
      </c>
      <c r="B191" s="283" t="str">
        <f t="array" ref="B191">INDEX('CONTENT STATS'!F:F, AV191)
</f>
        <v/>
      </c>
      <c r="C191" s="123"/>
      <c r="D191" s="461"/>
      <c r="E191" s="283" t="str">
        <f t="array" ref="E191">INDEX('CONTENT STATS'!G:G, AV191)
</f>
        <v/>
      </c>
      <c r="F191" s="283" t="str">
        <f t="array" ref="F191">INDEX('CONTENT STATS'!G:G, AW191)
</f>
        <v/>
      </c>
      <c r="G191" s="283" t="str">
        <f t="array" ref="G191">INDEX('CONTENT STATS'!G:G, AX191)
</f>
        <v/>
      </c>
      <c r="H191" s="283" t="str">
        <f t="array" ref="H191">INDEX('CONTENT STATS'!G:G, AY191)
</f>
        <v/>
      </c>
      <c r="I191" s="283" t="str">
        <f t="array" ref="I191">INDEX('CONTENT STATS'!G:G, AZ191)
</f>
        <v/>
      </c>
      <c r="J191" s="283" t="str">
        <f t="array" ref="J191">INDEX('CONTENT STATS'!G:G, BA191)
</f>
        <v/>
      </c>
      <c r="K191" s="283" t="str">
        <f t="array" ref="K191">INDEX('CONTENT STATS'!G:G, BB191)
</f>
        <v/>
      </c>
      <c r="L191" s="283" t="str">
        <f t="array" ref="L191">INDEX('CONTENT STATS'!I:I, AV191)
</f>
        <v/>
      </c>
      <c r="M191" s="283" t="str">
        <f t="array" ref="M191">INDEX('CONTENT STATS'!J:J, AV191)
</f>
        <v/>
      </c>
      <c r="N191" s="283" t="str">
        <f t="array" ref="N191">INDEX('CONTENT STATS'!J:J, AW191)
</f>
        <v/>
      </c>
      <c r="O191" s="283" t="str">
        <f t="array" ref="O191">INDEX('CONTENT STATS'!J:J, AX191)
</f>
        <v/>
      </c>
      <c r="P191" s="283" t="str">
        <f t="array" ref="P191">INDEX('CONTENT STATS'!J:J, AY191)
</f>
        <v/>
      </c>
      <c r="Q191" s="283" t="str">
        <f t="array" ref="Q191">INDEX('CONTENT STATS'!J:J, AZ191)
</f>
        <v/>
      </c>
      <c r="R191" s="283" t="str">
        <f t="array" ref="R191">INDEX('CONTENT STATS'!L:L, AV191)
</f>
        <v/>
      </c>
      <c r="S191" s="283" t="str">
        <f t="array" ref="S191">INDEX('CONTENT STATS'!M:M, AV191)
</f>
        <v/>
      </c>
      <c r="T191" s="283" t="str">
        <f t="array" ref="T191">INDEX('CONTENT STATS'!M:M, AW191)
</f>
        <v/>
      </c>
      <c r="U191" s="283" t="str">
        <f t="array" ref="U191">INDEX('CONTENT STATS'!M:M, AX191)
</f>
        <v/>
      </c>
      <c r="V191" s="283" t="str">
        <f t="array" ref="V191">INDEX('CONTENT STATS'!O:O, AV191)
</f>
        <v/>
      </c>
      <c r="W191" s="283" t="str">
        <f t="array" ref="W191">INDEX('CONTENT STATS'!P:P, AV191)
</f>
        <v/>
      </c>
      <c r="X191" s="283" t="str">
        <f t="array" ref="X191">INDEX('CONTENT STATS'!P:P, AW191)
</f>
        <v/>
      </c>
      <c r="Y191" s="283" t="str">
        <f t="array" ref="Y191">INDEX('CONTENT STATS'!P:P, AX191)
</f>
        <v/>
      </c>
      <c r="Z191" s="283" t="str">
        <f t="array" ref="Z191">INDEX('CONTENT STATS'!R:R, AV191)
</f>
        <v/>
      </c>
      <c r="AA191" s="283" t="str">
        <f t="array" ref="AA191">INDEX('CONTENT STATS'!R:R, AW191)
</f>
        <v/>
      </c>
      <c r="AB191" s="283" t="str">
        <f t="array" ref="AB191">INDEX('CONTENT STATS'!R:R, AX191)
</f>
        <v/>
      </c>
      <c r="AC191" s="283" t="str">
        <f t="array" ref="AC191">INDEX('CONTENT STATS'!R:R, AY191)
</f>
        <v/>
      </c>
      <c r="AD191" s="283" t="str">
        <f t="array" ref="AD191">INDEX(RANK!O:O, AV191)
</f>
        <v/>
      </c>
      <c r="AE191" s="283" t="str">
        <f t="array" ref="AE191">INDEX(RANK!O:O, AW191)
</f>
        <v/>
      </c>
      <c r="AF191" s="283" t="str">
        <f t="array" ref="AF191">INDEX(RANK!O:O, AX191)
</f>
        <v/>
      </c>
      <c r="AG191" s="283" t="str">
        <f t="array" ref="AG191">INDEX(RANK!O:O, AY191)
</f>
        <v/>
      </c>
      <c r="AH191" s="283" t="str">
        <f t="array" ref="AH191">INDEX(RANK!O:O, AZ191)
</f>
        <v/>
      </c>
      <c r="AI191" s="283" t="str">
        <f t="array" ref="AI191">INDEX(RANK!O:O, BA191)
</f>
        <v/>
      </c>
      <c r="AJ191" s="283" t="str">
        <f t="array" ref="AJ191">INDEX(RANK!O:O, BB191)
</f>
        <v/>
      </c>
      <c r="AK191" s="283" t="str">
        <f t="array" ref="AK191">INDEX(RANK!P:P, AV191)
</f>
        <v/>
      </c>
      <c r="AL191" s="283" t="str">
        <f t="array" ref="AL191">INDEX(RANK!P:P, AW191)
</f>
        <v/>
      </c>
      <c r="AM191" s="283" t="str">
        <f t="array" ref="AM191">INDEX(RANK!P:P, AX191)
</f>
        <v/>
      </c>
      <c r="AN191" s="283" t="str">
        <f t="array" ref="AN191">INDEX(RANK!P:P, AY191)
</f>
        <v/>
      </c>
      <c r="AO191" s="283" t="str">
        <f t="array" ref="AO191">INDEX(RANK!P:P, AZ191)
</f>
        <v/>
      </c>
      <c r="AP191" s="283" t="str">
        <f t="array" ref="AP191">INDEX(RANK!Q:Q, AV191)
</f>
        <v/>
      </c>
      <c r="AQ191" s="283" t="str">
        <f t="array" ref="AQ191">INDEX(RANK!Q:Q, AW191)
</f>
        <v/>
      </c>
      <c r="AR191" s="283" t="str">
        <f t="array" ref="AR191">INDEX(RANK!Q:Q, AX191)
</f>
        <v/>
      </c>
      <c r="AS191" s="283" t="str">
        <f t="array" ref="AS191">INDEX(RANK!R:R, AV191)
</f>
        <v/>
      </c>
      <c r="AT191" s="283" t="str">
        <f t="array" ref="AT191">INDEX(RANK!R:R, AW191)
</f>
        <v/>
      </c>
      <c r="AU191" s="283" t="str">
        <f t="array" ref="AU191">INDEX(RANK!R:R, AX191)
</f>
        <v/>
      </c>
      <c r="AV191" s="123">
        <f t="shared" si="1"/>
        <v>1300</v>
      </c>
      <c r="AW191" s="123">
        <f t="shared" si="2"/>
        <v>1301</v>
      </c>
      <c r="AX191" s="123">
        <f t="shared" si="3"/>
        <v>1302</v>
      </c>
      <c r="AY191" s="123">
        <f t="shared" si="4"/>
        <v>1303</v>
      </c>
      <c r="AZ191" s="123">
        <f t="shared" si="5"/>
        <v>1304</v>
      </c>
      <c r="BA191" s="123">
        <f t="shared" si="6"/>
        <v>1305</v>
      </c>
      <c r="BB191" s="123">
        <f t="shared" si="7"/>
        <v>1306</v>
      </c>
      <c r="BC191" s="284"/>
    </row>
    <row r="192" ht="14.25" customHeight="1">
      <c r="A192" s="123" t="str">
        <f t="array" ref="A192">INDEX('CONTENT STATS'!A:A, AV192)
</f>
        <v/>
      </c>
      <c r="B192" s="283" t="str">
        <f t="array" ref="B192">INDEX('CONTENT STATS'!F:F, AV192)
</f>
        <v/>
      </c>
      <c r="C192" s="123"/>
      <c r="D192" s="461"/>
      <c r="E192" s="283" t="str">
        <f t="array" ref="E192">INDEX('CONTENT STATS'!G:G, AV192)
</f>
        <v/>
      </c>
      <c r="F192" s="283" t="str">
        <f t="array" ref="F192">INDEX('CONTENT STATS'!G:G, AW192)
</f>
        <v/>
      </c>
      <c r="G192" s="283" t="str">
        <f t="array" ref="G192">INDEX('CONTENT STATS'!G:G, AX192)
</f>
        <v/>
      </c>
      <c r="H192" s="283" t="str">
        <f t="array" ref="H192">INDEX('CONTENT STATS'!G:G, AY192)
</f>
        <v/>
      </c>
      <c r="I192" s="283" t="str">
        <f t="array" ref="I192">INDEX('CONTENT STATS'!G:G, AZ192)
</f>
        <v/>
      </c>
      <c r="J192" s="283" t="str">
        <f t="array" ref="J192">INDEX('CONTENT STATS'!G:G, BA192)
</f>
        <v/>
      </c>
      <c r="K192" s="283" t="str">
        <f t="array" ref="K192">INDEX('CONTENT STATS'!G:G, BB192)
</f>
        <v/>
      </c>
      <c r="L192" s="283" t="str">
        <f t="array" ref="L192">INDEX('CONTENT STATS'!I:I, AV192)
</f>
        <v/>
      </c>
      <c r="M192" s="283" t="str">
        <f t="array" ref="M192">INDEX('CONTENT STATS'!J:J, AV192)
</f>
        <v/>
      </c>
      <c r="N192" s="283" t="str">
        <f t="array" ref="N192">INDEX('CONTENT STATS'!J:J, AW192)
</f>
        <v/>
      </c>
      <c r="O192" s="283" t="str">
        <f t="array" ref="O192">INDEX('CONTENT STATS'!J:J, AX192)
</f>
        <v/>
      </c>
      <c r="P192" s="283" t="str">
        <f t="array" ref="P192">INDEX('CONTENT STATS'!J:J, AY192)
</f>
        <v/>
      </c>
      <c r="Q192" s="283" t="str">
        <f t="array" ref="Q192">INDEX('CONTENT STATS'!J:J, AZ192)
</f>
        <v/>
      </c>
      <c r="R192" s="283" t="str">
        <f t="array" ref="R192">INDEX('CONTENT STATS'!L:L, AV192)
</f>
        <v/>
      </c>
      <c r="S192" s="283" t="str">
        <f t="array" ref="S192">INDEX('CONTENT STATS'!M:M, AV192)
</f>
        <v/>
      </c>
      <c r="T192" s="283" t="str">
        <f t="array" ref="T192">INDEX('CONTENT STATS'!M:M, AW192)
</f>
        <v/>
      </c>
      <c r="U192" s="283" t="str">
        <f t="array" ref="U192">INDEX('CONTENT STATS'!M:M, AX192)
</f>
        <v/>
      </c>
      <c r="V192" s="283" t="str">
        <f t="array" ref="V192">INDEX('CONTENT STATS'!O:O, AV192)
</f>
        <v/>
      </c>
      <c r="W192" s="283" t="str">
        <f t="array" ref="W192">INDEX('CONTENT STATS'!P:P, AV192)
</f>
        <v/>
      </c>
      <c r="X192" s="283" t="str">
        <f t="array" ref="X192">INDEX('CONTENT STATS'!P:P, AW192)
</f>
        <v/>
      </c>
      <c r="Y192" s="283" t="str">
        <f t="array" ref="Y192">INDEX('CONTENT STATS'!P:P, AX192)
</f>
        <v/>
      </c>
      <c r="Z192" s="283" t="str">
        <f t="array" ref="Z192">INDEX('CONTENT STATS'!R:R, AV192)
</f>
        <v/>
      </c>
      <c r="AA192" s="283" t="str">
        <f t="array" ref="AA192">INDEX('CONTENT STATS'!R:R, AW192)
</f>
        <v/>
      </c>
      <c r="AB192" s="283" t="str">
        <f t="array" ref="AB192">INDEX('CONTENT STATS'!R:R, AX192)
</f>
        <v/>
      </c>
      <c r="AC192" s="283" t="str">
        <f t="array" ref="AC192">INDEX('CONTENT STATS'!R:R, AY192)
</f>
        <v/>
      </c>
      <c r="AD192" s="283" t="str">
        <f t="array" ref="AD192">INDEX(RANK!O:O, AV192)
</f>
        <v/>
      </c>
      <c r="AE192" s="283" t="str">
        <f t="array" ref="AE192">INDEX(RANK!O:O, AW192)
</f>
        <v/>
      </c>
      <c r="AF192" s="283" t="str">
        <f t="array" ref="AF192">INDEX(RANK!O:O, AX192)
</f>
        <v/>
      </c>
      <c r="AG192" s="283" t="str">
        <f t="array" ref="AG192">INDEX(RANK!O:O, AY192)
</f>
        <v/>
      </c>
      <c r="AH192" s="283" t="str">
        <f t="array" ref="AH192">INDEX(RANK!O:O, AZ192)
</f>
        <v/>
      </c>
      <c r="AI192" s="283" t="str">
        <f t="array" ref="AI192">INDEX(RANK!O:O, BA192)
</f>
        <v/>
      </c>
      <c r="AJ192" s="283" t="str">
        <f t="array" ref="AJ192">INDEX(RANK!O:O, BB192)
</f>
        <v/>
      </c>
      <c r="AK192" s="283" t="str">
        <f t="array" ref="AK192">INDEX(RANK!P:P, AV192)
</f>
        <v/>
      </c>
      <c r="AL192" s="283" t="str">
        <f t="array" ref="AL192">INDEX(RANK!P:P, AW192)
</f>
        <v/>
      </c>
      <c r="AM192" s="283" t="str">
        <f t="array" ref="AM192">INDEX(RANK!P:P, AX192)
</f>
        <v/>
      </c>
      <c r="AN192" s="283" t="str">
        <f t="array" ref="AN192">INDEX(RANK!P:P, AY192)
</f>
        <v/>
      </c>
      <c r="AO192" s="283" t="str">
        <f t="array" ref="AO192">INDEX(RANK!P:P, AZ192)
</f>
        <v/>
      </c>
      <c r="AP192" s="283" t="str">
        <f t="array" ref="AP192">INDEX(RANK!Q:Q, AV192)
</f>
        <v/>
      </c>
      <c r="AQ192" s="283" t="str">
        <f t="array" ref="AQ192">INDEX(RANK!Q:Q, AW192)
</f>
        <v/>
      </c>
      <c r="AR192" s="283" t="str">
        <f t="array" ref="AR192">INDEX(RANK!Q:Q, AX192)
</f>
        <v/>
      </c>
      <c r="AS192" s="283" t="str">
        <f t="array" ref="AS192">INDEX(RANK!R:R, AV192)
</f>
        <v/>
      </c>
      <c r="AT192" s="283" t="str">
        <f t="array" ref="AT192">INDEX(RANK!R:R, AW192)
</f>
        <v/>
      </c>
      <c r="AU192" s="283" t="str">
        <f t="array" ref="AU192">INDEX(RANK!R:R, AX192)
</f>
        <v/>
      </c>
      <c r="AV192" s="123">
        <f t="shared" si="1"/>
        <v>1307</v>
      </c>
      <c r="AW192" s="123">
        <f t="shared" si="2"/>
        <v>1308</v>
      </c>
      <c r="AX192" s="123">
        <f t="shared" si="3"/>
        <v>1309</v>
      </c>
      <c r="AY192" s="123">
        <f t="shared" si="4"/>
        <v>1310</v>
      </c>
      <c r="AZ192" s="123">
        <f t="shared" si="5"/>
        <v>1311</v>
      </c>
      <c r="BA192" s="123">
        <f t="shared" si="6"/>
        <v>1312</v>
      </c>
      <c r="BB192" s="123">
        <f t="shared" si="7"/>
        <v>1313</v>
      </c>
      <c r="BC192" s="284"/>
    </row>
    <row r="193" ht="14.25" customHeight="1">
      <c r="A193" s="123" t="str">
        <f t="array" ref="A193">INDEX('CONTENT STATS'!A:A, AV193)
</f>
        <v/>
      </c>
      <c r="B193" s="283" t="str">
        <f t="array" ref="B193">INDEX('CONTENT STATS'!F:F, AV193)
</f>
        <v/>
      </c>
      <c r="C193" s="123"/>
      <c r="D193" s="461"/>
      <c r="E193" s="283" t="str">
        <f t="array" ref="E193">INDEX('CONTENT STATS'!G:G, AV193)
</f>
        <v/>
      </c>
      <c r="F193" s="283" t="str">
        <f t="array" ref="F193">INDEX('CONTENT STATS'!G:G, AW193)
</f>
        <v/>
      </c>
      <c r="G193" s="283" t="str">
        <f t="array" ref="G193">INDEX('CONTENT STATS'!G:G, AX193)
</f>
        <v/>
      </c>
      <c r="H193" s="283" t="str">
        <f t="array" ref="H193">INDEX('CONTENT STATS'!G:G, AY193)
</f>
        <v/>
      </c>
      <c r="I193" s="283" t="str">
        <f t="array" ref="I193">INDEX('CONTENT STATS'!G:G, AZ193)
</f>
        <v/>
      </c>
      <c r="J193" s="283" t="str">
        <f t="array" ref="J193">INDEX('CONTENT STATS'!G:G, BA193)
</f>
        <v/>
      </c>
      <c r="K193" s="283" t="str">
        <f t="array" ref="K193">INDEX('CONTENT STATS'!G:G, BB193)
</f>
        <v/>
      </c>
      <c r="L193" s="283" t="str">
        <f t="array" ref="L193">INDEX('CONTENT STATS'!I:I, AV193)
</f>
        <v/>
      </c>
      <c r="M193" s="283" t="str">
        <f t="array" ref="M193">INDEX('CONTENT STATS'!J:J, AV193)
</f>
        <v/>
      </c>
      <c r="N193" s="283" t="str">
        <f t="array" ref="N193">INDEX('CONTENT STATS'!J:J, AW193)
</f>
        <v/>
      </c>
      <c r="O193" s="283" t="str">
        <f t="array" ref="O193">INDEX('CONTENT STATS'!J:J, AX193)
</f>
        <v/>
      </c>
      <c r="P193" s="283" t="str">
        <f t="array" ref="P193">INDEX('CONTENT STATS'!J:J, AY193)
</f>
        <v/>
      </c>
      <c r="Q193" s="283" t="str">
        <f t="array" ref="Q193">INDEX('CONTENT STATS'!J:J, AZ193)
</f>
        <v/>
      </c>
      <c r="R193" s="283" t="str">
        <f t="array" ref="R193">INDEX('CONTENT STATS'!L:L, AV193)
</f>
        <v/>
      </c>
      <c r="S193" s="283" t="str">
        <f t="array" ref="S193">INDEX('CONTENT STATS'!M:M, AV193)
</f>
        <v/>
      </c>
      <c r="T193" s="283" t="str">
        <f t="array" ref="T193">INDEX('CONTENT STATS'!M:M, AW193)
</f>
        <v/>
      </c>
      <c r="U193" s="283" t="str">
        <f t="array" ref="U193">INDEX('CONTENT STATS'!M:M, AX193)
</f>
        <v/>
      </c>
      <c r="V193" s="283" t="str">
        <f t="array" ref="V193">INDEX('CONTENT STATS'!O:O, AV193)
</f>
        <v/>
      </c>
      <c r="W193" s="283" t="str">
        <f t="array" ref="W193">INDEX('CONTENT STATS'!P:P, AV193)
</f>
        <v/>
      </c>
      <c r="X193" s="283" t="str">
        <f t="array" ref="X193">INDEX('CONTENT STATS'!P:P, AW193)
</f>
        <v/>
      </c>
      <c r="Y193" s="283" t="str">
        <f t="array" ref="Y193">INDEX('CONTENT STATS'!P:P, AX193)
</f>
        <v/>
      </c>
      <c r="Z193" s="283" t="str">
        <f t="array" ref="Z193">INDEX('CONTENT STATS'!R:R, AV193)
</f>
        <v/>
      </c>
      <c r="AA193" s="283" t="str">
        <f t="array" ref="AA193">INDEX('CONTENT STATS'!R:R, AW193)
</f>
        <v/>
      </c>
      <c r="AB193" s="283" t="str">
        <f t="array" ref="AB193">INDEX('CONTENT STATS'!R:R, AX193)
</f>
        <v/>
      </c>
      <c r="AC193" s="283" t="str">
        <f t="array" ref="AC193">INDEX('CONTENT STATS'!R:R, AY193)
</f>
        <v/>
      </c>
      <c r="AD193" s="283" t="str">
        <f t="array" ref="AD193">INDEX(RANK!O:O, AV193)
</f>
        <v/>
      </c>
      <c r="AE193" s="283" t="str">
        <f t="array" ref="AE193">INDEX(RANK!O:O, AW193)
</f>
        <v/>
      </c>
      <c r="AF193" s="283" t="str">
        <f t="array" ref="AF193">INDEX(RANK!O:O, AX193)
</f>
        <v/>
      </c>
      <c r="AG193" s="283" t="str">
        <f t="array" ref="AG193">INDEX(RANK!O:O, AY193)
</f>
        <v/>
      </c>
      <c r="AH193" s="283" t="str">
        <f t="array" ref="AH193">INDEX(RANK!O:O, AZ193)
</f>
        <v/>
      </c>
      <c r="AI193" s="283" t="str">
        <f t="array" ref="AI193">INDEX(RANK!O:O, BA193)
</f>
        <v/>
      </c>
      <c r="AJ193" s="283" t="str">
        <f t="array" ref="AJ193">INDEX(RANK!O:O, BB193)
</f>
        <v/>
      </c>
      <c r="AK193" s="283" t="str">
        <f t="array" ref="AK193">INDEX(RANK!P:P, AV193)
</f>
        <v/>
      </c>
      <c r="AL193" s="283" t="str">
        <f t="array" ref="AL193">INDEX(RANK!P:P, AW193)
</f>
        <v/>
      </c>
      <c r="AM193" s="283" t="str">
        <f t="array" ref="AM193">INDEX(RANK!P:P, AX193)
</f>
        <v/>
      </c>
      <c r="AN193" s="283" t="str">
        <f t="array" ref="AN193">INDEX(RANK!P:P, AY193)
</f>
        <v/>
      </c>
      <c r="AO193" s="283" t="str">
        <f t="array" ref="AO193">INDEX(RANK!P:P, AZ193)
</f>
        <v/>
      </c>
      <c r="AP193" s="283" t="str">
        <f t="array" ref="AP193">INDEX(RANK!Q:Q, AV193)
</f>
        <v/>
      </c>
      <c r="AQ193" s="283" t="str">
        <f t="array" ref="AQ193">INDEX(RANK!Q:Q, AW193)
</f>
        <v/>
      </c>
      <c r="AR193" s="283" t="str">
        <f t="array" ref="AR193">INDEX(RANK!Q:Q, AX193)
</f>
        <v/>
      </c>
      <c r="AS193" s="283" t="str">
        <f t="array" ref="AS193">INDEX(RANK!R:R, AV193)
</f>
        <v/>
      </c>
      <c r="AT193" s="283" t="str">
        <f t="array" ref="AT193">INDEX(RANK!R:R, AW193)
</f>
        <v/>
      </c>
      <c r="AU193" s="283" t="str">
        <f t="array" ref="AU193">INDEX(RANK!R:R, AX193)
</f>
        <v/>
      </c>
      <c r="AV193" s="123">
        <f t="shared" si="1"/>
        <v>1314</v>
      </c>
      <c r="AW193" s="123">
        <f t="shared" si="2"/>
        <v>1315</v>
      </c>
      <c r="AX193" s="123">
        <f t="shared" si="3"/>
        <v>1316</v>
      </c>
      <c r="AY193" s="123">
        <f t="shared" si="4"/>
        <v>1317</v>
      </c>
      <c r="AZ193" s="123">
        <f t="shared" si="5"/>
        <v>1318</v>
      </c>
      <c r="BA193" s="123">
        <f t="shared" si="6"/>
        <v>1319</v>
      </c>
      <c r="BB193" s="123">
        <f t="shared" si="7"/>
        <v>1320</v>
      </c>
      <c r="BC193" s="284"/>
    </row>
    <row r="194" ht="14.25" customHeight="1">
      <c r="A194" s="123" t="str">
        <f t="array" ref="A194">INDEX('CONTENT STATS'!A:A, AV194)
</f>
        <v/>
      </c>
      <c r="B194" s="283" t="str">
        <f t="array" ref="B194">INDEX('CONTENT STATS'!F:F, AV194)
</f>
        <v/>
      </c>
      <c r="C194" s="123"/>
      <c r="D194" s="461"/>
      <c r="E194" s="283" t="str">
        <f t="array" ref="E194">INDEX('CONTENT STATS'!G:G, AV194)
</f>
        <v/>
      </c>
      <c r="F194" s="283" t="str">
        <f t="array" ref="F194">INDEX('CONTENT STATS'!G:G, AW194)
</f>
        <v/>
      </c>
      <c r="G194" s="283" t="str">
        <f t="array" ref="G194">INDEX('CONTENT STATS'!G:G, AX194)
</f>
        <v/>
      </c>
      <c r="H194" s="283" t="str">
        <f t="array" ref="H194">INDEX('CONTENT STATS'!G:G, AY194)
</f>
        <v/>
      </c>
      <c r="I194" s="283" t="str">
        <f t="array" ref="I194">INDEX('CONTENT STATS'!G:G, AZ194)
</f>
        <v/>
      </c>
      <c r="J194" s="283" t="str">
        <f t="array" ref="J194">INDEX('CONTENT STATS'!G:G, BA194)
</f>
        <v/>
      </c>
      <c r="K194" s="283" t="str">
        <f t="array" ref="K194">INDEX('CONTENT STATS'!G:G, BB194)
</f>
        <v/>
      </c>
      <c r="L194" s="283" t="str">
        <f t="array" ref="L194">INDEX('CONTENT STATS'!I:I, AV194)
</f>
        <v/>
      </c>
      <c r="M194" s="283" t="str">
        <f t="array" ref="M194">INDEX('CONTENT STATS'!J:J, AV194)
</f>
        <v/>
      </c>
      <c r="N194" s="283" t="str">
        <f t="array" ref="N194">INDEX('CONTENT STATS'!J:J, AW194)
</f>
        <v/>
      </c>
      <c r="O194" s="283" t="str">
        <f t="array" ref="O194">INDEX('CONTENT STATS'!J:J, AX194)
</f>
        <v/>
      </c>
      <c r="P194" s="283" t="str">
        <f t="array" ref="P194">INDEX('CONTENT STATS'!J:J, AY194)
</f>
        <v/>
      </c>
      <c r="Q194" s="283" t="str">
        <f t="array" ref="Q194">INDEX('CONTENT STATS'!J:J, AZ194)
</f>
        <v/>
      </c>
      <c r="R194" s="283" t="str">
        <f t="array" ref="R194">INDEX('CONTENT STATS'!L:L, AV194)
</f>
        <v/>
      </c>
      <c r="S194" s="283" t="str">
        <f t="array" ref="S194">INDEX('CONTENT STATS'!M:M, AV194)
</f>
        <v/>
      </c>
      <c r="T194" s="283" t="str">
        <f t="array" ref="T194">INDEX('CONTENT STATS'!M:M, AW194)
</f>
        <v/>
      </c>
      <c r="U194" s="283" t="str">
        <f t="array" ref="U194">INDEX('CONTENT STATS'!M:M, AX194)
</f>
        <v/>
      </c>
      <c r="V194" s="283" t="str">
        <f t="array" ref="V194">INDEX('CONTENT STATS'!O:O, AV194)
</f>
        <v/>
      </c>
      <c r="W194" s="283" t="str">
        <f t="array" ref="W194">INDEX('CONTENT STATS'!P:P, AV194)
</f>
        <v/>
      </c>
      <c r="X194" s="283" t="str">
        <f t="array" ref="X194">INDEX('CONTENT STATS'!P:P, AW194)
</f>
        <v/>
      </c>
      <c r="Y194" s="283" t="str">
        <f t="array" ref="Y194">INDEX('CONTENT STATS'!P:P, AX194)
</f>
        <v/>
      </c>
      <c r="Z194" s="283" t="str">
        <f t="array" ref="Z194">INDEX('CONTENT STATS'!R:R, AV194)
</f>
        <v/>
      </c>
      <c r="AA194" s="283" t="str">
        <f t="array" ref="AA194">INDEX('CONTENT STATS'!R:R, AW194)
</f>
        <v/>
      </c>
      <c r="AB194" s="283" t="str">
        <f t="array" ref="AB194">INDEX('CONTENT STATS'!R:R, AX194)
</f>
        <v/>
      </c>
      <c r="AC194" s="283" t="str">
        <f t="array" ref="AC194">INDEX('CONTENT STATS'!R:R, AY194)
</f>
        <v/>
      </c>
      <c r="AD194" s="283" t="str">
        <f t="array" ref="AD194">INDEX(RANK!O:O, AV194)
</f>
        <v/>
      </c>
      <c r="AE194" s="283" t="str">
        <f t="array" ref="AE194">INDEX(RANK!O:O, AW194)
</f>
        <v/>
      </c>
      <c r="AF194" s="283" t="str">
        <f t="array" ref="AF194">INDEX(RANK!O:O, AX194)
</f>
        <v/>
      </c>
      <c r="AG194" s="283" t="str">
        <f t="array" ref="AG194">INDEX(RANK!O:O, AY194)
</f>
        <v/>
      </c>
      <c r="AH194" s="283" t="str">
        <f t="array" ref="AH194">INDEX(RANK!O:O, AZ194)
</f>
        <v/>
      </c>
      <c r="AI194" s="283" t="str">
        <f t="array" ref="AI194">INDEX(RANK!O:O, BA194)
</f>
        <v/>
      </c>
      <c r="AJ194" s="283" t="str">
        <f t="array" ref="AJ194">INDEX(RANK!O:O, BB194)
</f>
        <v/>
      </c>
      <c r="AK194" s="283" t="str">
        <f t="array" ref="AK194">INDEX(RANK!P:P, AV194)
</f>
        <v/>
      </c>
      <c r="AL194" s="283" t="str">
        <f t="array" ref="AL194">INDEX(RANK!P:P, AW194)
</f>
        <v/>
      </c>
      <c r="AM194" s="283" t="str">
        <f t="array" ref="AM194">INDEX(RANK!P:P, AX194)
</f>
        <v/>
      </c>
      <c r="AN194" s="283" t="str">
        <f t="array" ref="AN194">INDEX(RANK!P:P, AY194)
</f>
        <v/>
      </c>
      <c r="AO194" s="283" t="str">
        <f t="array" ref="AO194">INDEX(RANK!P:P, AZ194)
</f>
        <v/>
      </c>
      <c r="AP194" s="283" t="str">
        <f t="array" ref="AP194">INDEX(RANK!Q:Q, AV194)
</f>
        <v/>
      </c>
      <c r="AQ194" s="283" t="str">
        <f t="array" ref="AQ194">INDEX(RANK!Q:Q, AW194)
</f>
        <v/>
      </c>
      <c r="AR194" s="283" t="str">
        <f t="array" ref="AR194">INDEX(RANK!Q:Q, AX194)
</f>
        <v/>
      </c>
      <c r="AS194" s="283" t="str">
        <f t="array" ref="AS194">INDEX(RANK!R:R, AV194)
</f>
        <v/>
      </c>
      <c r="AT194" s="283" t="str">
        <f t="array" ref="AT194">INDEX(RANK!R:R, AW194)
</f>
        <v/>
      </c>
      <c r="AU194" s="283" t="str">
        <f t="array" ref="AU194">INDEX(RANK!R:R, AX194)
</f>
        <v/>
      </c>
      <c r="AV194" s="123">
        <f t="shared" si="1"/>
        <v>1321</v>
      </c>
      <c r="AW194" s="123">
        <f t="shared" si="2"/>
        <v>1322</v>
      </c>
      <c r="AX194" s="123">
        <f t="shared" si="3"/>
        <v>1323</v>
      </c>
      <c r="AY194" s="123">
        <f t="shared" si="4"/>
        <v>1324</v>
      </c>
      <c r="AZ194" s="123">
        <f t="shared" si="5"/>
        <v>1325</v>
      </c>
      <c r="BA194" s="123">
        <f t="shared" si="6"/>
        <v>1326</v>
      </c>
      <c r="BB194" s="123">
        <f t="shared" si="7"/>
        <v>1327</v>
      </c>
      <c r="BC194" s="284"/>
    </row>
    <row r="195" ht="14.25" customHeight="1">
      <c r="A195" s="123" t="str">
        <f t="array" ref="A195">INDEX('CONTENT STATS'!A:A, AV195)
</f>
        <v/>
      </c>
      <c r="B195" s="283" t="str">
        <f t="array" ref="B195">INDEX('CONTENT STATS'!F:F, AV195)
</f>
        <v/>
      </c>
      <c r="C195" s="123"/>
      <c r="D195" s="461"/>
      <c r="E195" s="283" t="str">
        <f t="array" ref="E195">INDEX('CONTENT STATS'!G:G, AV195)
</f>
        <v/>
      </c>
      <c r="F195" s="283" t="str">
        <f t="array" ref="F195">INDEX('CONTENT STATS'!G:G, AW195)
</f>
        <v/>
      </c>
      <c r="G195" s="283" t="str">
        <f t="array" ref="G195">INDEX('CONTENT STATS'!G:G, AX195)
</f>
        <v/>
      </c>
      <c r="H195" s="283" t="str">
        <f t="array" ref="H195">INDEX('CONTENT STATS'!G:G, AY195)
</f>
        <v/>
      </c>
      <c r="I195" s="283" t="str">
        <f t="array" ref="I195">INDEX('CONTENT STATS'!G:G, AZ195)
</f>
        <v/>
      </c>
      <c r="J195" s="283" t="str">
        <f t="array" ref="J195">INDEX('CONTENT STATS'!G:G, BA195)
</f>
        <v/>
      </c>
      <c r="K195" s="283" t="str">
        <f t="array" ref="K195">INDEX('CONTENT STATS'!G:G, BB195)
</f>
        <v/>
      </c>
      <c r="L195" s="283" t="str">
        <f t="array" ref="L195">INDEX('CONTENT STATS'!I:I, AV195)
</f>
        <v/>
      </c>
      <c r="M195" s="283" t="str">
        <f t="array" ref="M195">INDEX('CONTENT STATS'!J:J, AV195)
</f>
        <v/>
      </c>
      <c r="N195" s="283" t="str">
        <f t="array" ref="N195">INDEX('CONTENT STATS'!J:J, AW195)
</f>
        <v/>
      </c>
      <c r="O195" s="283" t="str">
        <f t="array" ref="O195">INDEX('CONTENT STATS'!J:J, AX195)
</f>
        <v/>
      </c>
      <c r="P195" s="283" t="str">
        <f t="array" ref="P195">INDEX('CONTENT STATS'!J:J, AY195)
</f>
        <v/>
      </c>
      <c r="Q195" s="283" t="str">
        <f t="array" ref="Q195">INDEX('CONTENT STATS'!J:J, AZ195)
</f>
        <v/>
      </c>
      <c r="R195" s="283" t="str">
        <f t="array" ref="R195">INDEX('CONTENT STATS'!L:L, AV195)
</f>
        <v/>
      </c>
      <c r="S195" s="283" t="str">
        <f t="array" ref="S195">INDEX('CONTENT STATS'!M:M, AV195)
</f>
        <v/>
      </c>
      <c r="T195" s="283" t="str">
        <f t="array" ref="T195">INDEX('CONTENT STATS'!M:M, AW195)
</f>
        <v/>
      </c>
      <c r="U195" s="283" t="str">
        <f t="array" ref="U195">INDEX('CONTENT STATS'!M:M, AX195)
</f>
        <v/>
      </c>
      <c r="V195" s="283" t="str">
        <f t="array" ref="V195">INDEX('CONTENT STATS'!O:O, AV195)
</f>
        <v/>
      </c>
      <c r="W195" s="283" t="str">
        <f t="array" ref="W195">INDEX('CONTENT STATS'!P:P, AV195)
</f>
        <v/>
      </c>
      <c r="X195" s="283" t="str">
        <f t="array" ref="X195">INDEX('CONTENT STATS'!P:P, AW195)
</f>
        <v/>
      </c>
      <c r="Y195" s="283" t="str">
        <f t="array" ref="Y195">INDEX('CONTENT STATS'!P:P, AX195)
</f>
        <v/>
      </c>
      <c r="Z195" s="283" t="str">
        <f t="array" ref="Z195">INDEX('CONTENT STATS'!R:R, AV195)
</f>
        <v/>
      </c>
      <c r="AA195" s="283" t="str">
        <f t="array" ref="AA195">INDEX('CONTENT STATS'!R:R, AW195)
</f>
        <v/>
      </c>
      <c r="AB195" s="283" t="str">
        <f t="array" ref="AB195">INDEX('CONTENT STATS'!R:R, AX195)
</f>
        <v/>
      </c>
      <c r="AC195" s="283" t="str">
        <f t="array" ref="AC195">INDEX('CONTENT STATS'!R:R, AY195)
</f>
        <v/>
      </c>
      <c r="AD195" s="283" t="str">
        <f t="array" ref="AD195">INDEX(RANK!O:O, AV195)
</f>
        <v/>
      </c>
      <c r="AE195" s="283" t="str">
        <f t="array" ref="AE195">INDEX(RANK!O:O, AW195)
</f>
        <v/>
      </c>
      <c r="AF195" s="283" t="str">
        <f t="array" ref="AF195">INDEX(RANK!O:O, AX195)
</f>
        <v/>
      </c>
      <c r="AG195" s="283" t="str">
        <f t="array" ref="AG195">INDEX(RANK!O:O, AY195)
</f>
        <v/>
      </c>
      <c r="AH195" s="283" t="str">
        <f t="array" ref="AH195">INDEX(RANK!O:O, AZ195)
</f>
        <v/>
      </c>
      <c r="AI195" s="283" t="str">
        <f t="array" ref="AI195">INDEX(RANK!O:O, BA195)
</f>
        <v/>
      </c>
      <c r="AJ195" s="283" t="str">
        <f t="array" ref="AJ195">INDEX(RANK!O:O, BB195)
</f>
        <v/>
      </c>
      <c r="AK195" s="283" t="str">
        <f t="array" ref="AK195">INDEX(RANK!P:P, AV195)
</f>
        <v/>
      </c>
      <c r="AL195" s="283" t="str">
        <f t="array" ref="AL195">INDEX(RANK!P:P, AW195)
</f>
        <v/>
      </c>
      <c r="AM195" s="283" t="str">
        <f t="array" ref="AM195">INDEX(RANK!P:P, AX195)
</f>
        <v/>
      </c>
      <c r="AN195" s="283" t="str">
        <f t="array" ref="AN195">INDEX(RANK!P:P, AY195)
</f>
        <v/>
      </c>
      <c r="AO195" s="283" t="str">
        <f t="array" ref="AO195">INDEX(RANK!P:P, AZ195)
</f>
        <v/>
      </c>
      <c r="AP195" s="283" t="str">
        <f t="array" ref="AP195">INDEX(RANK!Q:Q, AV195)
</f>
        <v/>
      </c>
      <c r="AQ195" s="283" t="str">
        <f t="array" ref="AQ195">INDEX(RANK!Q:Q, AW195)
</f>
        <v/>
      </c>
      <c r="AR195" s="283" t="str">
        <f t="array" ref="AR195">INDEX(RANK!Q:Q, AX195)
</f>
        <v/>
      </c>
      <c r="AS195" s="283" t="str">
        <f t="array" ref="AS195">INDEX(RANK!R:R, AV195)
</f>
        <v/>
      </c>
      <c r="AT195" s="283" t="str">
        <f t="array" ref="AT195">INDEX(RANK!R:R, AW195)
</f>
        <v/>
      </c>
      <c r="AU195" s="283" t="str">
        <f t="array" ref="AU195">INDEX(RANK!R:R, AX195)
</f>
        <v/>
      </c>
      <c r="AV195" s="123">
        <f t="shared" si="1"/>
        <v>1328</v>
      </c>
      <c r="AW195" s="123">
        <f t="shared" si="2"/>
        <v>1329</v>
      </c>
      <c r="AX195" s="123">
        <f t="shared" si="3"/>
        <v>1330</v>
      </c>
      <c r="AY195" s="123">
        <f t="shared" si="4"/>
        <v>1331</v>
      </c>
      <c r="AZ195" s="123">
        <f t="shared" si="5"/>
        <v>1332</v>
      </c>
      <c r="BA195" s="123">
        <f t="shared" si="6"/>
        <v>1333</v>
      </c>
      <c r="BB195" s="123">
        <f t="shared" si="7"/>
        <v>1334</v>
      </c>
      <c r="BC195" s="284"/>
    </row>
    <row r="196" ht="14.25" customHeight="1">
      <c r="A196" s="123" t="str">
        <f t="array" ref="A196">INDEX('CONTENT STATS'!A:A, AV196)
</f>
        <v/>
      </c>
      <c r="B196" s="283" t="str">
        <f t="array" ref="B196">INDEX('CONTENT STATS'!F:F, AV196)
</f>
        <v/>
      </c>
      <c r="C196" s="123"/>
      <c r="D196" s="461"/>
      <c r="E196" s="283" t="str">
        <f t="array" ref="E196">INDEX('CONTENT STATS'!G:G, AV196)
</f>
        <v/>
      </c>
      <c r="F196" s="283" t="str">
        <f t="array" ref="F196">INDEX('CONTENT STATS'!G:G, AW196)
</f>
        <v/>
      </c>
      <c r="G196" s="283" t="str">
        <f t="array" ref="G196">INDEX('CONTENT STATS'!G:G, AX196)
</f>
        <v/>
      </c>
      <c r="H196" s="283" t="str">
        <f t="array" ref="H196">INDEX('CONTENT STATS'!G:G, AY196)
</f>
        <v/>
      </c>
      <c r="I196" s="283" t="str">
        <f t="array" ref="I196">INDEX('CONTENT STATS'!G:G, AZ196)
</f>
        <v/>
      </c>
      <c r="J196" s="283" t="str">
        <f t="array" ref="J196">INDEX('CONTENT STATS'!G:G, BA196)
</f>
        <v/>
      </c>
      <c r="K196" s="283" t="str">
        <f t="array" ref="K196">INDEX('CONTENT STATS'!G:G, BB196)
</f>
        <v/>
      </c>
      <c r="L196" s="283" t="str">
        <f t="array" ref="L196">INDEX('CONTENT STATS'!I:I, AV196)
</f>
        <v/>
      </c>
      <c r="M196" s="283" t="str">
        <f t="array" ref="M196">INDEX('CONTENT STATS'!J:J, AV196)
</f>
        <v/>
      </c>
      <c r="N196" s="283" t="str">
        <f t="array" ref="N196">INDEX('CONTENT STATS'!J:J, AW196)
</f>
        <v/>
      </c>
      <c r="O196" s="283" t="str">
        <f t="array" ref="O196">INDEX('CONTENT STATS'!J:J, AX196)
</f>
        <v/>
      </c>
      <c r="P196" s="283" t="str">
        <f t="array" ref="P196">INDEX('CONTENT STATS'!J:J, AY196)
</f>
        <v/>
      </c>
      <c r="Q196" s="283" t="str">
        <f t="array" ref="Q196">INDEX('CONTENT STATS'!J:J, AZ196)
</f>
        <v/>
      </c>
      <c r="R196" s="283" t="str">
        <f t="array" ref="R196">INDEX('CONTENT STATS'!L:L, AV196)
</f>
        <v/>
      </c>
      <c r="S196" s="283" t="str">
        <f t="array" ref="S196">INDEX('CONTENT STATS'!M:M, AV196)
</f>
        <v/>
      </c>
      <c r="T196" s="283" t="str">
        <f t="array" ref="T196">INDEX('CONTENT STATS'!M:M, AW196)
</f>
        <v/>
      </c>
      <c r="U196" s="283" t="str">
        <f t="array" ref="U196">INDEX('CONTENT STATS'!M:M, AX196)
</f>
        <v/>
      </c>
      <c r="V196" s="283" t="str">
        <f t="array" ref="V196">INDEX('CONTENT STATS'!O:O, AV196)
</f>
        <v/>
      </c>
      <c r="W196" s="283" t="str">
        <f t="array" ref="W196">INDEX('CONTENT STATS'!P:P, AV196)
</f>
        <v/>
      </c>
      <c r="X196" s="283" t="str">
        <f t="array" ref="X196">INDEX('CONTENT STATS'!P:P, AW196)
</f>
        <v/>
      </c>
      <c r="Y196" s="283" t="str">
        <f t="array" ref="Y196">INDEX('CONTENT STATS'!P:P, AX196)
</f>
        <v/>
      </c>
      <c r="Z196" s="283" t="str">
        <f t="array" ref="Z196">INDEX('CONTENT STATS'!R:R, AV196)
</f>
        <v/>
      </c>
      <c r="AA196" s="283" t="str">
        <f t="array" ref="AA196">INDEX('CONTENT STATS'!R:R, AW196)
</f>
        <v/>
      </c>
      <c r="AB196" s="283" t="str">
        <f t="array" ref="AB196">INDEX('CONTENT STATS'!R:R, AX196)
</f>
        <v/>
      </c>
      <c r="AC196" s="283" t="str">
        <f t="array" ref="AC196">INDEX('CONTENT STATS'!R:R, AY196)
</f>
        <v/>
      </c>
      <c r="AD196" s="283" t="str">
        <f t="array" ref="AD196">INDEX(RANK!O:O, AV196)
</f>
        <v/>
      </c>
      <c r="AE196" s="283" t="str">
        <f t="array" ref="AE196">INDEX(RANK!O:O, AW196)
</f>
        <v/>
      </c>
      <c r="AF196" s="283" t="str">
        <f t="array" ref="AF196">INDEX(RANK!O:O, AX196)
</f>
        <v/>
      </c>
      <c r="AG196" s="283" t="str">
        <f t="array" ref="AG196">INDEX(RANK!O:O, AY196)
</f>
        <v/>
      </c>
      <c r="AH196" s="283" t="str">
        <f t="array" ref="AH196">INDEX(RANK!O:O, AZ196)
</f>
        <v/>
      </c>
      <c r="AI196" s="283" t="str">
        <f t="array" ref="AI196">INDEX(RANK!O:O, BA196)
</f>
        <v/>
      </c>
      <c r="AJ196" s="283" t="str">
        <f t="array" ref="AJ196">INDEX(RANK!O:O, BB196)
</f>
        <v/>
      </c>
      <c r="AK196" s="283" t="str">
        <f t="array" ref="AK196">INDEX(RANK!P:P, AV196)
</f>
        <v/>
      </c>
      <c r="AL196" s="283" t="str">
        <f t="array" ref="AL196">INDEX(RANK!P:P, AW196)
</f>
        <v/>
      </c>
      <c r="AM196" s="283" t="str">
        <f t="array" ref="AM196">INDEX(RANK!P:P, AX196)
</f>
        <v/>
      </c>
      <c r="AN196" s="283" t="str">
        <f t="array" ref="AN196">INDEX(RANK!P:P, AY196)
</f>
        <v/>
      </c>
      <c r="AO196" s="283" t="str">
        <f t="array" ref="AO196">INDEX(RANK!P:P, AZ196)
</f>
        <v/>
      </c>
      <c r="AP196" s="283" t="str">
        <f t="array" ref="AP196">INDEX(RANK!Q:Q, AV196)
</f>
        <v/>
      </c>
      <c r="AQ196" s="283" t="str">
        <f t="array" ref="AQ196">INDEX(RANK!Q:Q, AW196)
</f>
        <v/>
      </c>
      <c r="AR196" s="283" t="str">
        <f t="array" ref="AR196">INDEX(RANK!Q:Q, AX196)
</f>
        <v/>
      </c>
      <c r="AS196" s="283" t="str">
        <f t="array" ref="AS196">INDEX(RANK!R:R, AV196)
</f>
        <v/>
      </c>
      <c r="AT196" s="283" t="str">
        <f t="array" ref="AT196">INDEX(RANK!R:R, AW196)
</f>
        <v/>
      </c>
      <c r="AU196" s="283" t="str">
        <f t="array" ref="AU196">INDEX(RANK!R:R, AX196)
</f>
        <v/>
      </c>
      <c r="AV196" s="123">
        <f t="shared" si="1"/>
        <v>1335</v>
      </c>
      <c r="AW196" s="123">
        <f t="shared" si="2"/>
        <v>1336</v>
      </c>
      <c r="AX196" s="123">
        <f t="shared" si="3"/>
        <v>1337</v>
      </c>
      <c r="AY196" s="123">
        <f t="shared" si="4"/>
        <v>1338</v>
      </c>
      <c r="AZ196" s="123">
        <f t="shared" si="5"/>
        <v>1339</v>
      </c>
      <c r="BA196" s="123">
        <f t="shared" si="6"/>
        <v>1340</v>
      </c>
      <c r="BB196" s="123">
        <f t="shared" si="7"/>
        <v>1341</v>
      </c>
      <c r="BC196" s="284"/>
    </row>
    <row r="197" ht="14.25" customHeight="1">
      <c r="A197" s="123" t="str">
        <f t="array" ref="A197">INDEX('CONTENT STATS'!A:A, AV197)
</f>
        <v/>
      </c>
      <c r="B197" s="283" t="str">
        <f t="array" ref="B197">INDEX('CONTENT STATS'!F:F, AV197)
</f>
        <v/>
      </c>
      <c r="C197" s="123"/>
      <c r="D197" s="461"/>
      <c r="E197" s="283" t="str">
        <f t="array" ref="E197">INDEX('CONTENT STATS'!G:G, AV197)
</f>
        <v/>
      </c>
      <c r="F197" s="283" t="str">
        <f t="array" ref="F197">INDEX('CONTENT STATS'!G:G, AW197)
</f>
        <v/>
      </c>
      <c r="G197" s="283" t="str">
        <f t="array" ref="G197">INDEX('CONTENT STATS'!G:G, AX197)
</f>
        <v/>
      </c>
      <c r="H197" s="283" t="str">
        <f t="array" ref="H197">INDEX('CONTENT STATS'!G:G, AY197)
</f>
        <v/>
      </c>
      <c r="I197" s="283" t="str">
        <f t="array" ref="I197">INDEX('CONTENT STATS'!G:G, AZ197)
</f>
        <v/>
      </c>
      <c r="J197" s="283" t="str">
        <f t="array" ref="J197">INDEX('CONTENT STATS'!G:G, BA197)
</f>
        <v/>
      </c>
      <c r="K197" s="283" t="str">
        <f t="array" ref="K197">INDEX('CONTENT STATS'!G:G, BB197)
</f>
        <v/>
      </c>
      <c r="L197" s="283" t="str">
        <f t="array" ref="L197">INDEX('CONTENT STATS'!I:I, AV197)
</f>
        <v/>
      </c>
      <c r="M197" s="283" t="str">
        <f t="array" ref="M197">INDEX('CONTENT STATS'!J:J, AV197)
</f>
        <v/>
      </c>
      <c r="N197" s="283" t="str">
        <f t="array" ref="N197">INDEX('CONTENT STATS'!J:J, AW197)
</f>
        <v/>
      </c>
      <c r="O197" s="283" t="str">
        <f t="array" ref="O197">INDEX('CONTENT STATS'!J:J, AX197)
</f>
        <v/>
      </c>
      <c r="P197" s="283" t="str">
        <f t="array" ref="P197">INDEX('CONTENT STATS'!J:J, AY197)
</f>
        <v/>
      </c>
      <c r="Q197" s="283" t="str">
        <f t="array" ref="Q197">INDEX('CONTENT STATS'!J:J, AZ197)
</f>
        <v/>
      </c>
      <c r="R197" s="283" t="str">
        <f t="array" ref="R197">INDEX('CONTENT STATS'!L:L, AV197)
</f>
        <v/>
      </c>
      <c r="S197" s="283" t="str">
        <f t="array" ref="S197">INDEX('CONTENT STATS'!M:M, AV197)
</f>
        <v/>
      </c>
      <c r="T197" s="283" t="str">
        <f t="array" ref="T197">INDEX('CONTENT STATS'!M:M, AW197)
</f>
        <v/>
      </c>
      <c r="U197" s="283" t="str">
        <f t="array" ref="U197">INDEX('CONTENT STATS'!M:M, AX197)
</f>
        <v/>
      </c>
      <c r="V197" s="283" t="str">
        <f t="array" ref="V197">INDEX('CONTENT STATS'!O:O, AV197)
</f>
        <v/>
      </c>
      <c r="W197" s="283" t="str">
        <f t="array" ref="W197">INDEX('CONTENT STATS'!P:P, AV197)
</f>
        <v/>
      </c>
      <c r="X197" s="283" t="str">
        <f t="array" ref="X197">INDEX('CONTENT STATS'!P:P, AW197)
</f>
        <v/>
      </c>
      <c r="Y197" s="283" t="str">
        <f t="array" ref="Y197">INDEX('CONTENT STATS'!P:P, AX197)
</f>
        <v/>
      </c>
      <c r="Z197" s="283" t="str">
        <f t="array" ref="Z197">INDEX('CONTENT STATS'!R:R, AV197)
</f>
        <v/>
      </c>
      <c r="AA197" s="283" t="str">
        <f t="array" ref="AA197">INDEX('CONTENT STATS'!R:R, AW197)
</f>
        <v/>
      </c>
      <c r="AB197" s="283" t="str">
        <f t="array" ref="AB197">INDEX('CONTENT STATS'!R:R, AX197)
</f>
        <v/>
      </c>
      <c r="AC197" s="283" t="str">
        <f t="array" ref="AC197">INDEX('CONTENT STATS'!R:R, AY197)
</f>
        <v/>
      </c>
      <c r="AD197" s="283" t="str">
        <f t="array" ref="AD197">INDEX(RANK!O:O, AV197)
</f>
        <v/>
      </c>
      <c r="AE197" s="283" t="str">
        <f t="array" ref="AE197">INDEX(RANK!O:O, AW197)
</f>
        <v/>
      </c>
      <c r="AF197" s="283" t="str">
        <f t="array" ref="AF197">INDEX(RANK!O:O, AX197)
</f>
        <v/>
      </c>
      <c r="AG197" s="283" t="str">
        <f t="array" ref="AG197">INDEX(RANK!O:O, AY197)
</f>
        <v/>
      </c>
      <c r="AH197" s="283" t="str">
        <f t="array" ref="AH197">INDEX(RANK!O:O, AZ197)
</f>
        <v/>
      </c>
      <c r="AI197" s="283" t="str">
        <f t="array" ref="AI197">INDEX(RANK!O:O, BA197)
</f>
        <v/>
      </c>
      <c r="AJ197" s="283" t="str">
        <f t="array" ref="AJ197">INDEX(RANK!O:O, BB197)
</f>
        <v/>
      </c>
      <c r="AK197" s="283" t="str">
        <f t="array" ref="AK197">INDEX(RANK!P:P, AV197)
</f>
        <v/>
      </c>
      <c r="AL197" s="283" t="str">
        <f t="array" ref="AL197">INDEX(RANK!P:P, AW197)
</f>
        <v/>
      </c>
      <c r="AM197" s="283" t="str">
        <f t="array" ref="AM197">INDEX(RANK!P:P, AX197)
</f>
        <v/>
      </c>
      <c r="AN197" s="283" t="str">
        <f t="array" ref="AN197">INDEX(RANK!P:P, AY197)
</f>
        <v/>
      </c>
      <c r="AO197" s="283" t="str">
        <f t="array" ref="AO197">INDEX(RANK!P:P, AZ197)
</f>
        <v/>
      </c>
      <c r="AP197" s="283" t="str">
        <f t="array" ref="AP197">INDEX(RANK!Q:Q, AV197)
</f>
        <v/>
      </c>
      <c r="AQ197" s="283" t="str">
        <f t="array" ref="AQ197">INDEX(RANK!Q:Q, AW197)
</f>
        <v/>
      </c>
      <c r="AR197" s="283" t="str">
        <f t="array" ref="AR197">INDEX(RANK!Q:Q, AX197)
</f>
        <v/>
      </c>
      <c r="AS197" s="283" t="str">
        <f t="array" ref="AS197">INDEX(RANK!R:R, AV197)
</f>
        <v/>
      </c>
      <c r="AT197" s="283" t="str">
        <f t="array" ref="AT197">INDEX(RANK!R:R, AW197)
</f>
        <v/>
      </c>
      <c r="AU197" s="283" t="str">
        <f t="array" ref="AU197">INDEX(RANK!R:R, AX197)
</f>
        <v/>
      </c>
      <c r="AV197" s="123">
        <f t="shared" si="1"/>
        <v>1342</v>
      </c>
      <c r="AW197" s="123">
        <f t="shared" si="2"/>
        <v>1343</v>
      </c>
      <c r="AX197" s="123">
        <f t="shared" si="3"/>
        <v>1344</v>
      </c>
      <c r="AY197" s="123">
        <f t="shared" si="4"/>
        <v>1345</v>
      </c>
      <c r="AZ197" s="123">
        <f t="shared" si="5"/>
        <v>1346</v>
      </c>
      <c r="BA197" s="123">
        <f t="shared" si="6"/>
        <v>1347</v>
      </c>
      <c r="BB197" s="123">
        <f t="shared" si="7"/>
        <v>1348</v>
      </c>
      <c r="BC197" s="284"/>
    </row>
    <row r="198" ht="14.25" customHeight="1">
      <c r="A198" s="123" t="str">
        <f t="array" ref="A198">INDEX('CONTENT STATS'!A:A, AV198)
</f>
        <v/>
      </c>
      <c r="B198" s="283" t="str">
        <f t="array" ref="B198">INDEX('CONTENT STATS'!F:F, AV198)
</f>
        <v/>
      </c>
      <c r="C198" s="123"/>
      <c r="D198" s="461"/>
      <c r="E198" s="283" t="str">
        <f t="array" ref="E198">INDEX('CONTENT STATS'!G:G, AV198)
</f>
        <v/>
      </c>
      <c r="F198" s="283" t="str">
        <f t="array" ref="F198">INDEX('CONTENT STATS'!G:G, AW198)
</f>
        <v/>
      </c>
      <c r="G198" s="283" t="str">
        <f t="array" ref="G198">INDEX('CONTENT STATS'!G:G, AX198)
</f>
        <v/>
      </c>
      <c r="H198" s="283" t="str">
        <f t="array" ref="H198">INDEX('CONTENT STATS'!G:G, AY198)
</f>
        <v/>
      </c>
      <c r="I198" s="283" t="str">
        <f t="array" ref="I198">INDEX('CONTENT STATS'!G:G, AZ198)
</f>
        <v/>
      </c>
      <c r="J198" s="283" t="str">
        <f t="array" ref="J198">INDEX('CONTENT STATS'!G:G, BA198)
</f>
        <v/>
      </c>
      <c r="K198" s="283" t="str">
        <f t="array" ref="K198">INDEX('CONTENT STATS'!G:G, BB198)
</f>
        <v/>
      </c>
      <c r="L198" s="283" t="str">
        <f t="array" ref="L198">INDEX('CONTENT STATS'!I:I, AV198)
</f>
        <v/>
      </c>
      <c r="M198" s="283" t="str">
        <f t="array" ref="M198">INDEX('CONTENT STATS'!J:J, AV198)
</f>
        <v/>
      </c>
      <c r="N198" s="283" t="str">
        <f t="array" ref="N198">INDEX('CONTENT STATS'!J:J, AW198)
</f>
        <v/>
      </c>
      <c r="O198" s="283" t="str">
        <f t="array" ref="O198">INDEX('CONTENT STATS'!J:J, AX198)
</f>
        <v/>
      </c>
      <c r="P198" s="283" t="str">
        <f t="array" ref="P198">INDEX('CONTENT STATS'!J:J, AY198)
</f>
        <v/>
      </c>
      <c r="Q198" s="283" t="str">
        <f t="array" ref="Q198">INDEX('CONTENT STATS'!J:J, AZ198)
</f>
        <v/>
      </c>
      <c r="R198" s="283" t="str">
        <f t="array" ref="R198">INDEX('CONTENT STATS'!L:L, AV198)
</f>
        <v/>
      </c>
      <c r="S198" s="283" t="str">
        <f t="array" ref="S198">INDEX('CONTENT STATS'!M:M, AV198)
</f>
        <v/>
      </c>
      <c r="T198" s="283" t="str">
        <f t="array" ref="T198">INDEX('CONTENT STATS'!M:M, AW198)
</f>
        <v/>
      </c>
      <c r="U198" s="283" t="str">
        <f t="array" ref="U198">INDEX('CONTENT STATS'!M:M, AX198)
</f>
        <v/>
      </c>
      <c r="V198" s="283" t="str">
        <f t="array" ref="V198">INDEX('CONTENT STATS'!O:O, AV198)
</f>
        <v/>
      </c>
      <c r="W198" s="283" t="str">
        <f t="array" ref="W198">INDEX('CONTENT STATS'!P:P, AV198)
</f>
        <v/>
      </c>
      <c r="X198" s="283" t="str">
        <f t="array" ref="X198">INDEX('CONTENT STATS'!P:P, AW198)
</f>
        <v/>
      </c>
      <c r="Y198" s="283" t="str">
        <f t="array" ref="Y198">INDEX('CONTENT STATS'!P:P, AX198)
</f>
        <v/>
      </c>
      <c r="Z198" s="283" t="str">
        <f t="array" ref="Z198">INDEX('CONTENT STATS'!R:R, AV198)
</f>
        <v/>
      </c>
      <c r="AA198" s="283" t="str">
        <f t="array" ref="AA198">INDEX('CONTENT STATS'!R:R, AW198)
</f>
        <v/>
      </c>
      <c r="AB198" s="283" t="str">
        <f t="array" ref="AB198">INDEX('CONTENT STATS'!R:R, AX198)
</f>
        <v/>
      </c>
      <c r="AC198" s="283" t="str">
        <f t="array" ref="AC198">INDEX('CONTENT STATS'!R:R, AY198)
</f>
        <v/>
      </c>
      <c r="AD198" s="283" t="str">
        <f t="array" ref="AD198">INDEX(RANK!O:O, AV198)
</f>
        <v/>
      </c>
      <c r="AE198" s="283" t="str">
        <f t="array" ref="AE198">INDEX(RANK!O:O, AW198)
</f>
        <v/>
      </c>
      <c r="AF198" s="283" t="str">
        <f t="array" ref="AF198">INDEX(RANK!O:O, AX198)
</f>
        <v/>
      </c>
      <c r="AG198" s="283" t="str">
        <f t="array" ref="AG198">INDEX(RANK!O:O, AY198)
</f>
        <v/>
      </c>
      <c r="AH198" s="283" t="str">
        <f t="array" ref="AH198">INDEX(RANK!O:O, AZ198)
</f>
        <v/>
      </c>
      <c r="AI198" s="283" t="str">
        <f t="array" ref="AI198">INDEX(RANK!O:O, BA198)
</f>
        <v/>
      </c>
      <c r="AJ198" s="283" t="str">
        <f t="array" ref="AJ198">INDEX(RANK!O:O, BB198)
</f>
        <v/>
      </c>
      <c r="AK198" s="283" t="str">
        <f t="array" ref="AK198">INDEX(RANK!P:P, AV198)
</f>
        <v/>
      </c>
      <c r="AL198" s="283" t="str">
        <f t="array" ref="AL198">INDEX(RANK!P:P, AW198)
</f>
        <v/>
      </c>
      <c r="AM198" s="283" t="str">
        <f t="array" ref="AM198">INDEX(RANK!P:P, AX198)
</f>
        <v/>
      </c>
      <c r="AN198" s="283" t="str">
        <f t="array" ref="AN198">INDEX(RANK!P:P, AY198)
</f>
        <v/>
      </c>
      <c r="AO198" s="283" t="str">
        <f t="array" ref="AO198">INDEX(RANK!P:P, AZ198)
</f>
        <v/>
      </c>
      <c r="AP198" s="283" t="str">
        <f t="array" ref="AP198">INDEX(RANK!Q:Q, AV198)
</f>
        <v/>
      </c>
      <c r="AQ198" s="283" t="str">
        <f t="array" ref="AQ198">INDEX(RANK!Q:Q, AW198)
</f>
        <v/>
      </c>
      <c r="AR198" s="283" t="str">
        <f t="array" ref="AR198">INDEX(RANK!Q:Q, AX198)
</f>
        <v/>
      </c>
      <c r="AS198" s="283" t="str">
        <f t="array" ref="AS198">INDEX(RANK!R:R, AV198)
</f>
        <v/>
      </c>
      <c r="AT198" s="283" t="str">
        <f t="array" ref="AT198">INDEX(RANK!R:R, AW198)
</f>
        <v/>
      </c>
      <c r="AU198" s="283" t="str">
        <f t="array" ref="AU198">INDEX(RANK!R:R, AX198)
</f>
        <v/>
      </c>
      <c r="AV198" s="123">
        <f t="shared" si="1"/>
        <v>1349</v>
      </c>
      <c r="AW198" s="123">
        <f t="shared" si="2"/>
        <v>1350</v>
      </c>
      <c r="AX198" s="123">
        <f t="shared" si="3"/>
        <v>1351</v>
      </c>
      <c r="AY198" s="123">
        <f t="shared" si="4"/>
        <v>1352</v>
      </c>
      <c r="AZ198" s="123">
        <f t="shared" si="5"/>
        <v>1353</v>
      </c>
      <c r="BA198" s="123">
        <f t="shared" si="6"/>
        <v>1354</v>
      </c>
      <c r="BB198" s="123">
        <f t="shared" si="7"/>
        <v>1355</v>
      </c>
      <c r="BC198" s="284"/>
    </row>
    <row r="199" ht="14.25" customHeight="1">
      <c r="A199" s="123" t="str">
        <f t="array" ref="A199">INDEX('CONTENT STATS'!A:A, AV199)
</f>
        <v/>
      </c>
      <c r="B199" s="283" t="str">
        <f t="array" ref="B199">INDEX('CONTENT STATS'!F:F, AV199)
</f>
        <v/>
      </c>
      <c r="C199" s="123"/>
      <c r="D199" s="461"/>
      <c r="E199" s="283" t="str">
        <f t="array" ref="E199">INDEX('CONTENT STATS'!G:G, AV199)
</f>
        <v/>
      </c>
      <c r="F199" s="283" t="str">
        <f t="array" ref="F199">INDEX('CONTENT STATS'!G:G, AW199)
</f>
        <v/>
      </c>
      <c r="G199" s="283" t="str">
        <f t="array" ref="G199">INDEX('CONTENT STATS'!G:G, AX199)
</f>
        <v/>
      </c>
      <c r="H199" s="283" t="str">
        <f t="array" ref="H199">INDEX('CONTENT STATS'!G:G, AY199)
</f>
        <v/>
      </c>
      <c r="I199" s="283" t="str">
        <f t="array" ref="I199">INDEX('CONTENT STATS'!G:G, AZ199)
</f>
        <v/>
      </c>
      <c r="J199" s="283" t="str">
        <f t="array" ref="J199">INDEX('CONTENT STATS'!G:G, BA199)
</f>
        <v/>
      </c>
      <c r="K199" s="283" t="str">
        <f t="array" ref="K199">INDEX('CONTENT STATS'!G:G, BB199)
</f>
        <v/>
      </c>
      <c r="L199" s="283" t="str">
        <f t="array" ref="L199">INDEX('CONTENT STATS'!I:I, AV199)
</f>
        <v/>
      </c>
      <c r="M199" s="283" t="str">
        <f t="array" ref="M199">INDEX('CONTENT STATS'!J:J, AV199)
</f>
        <v/>
      </c>
      <c r="N199" s="283" t="str">
        <f t="array" ref="N199">INDEX('CONTENT STATS'!J:J, AW199)
</f>
        <v/>
      </c>
      <c r="O199" s="283" t="str">
        <f t="array" ref="O199">INDEX('CONTENT STATS'!J:J, AX199)
</f>
        <v/>
      </c>
      <c r="P199" s="283" t="str">
        <f t="array" ref="P199">INDEX('CONTENT STATS'!J:J, AY199)
</f>
        <v/>
      </c>
      <c r="Q199" s="283" t="str">
        <f t="array" ref="Q199">INDEX('CONTENT STATS'!J:J, AZ199)
</f>
        <v/>
      </c>
      <c r="R199" s="283" t="str">
        <f t="array" ref="R199">INDEX('CONTENT STATS'!L:L, AV199)
</f>
        <v/>
      </c>
      <c r="S199" s="283" t="str">
        <f t="array" ref="S199">INDEX('CONTENT STATS'!M:M, AV199)
</f>
        <v/>
      </c>
      <c r="T199" s="283" t="str">
        <f t="array" ref="T199">INDEX('CONTENT STATS'!M:M, AW199)
</f>
        <v/>
      </c>
      <c r="U199" s="283" t="str">
        <f t="array" ref="U199">INDEX('CONTENT STATS'!M:M, AX199)
</f>
        <v/>
      </c>
      <c r="V199" s="283" t="str">
        <f t="array" ref="V199">INDEX('CONTENT STATS'!O:O, AV199)
</f>
        <v/>
      </c>
      <c r="W199" s="283" t="str">
        <f t="array" ref="W199">INDEX('CONTENT STATS'!P:P, AV199)
</f>
        <v/>
      </c>
      <c r="X199" s="283" t="str">
        <f t="array" ref="X199">INDEX('CONTENT STATS'!P:P, AW199)
</f>
        <v/>
      </c>
      <c r="Y199" s="283" t="str">
        <f t="array" ref="Y199">INDEX('CONTENT STATS'!P:P, AX199)
</f>
        <v/>
      </c>
      <c r="Z199" s="283" t="str">
        <f t="array" ref="Z199">INDEX('CONTENT STATS'!R:R, AV199)
</f>
        <v/>
      </c>
      <c r="AA199" s="283" t="str">
        <f t="array" ref="AA199">INDEX('CONTENT STATS'!R:R, AW199)
</f>
        <v/>
      </c>
      <c r="AB199" s="283" t="str">
        <f t="array" ref="AB199">INDEX('CONTENT STATS'!R:R, AX199)
</f>
        <v/>
      </c>
      <c r="AC199" s="283" t="str">
        <f t="array" ref="AC199">INDEX('CONTENT STATS'!R:R, AY199)
</f>
        <v/>
      </c>
      <c r="AD199" s="283" t="str">
        <f t="array" ref="AD199">INDEX(RANK!O:O, AV199)
</f>
        <v/>
      </c>
      <c r="AE199" s="283" t="str">
        <f t="array" ref="AE199">INDEX(RANK!O:O, AW199)
</f>
        <v/>
      </c>
      <c r="AF199" s="283" t="str">
        <f t="array" ref="AF199">INDEX(RANK!O:O, AX199)
</f>
        <v/>
      </c>
      <c r="AG199" s="283" t="str">
        <f t="array" ref="AG199">INDEX(RANK!O:O, AY199)
</f>
        <v/>
      </c>
      <c r="AH199" s="283" t="str">
        <f t="array" ref="AH199">INDEX(RANK!O:O, AZ199)
</f>
        <v/>
      </c>
      <c r="AI199" s="283" t="str">
        <f t="array" ref="AI199">INDEX(RANK!O:O, BA199)
</f>
        <v/>
      </c>
      <c r="AJ199" s="283" t="str">
        <f t="array" ref="AJ199">INDEX(RANK!O:O, BB199)
</f>
        <v/>
      </c>
      <c r="AK199" s="283" t="str">
        <f t="array" ref="AK199">INDEX(RANK!P:P, AV199)
</f>
        <v/>
      </c>
      <c r="AL199" s="283" t="str">
        <f t="array" ref="AL199">INDEX(RANK!P:P, AW199)
</f>
        <v/>
      </c>
      <c r="AM199" s="283" t="str">
        <f t="array" ref="AM199">INDEX(RANK!P:P, AX199)
</f>
        <v/>
      </c>
      <c r="AN199" s="283" t="str">
        <f t="array" ref="AN199">INDEX(RANK!P:P, AY199)
</f>
        <v/>
      </c>
      <c r="AO199" s="283" t="str">
        <f t="array" ref="AO199">INDEX(RANK!P:P, AZ199)
</f>
        <v/>
      </c>
      <c r="AP199" s="283" t="str">
        <f t="array" ref="AP199">INDEX(RANK!Q:Q, AV199)
</f>
        <v/>
      </c>
      <c r="AQ199" s="283" t="str">
        <f t="array" ref="AQ199">INDEX(RANK!Q:Q, AW199)
</f>
        <v/>
      </c>
      <c r="AR199" s="283" t="str">
        <f t="array" ref="AR199">INDEX(RANK!Q:Q, AX199)
</f>
        <v/>
      </c>
      <c r="AS199" s="283" t="str">
        <f t="array" ref="AS199">INDEX(RANK!R:R, AV199)
</f>
        <v/>
      </c>
      <c r="AT199" s="283" t="str">
        <f t="array" ref="AT199">INDEX(RANK!R:R, AW199)
</f>
        <v/>
      </c>
      <c r="AU199" s="283" t="str">
        <f t="array" ref="AU199">INDEX(RANK!R:R, AX199)
</f>
        <v/>
      </c>
      <c r="AV199" s="123">
        <f t="shared" si="1"/>
        <v>1356</v>
      </c>
      <c r="AW199" s="123">
        <f t="shared" si="2"/>
        <v>1357</v>
      </c>
      <c r="AX199" s="123">
        <f t="shared" si="3"/>
        <v>1358</v>
      </c>
      <c r="AY199" s="123">
        <f t="shared" si="4"/>
        <v>1359</v>
      </c>
      <c r="AZ199" s="123">
        <f t="shared" si="5"/>
        <v>1360</v>
      </c>
      <c r="BA199" s="123">
        <f t="shared" si="6"/>
        <v>1361</v>
      </c>
      <c r="BB199" s="123">
        <f t="shared" si="7"/>
        <v>1362</v>
      </c>
      <c r="BC199" s="284"/>
    </row>
    <row r="200" ht="14.25" customHeight="1">
      <c r="A200" s="123" t="str">
        <f t="array" ref="A200">INDEX('CONTENT STATS'!A:A, AV200)
</f>
        <v/>
      </c>
      <c r="B200" s="283" t="str">
        <f t="array" ref="B200">INDEX('CONTENT STATS'!F:F, AV200)
</f>
        <v/>
      </c>
      <c r="C200" s="123"/>
      <c r="D200" s="461"/>
      <c r="E200" s="283" t="str">
        <f t="array" ref="E200">INDEX('CONTENT STATS'!G:G, AV200)
</f>
        <v/>
      </c>
      <c r="F200" s="283" t="str">
        <f t="array" ref="F200">INDEX('CONTENT STATS'!G:G, AW200)
</f>
        <v/>
      </c>
      <c r="G200" s="283" t="str">
        <f t="array" ref="G200">INDEX('CONTENT STATS'!G:G, AX200)
</f>
        <v/>
      </c>
      <c r="H200" s="283" t="str">
        <f t="array" ref="H200">INDEX('CONTENT STATS'!G:G, AY200)
</f>
        <v/>
      </c>
      <c r="I200" s="283" t="str">
        <f t="array" ref="I200">INDEX('CONTENT STATS'!G:G, AZ200)
</f>
        <v/>
      </c>
      <c r="J200" s="283" t="str">
        <f t="array" ref="J200">INDEX('CONTENT STATS'!G:G, BA200)
</f>
        <v/>
      </c>
      <c r="K200" s="283" t="str">
        <f t="array" ref="K200">INDEX('CONTENT STATS'!G:G, BB200)
</f>
        <v/>
      </c>
      <c r="L200" s="283" t="str">
        <f t="array" ref="L200">INDEX('CONTENT STATS'!I:I, AV200)
</f>
        <v/>
      </c>
      <c r="M200" s="283" t="str">
        <f t="array" ref="M200">INDEX('CONTENT STATS'!J:J, AV200)
</f>
        <v/>
      </c>
      <c r="N200" s="283" t="str">
        <f t="array" ref="N200">INDEX('CONTENT STATS'!J:J, AW200)
</f>
        <v/>
      </c>
      <c r="O200" s="283" t="str">
        <f t="array" ref="O200">INDEX('CONTENT STATS'!J:J, AX200)
</f>
        <v/>
      </c>
      <c r="P200" s="283" t="str">
        <f t="array" ref="P200">INDEX('CONTENT STATS'!J:J, AY200)
</f>
        <v/>
      </c>
      <c r="Q200" s="283" t="str">
        <f t="array" ref="Q200">INDEX('CONTENT STATS'!J:J, AZ200)
</f>
        <v/>
      </c>
      <c r="R200" s="283" t="str">
        <f t="array" ref="R200">INDEX('CONTENT STATS'!L:L, AV200)
</f>
        <v/>
      </c>
      <c r="S200" s="283" t="str">
        <f t="array" ref="S200">INDEX('CONTENT STATS'!M:M, AV200)
</f>
        <v/>
      </c>
      <c r="T200" s="283" t="str">
        <f t="array" ref="T200">INDEX('CONTENT STATS'!M:M, AW200)
</f>
        <v/>
      </c>
      <c r="U200" s="283" t="str">
        <f t="array" ref="U200">INDEX('CONTENT STATS'!M:M, AX200)
</f>
        <v/>
      </c>
      <c r="V200" s="283" t="str">
        <f t="array" ref="V200">INDEX('CONTENT STATS'!O:O, AV200)
</f>
        <v/>
      </c>
      <c r="W200" s="283" t="str">
        <f t="array" ref="W200">INDEX('CONTENT STATS'!P:P, AV200)
</f>
        <v/>
      </c>
      <c r="X200" s="283" t="str">
        <f t="array" ref="X200">INDEX('CONTENT STATS'!P:P, AW200)
</f>
        <v/>
      </c>
      <c r="Y200" s="283" t="str">
        <f t="array" ref="Y200">INDEX('CONTENT STATS'!P:P, AX200)
</f>
        <v/>
      </c>
      <c r="Z200" s="283" t="str">
        <f t="array" ref="Z200">INDEX('CONTENT STATS'!R:R, AV200)
</f>
        <v/>
      </c>
      <c r="AA200" s="283" t="str">
        <f t="array" ref="AA200">INDEX('CONTENT STATS'!R:R, AW200)
</f>
        <v/>
      </c>
      <c r="AB200" s="283" t="str">
        <f t="array" ref="AB200">INDEX('CONTENT STATS'!R:R, AX200)
</f>
        <v/>
      </c>
      <c r="AC200" s="283" t="str">
        <f t="array" ref="AC200">INDEX('CONTENT STATS'!R:R, AY200)
</f>
        <v/>
      </c>
      <c r="AD200" s="283" t="str">
        <f t="array" ref="AD200">INDEX(RANK!O:O, AV200)
</f>
        <v/>
      </c>
      <c r="AE200" s="283" t="str">
        <f t="array" ref="AE200">INDEX(RANK!O:O, AW200)
</f>
        <v/>
      </c>
      <c r="AF200" s="283" t="str">
        <f t="array" ref="AF200">INDEX(RANK!O:O, AX200)
</f>
        <v/>
      </c>
      <c r="AG200" s="283" t="str">
        <f t="array" ref="AG200">INDEX(RANK!O:O, AY200)
</f>
        <v/>
      </c>
      <c r="AH200" s="283" t="str">
        <f t="array" ref="AH200">INDEX(RANK!O:O, AZ200)
</f>
        <v/>
      </c>
      <c r="AI200" s="283" t="str">
        <f t="array" ref="AI200">INDEX(RANK!O:O, BA200)
</f>
        <v/>
      </c>
      <c r="AJ200" s="283" t="str">
        <f t="array" ref="AJ200">INDEX(RANK!O:O, BB200)
</f>
        <v/>
      </c>
      <c r="AK200" s="283" t="str">
        <f t="array" ref="AK200">INDEX(RANK!P:P, AV200)
</f>
        <v/>
      </c>
      <c r="AL200" s="283" t="str">
        <f t="array" ref="AL200">INDEX(RANK!P:P, AW200)
</f>
        <v/>
      </c>
      <c r="AM200" s="283" t="str">
        <f t="array" ref="AM200">INDEX(RANK!P:P, AX200)
</f>
        <v/>
      </c>
      <c r="AN200" s="283" t="str">
        <f t="array" ref="AN200">INDEX(RANK!P:P, AY200)
</f>
        <v/>
      </c>
      <c r="AO200" s="283" t="str">
        <f t="array" ref="AO200">INDEX(RANK!P:P, AZ200)
</f>
        <v/>
      </c>
      <c r="AP200" s="283" t="str">
        <f t="array" ref="AP200">INDEX(RANK!Q:Q, AV200)
</f>
        <v/>
      </c>
      <c r="AQ200" s="283" t="str">
        <f t="array" ref="AQ200">INDEX(RANK!Q:Q, AW200)
</f>
        <v/>
      </c>
      <c r="AR200" s="283" t="str">
        <f t="array" ref="AR200">INDEX(RANK!Q:Q, AX200)
</f>
        <v/>
      </c>
      <c r="AS200" s="283" t="str">
        <f t="array" ref="AS200">INDEX(RANK!R:R, AV200)
</f>
        <v/>
      </c>
      <c r="AT200" s="283" t="str">
        <f t="array" ref="AT200">INDEX(RANK!R:R, AW200)
</f>
        <v/>
      </c>
      <c r="AU200" s="283" t="str">
        <f t="array" ref="AU200">INDEX(RANK!R:R, AX200)
</f>
        <v/>
      </c>
      <c r="AV200" s="123">
        <f t="shared" si="1"/>
        <v>1363</v>
      </c>
      <c r="AW200" s="123">
        <f t="shared" si="2"/>
        <v>1364</v>
      </c>
      <c r="AX200" s="123">
        <f t="shared" si="3"/>
        <v>1365</v>
      </c>
      <c r="AY200" s="123">
        <f t="shared" si="4"/>
        <v>1366</v>
      </c>
      <c r="AZ200" s="123">
        <f t="shared" si="5"/>
        <v>1367</v>
      </c>
      <c r="BA200" s="123">
        <f t="shared" si="6"/>
        <v>1368</v>
      </c>
      <c r="BB200" s="123">
        <f t="shared" si="7"/>
        <v>1369</v>
      </c>
      <c r="BC200" s="284"/>
    </row>
    <row r="201" ht="14.25" customHeight="1">
      <c r="A201" s="123" t="str">
        <f t="array" ref="A201">INDEX('CONTENT STATS'!A:A, AV201)
</f>
        <v/>
      </c>
      <c r="B201" s="283" t="str">
        <f t="array" ref="B201">INDEX('CONTENT STATS'!F:F, AV201)
</f>
        <v/>
      </c>
      <c r="C201" s="123"/>
      <c r="D201" s="461"/>
      <c r="E201" s="283" t="str">
        <f t="array" ref="E201">INDEX('CONTENT STATS'!G:G, AV201)
</f>
        <v/>
      </c>
      <c r="F201" s="283" t="str">
        <f t="array" ref="F201">INDEX('CONTENT STATS'!G:G, AW201)
</f>
        <v/>
      </c>
      <c r="G201" s="283" t="str">
        <f t="array" ref="G201">INDEX('CONTENT STATS'!G:G, AX201)
</f>
        <v/>
      </c>
      <c r="H201" s="283" t="str">
        <f t="array" ref="H201">INDEX('CONTENT STATS'!G:G, AY201)
</f>
        <v/>
      </c>
      <c r="I201" s="283" t="str">
        <f t="array" ref="I201">INDEX('CONTENT STATS'!G:G, AZ201)
</f>
        <v/>
      </c>
      <c r="J201" s="283" t="str">
        <f t="array" ref="J201">INDEX('CONTENT STATS'!G:G, BA201)
</f>
        <v/>
      </c>
      <c r="K201" s="283" t="str">
        <f t="array" ref="K201">INDEX('CONTENT STATS'!G:G, BB201)
</f>
        <v/>
      </c>
      <c r="L201" s="283" t="str">
        <f t="array" ref="L201">INDEX('CONTENT STATS'!I:I, AV201)
</f>
        <v/>
      </c>
      <c r="M201" s="283" t="str">
        <f t="array" ref="M201">INDEX('CONTENT STATS'!J:J, AV201)
</f>
        <v/>
      </c>
      <c r="N201" s="283" t="str">
        <f t="array" ref="N201">INDEX('CONTENT STATS'!J:J, AW201)
</f>
        <v/>
      </c>
      <c r="O201" s="283" t="str">
        <f t="array" ref="O201">INDEX('CONTENT STATS'!J:J, AX201)
</f>
        <v/>
      </c>
      <c r="P201" s="283" t="str">
        <f t="array" ref="P201">INDEX('CONTENT STATS'!J:J, AY201)
</f>
        <v/>
      </c>
      <c r="Q201" s="283" t="str">
        <f t="array" ref="Q201">INDEX('CONTENT STATS'!J:J, AZ201)
</f>
        <v/>
      </c>
      <c r="R201" s="283" t="str">
        <f t="array" ref="R201">INDEX('CONTENT STATS'!L:L, AV201)
</f>
        <v/>
      </c>
      <c r="S201" s="283" t="str">
        <f t="array" ref="S201">INDEX('CONTENT STATS'!M:M, AV201)
</f>
        <v/>
      </c>
      <c r="T201" s="283" t="str">
        <f t="array" ref="T201">INDEX('CONTENT STATS'!M:M, AW201)
</f>
        <v/>
      </c>
      <c r="U201" s="283" t="str">
        <f t="array" ref="U201">INDEX('CONTENT STATS'!M:M, AX201)
</f>
        <v/>
      </c>
      <c r="V201" s="283" t="str">
        <f t="array" ref="V201">INDEX('CONTENT STATS'!O:O, AV201)
</f>
        <v/>
      </c>
      <c r="W201" s="283" t="str">
        <f t="array" ref="W201">INDEX('CONTENT STATS'!P:P, AV201)
</f>
        <v/>
      </c>
      <c r="X201" s="283" t="str">
        <f t="array" ref="X201">INDEX('CONTENT STATS'!P:P, AW201)
</f>
        <v/>
      </c>
      <c r="Y201" s="283" t="str">
        <f t="array" ref="Y201">INDEX('CONTENT STATS'!P:P, AX201)
</f>
        <v/>
      </c>
      <c r="Z201" s="283" t="str">
        <f t="array" ref="Z201">INDEX('CONTENT STATS'!R:R, AV201)
</f>
        <v/>
      </c>
      <c r="AA201" s="283" t="str">
        <f t="array" ref="AA201">INDEX('CONTENT STATS'!R:R, AW201)
</f>
        <v/>
      </c>
      <c r="AB201" s="283" t="str">
        <f t="array" ref="AB201">INDEX('CONTENT STATS'!R:R, AX201)
</f>
        <v/>
      </c>
      <c r="AC201" s="283" t="str">
        <f t="array" ref="AC201">INDEX('CONTENT STATS'!R:R, AY201)
</f>
        <v/>
      </c>
      <c r="AD201" s="283" t="str">
        <f t="array" ref="AD201">INDEX(RANK!O:O, AV201)
</f>
        <v/>
      </c>
      <c r="AE201" s="283" t="str">
        <f t="array" ref="AE201">INDEX(RANK!O:O, AW201)
</f>
        <v/>
      </c>
      <c r="AF201" s="283" t="str">
        <f t="array" ref="AF201">INDEX(RANK!O:O, AX201)
</f>
        <v/>
      </c>
      <c r="AG201" s="283" t="str">
        <f t="array" ref="AG201">INDEX(RANK!O:O, AY201)
</f>
        <v/>
      </c>
      <c r="AH201" s="283" t="str">
        <f t="array" ref="AH201">INDEX(RANK!O:O, AZ201)
</f>
        <v/>
      </c>
      <c r="AI201" s="283" t="str">
        <f t="array" ref="AI201">INDEX(RANK!O:O, BA201)
</f>
        <v/>
      </c>
      <c r="AJ201" s="283" t="str">
        <f t="array" ref="AJ201">INDEX(RANK!O:O, BB201)
</f>
        <v/>
      </c>
      <c r="AK201" s="283" t="str">
        <f t="array" ref="AK201">INDEX(RANK!P:P, AV201)
</f>
        <v/>
      </c>
      <c r="AL201" s="283" t="str">
        <f t="array" ref="AL201">INDEX(RANK!P:P, AW201)
</f>
        <v/>
      </c>
      <c r="AM201" s="283" t="str">
        <f t="array" ref="AM201">INDEX(RANK!P:P, AX201)
</f>
        <v/>
      </c>
      <c r="AN201" s="283" t="str">
        <f t="array" ref="AN201">INDEX(RANK!P:P, AY201)
</f>
        <v/>
      </c>
      <c r="AO201" s="283" t="str">
        <f t="array" ref="AO201">INDEX(RANK!P:P, AZ201)
</f>
        <v/>
      </c>
      <c r="AP201" s="283" t="str">
        <f t="array" ref="AP201">INDEX(RANK!Q:Q, AV201)
</f>
        <v/>
      </c>
      <c r="AQ201" s="283" t="str">
        <f t="array" ref="AQ201">INDEX(RANK!Q:Q, AW201)
</f>
        <v/>
      </c>
      <c r="AR201" s="283" t="str">
        <f t="array" ref="AR201">INDEX(RANK!Q:Q, AX201)
</f>
        <v/>
      </c>
      <c r="AS201" s="283" t="str">
        <f t="array" ref="AS201">INDEX(RANK!R:R, AV201)
</f>
        <v/>
      </c>
      <c r="AT201" s="283" t="str">
        <f t="array" ref="AT201">INDEX(RANK!R:R, AW201)
</f>
        <v/>
      </c>
      <c r="AU201" s="283" t="str">
        <f t="array" ref="AU201">INDEX(RANK!R:R, AX201)
</f>
        <v/>
      </c>
      <c r="AV201" s="123">
        <f t="shared" si="1"/>
        <v>1370</v>
      </c>
      <c r="AW201" s="123">
        <f t="shared" si="2"/>
        <v>1371</v>
      </c>
      <c r="AX201" s="123">
        <f t="shared" si="3"/>
        <v>1372</v>
      </c>
      <c r="AY201" s="123">
        <f t="shared" si="4"/>
        <v>1373</v>
      </c>
      <c r="AZ201" s="123">
        <f t="shared" si="5"/>
        <v>1374</v>
      </c>
      <c r="BA201" s="123">
        <f t="shared" si="6"/>
        <v>1375</v>
      </c>
      <c r="BB201" s="123">
        <f t="shared" si="7"/>
        <v>1376</v>
      </c>
      <c r="BC201" s="284"/>
    </row>
    <row r="202" ht="14.25" customHeight="1">
      <c r="A202" s="123" t="str">
        <f t="array" ref="A202">INDEX('CONTENT STATS'!A:A, AV202)
</f>
        <v/>
      </c>
      <c r="B202" s="283" t="str">
        <f t="array" ref="B202">INDEX('CONTENT STATS'!F:F, AV202)
</f>
        <v/>
      </c>
      <c r="C202" s="123"/>
      <c r="D202" s="461"/>
      <c r="E202" s="283" t="str">
        <f t="array" ref="E202">INDEX('CONTENT STATS'!G:G, AV202)
</f>
        <v/>
      </c>
      <c r="F202" s="283" t="str">
        <f t="array" ref="F202">INDEX('CONTENT STATS'!G:G, AW202)
</f>
        <v/>
      </c>
      <c r="G202" s="283" t="str">
        <f t="array" ref="G202">INDEX('CONTENT STATS'!G:G, AX202)
</f>
        <v/>
      </c>
      <c r="H202" s="283" t="str">
        <f t="array" ref="H202">INDEX('CONTENT STATS'!G:G, AY202)
</f>
        <v/>
      </c>
      <c r="I202" s="283" t="str">
        <f t="array" ref="I202">INDEX('CONTENT STATS'!G:G, AZ202)
</f>
        <v/>
      </c>
      <c r="J202" s="283" t="str">
        <f t="array" ref="J202">INDEX('CONTENT STATS'!G:G, BA202)
</f>
        <v/>
      </c>
      <c r="K202" s="283" t="str">
        <f t="array" ref="K202">INDEX('CONTENT STATS'!G:G, BB202)
</f>
        <v/>
      </c>
      <c r="L202" s="283" t="str">
        <f t="array" ref="L202">INDEX('CONTENT STATS'!I:I, AV202)
</f>
        <v/>
      </c>
      <c r="M202" s="283" t="str">
        <f t="array" ref="M202">INDEX('CONTENT STATS'!J:J, AV202)
</f>
        <v/>
      </c>
      <c r="N202" s="283" t="str">
        <f t="array" ref="N202">INDEX('CONTENT STATS'!J:J, AW202)
</f>
        <v/>
      </c>
      <c r="O202" s="283" t="str">
        <f t="array" ref="O202">INDEX('CONTENT STATS'!J:J, AX202)
</f>
        <v/>
      </c>
      <c r="P202" s="283" t="str">
        <f t="array" ref="P202">INDEX('CONTENT STATS'!J:J, AY202)
</f>
        <v/>
      </c>
      <c r="Q202" s="283" t="str">
        <f t="array" ref="Q202">INDEX('CONTENT STATS'!J:J, AZ202)
</f>
        <v/>
      </c>
      <c r="R202" s="283" t="str">
        <f t="array" ref="R202">INDEX('CONTENT STATS'!L:L, AV202)
</f>
        <v/>
      </c>
      <c r="S202" s="283" t="str">
        <f t="array" ref="S202">INDEX('CONTENT STATS'!M:M, AV202)
</f>
        <v/>
      </c>
      <c r="T202" s="283" t="str">
        <f t="array" ref="T202">INDEX('CONTENT STATS'!M:M, AW202)
</f>
        <v/>
      </c>
      <c r="U202" s="283" t="str">
        <f t="array" ref="U202">INDEX('CONTENT STATS'!M:M, AX202)
</f>
        <v/>
      </c>
      <c r="V202" s="283" t="str">
        <f t="array" ref="V202">INDEX('CONTENT STATS'!O:O, AV202)
</f>
        <v/>
      </c>
      <c r="W202" s="283" t="str">
        <f t="array" ref="W202">INDEX('CONTENT STATS'!P:P, AV202)
</f>
        <v/>
      </c>
      <c r="X202" s="283" t="str">
        <f t="array" ref="X202">INDEX('CONTENT STATS'!P:P, AW202)
</f>
        <v/>
      </c>
      <c r="Y202" s="283" t="str">
        <f t="array" ref="Y202">INDEX('CONTENT STATS'!P:P, AX202)
</f>
        <v/>
      </c>
      <c r="Z202" s="283" t="str">
        <f t="array" ref="Z202">INDEX('CONTENT STATS'!R:R, AV202)
</f>
        <v/>
      </c>
      <c r="AA202" s="283" t="str">
        <f t="array" ref="AA202">INDEX('CONTENT STATS'!R:R, AW202)
</f>
        <v/>
      </c>
      <c r="AB202" s="283" t="str">
        <f t="array" ref="AB202">INDEX('CONTENT STATS'!R:R, AX202)
</f>
        <v/>
      </c>
      <c r="AC202" s="283" t="str">
        <f t="array" ref="AC202">INDEX('CONTENT STATS'!R:R, AY202)
</f>
        <v/>
      </c>
      <c r="AD202" s="283" t="str">
        <f t="array" ref="AD202">INDEX(RANK!O:O, AV202)
</f>
        <v/>
      </c>
      <c r="AE202" s="283" t="str">
        <f t="array" ref="AE202">INDEX(RANK!O:O, AW202)
</f>
        <v/>
      </c>
      <c r="AF202" s="283" t="str">
        <f t="array" ref="AF202">INDEX(RANK!O:O, AX202)
</f>
        <v/>
      </c>
      <c r="AG202" s="283" t="str">
        <f t="array" ref="AG202">INDEX(RANK!O:O, AY202)
</f>
        <v/>
      </c>
      <c r="AH202" s="283" t="str">
        <f t="array" ref="AH202">INDEX(RANK!O:O, AZ202)
</f>
        <v/>
      </c>
      <c r="AI202" s="283" t="str">
        <f t="array" ref="AI202">INDEX(RANK!O:O, BA202)
</f>
        <v/>
      </c>
      <c r="AJ202" s="283" t="str">
        <f t="array" ref="AJ202">INDEX(RANK!O:O, BB202)
</f>
        <v/>
      </c>
      <c r="AK202" s="283" t="str">
        <f t="array" ref="AK202">INDEX(RANK!P:P, AV202)
</f>
        <v/>
      </c>
      <c r="AL202" s="283" t="str">
        <f t="array" ref="AL202">INDEX(RANK!P:P, AW202)
</f>
        <v/>
      </c>
      <c r="AM202" s="283" t="str">
        <f t="array" ref="AM202">INDEX(RANK!P:P, AX202)
</f>
        <v/>
      </c>
      <c r="AN202" s="283" t="str">
        <f t="array" ref="AN202">INDEX(RANK!P:P, AY202)
</f>
        <v/>
      </c>
      <c r="AO202" s="283" t="str">
        <f t="array" ref="AO202">INDEX(RANK!P:P, AZ202)
</f>
        <v/>
      </c>
      <c r="AP202" s="283" t="str">
        <f t="array" ref="AP202">INDEX(RANK!Q:Q, AV202)
</f>
        <v/>
      </c>
      <c r="AQ202" s="283" t="str">
        <f t="array" ref="AQ202">INDEX(RANK!Q:Q, AW202)
</f>
        <v/>
      </c>
      <c r="AR202" s="283" t="str">
        <f t="array" ref="AR202">INDEX(RANK!Q:Q, AX202)
</f>
        <v/>
      </c>
      <c r="AS202" s="283" t="str">
        <f t="array" ref="AS202">INDEX(RANK!R:R, AV202)
</f>
        <v/>
      </c>
      <c r="AT202" s="283" t="str">
        <f t="array" ref="AT202">INDEX(RANK!R:R, AW202)
</f>
        <v/>
      </c>
      <c r="AU202" s="283" t="str">
        <f t="array" ref="AU202">INDEX(RANK!R:R, AX202)
</f>
        <v/>
      </c>
      <c r="AV202" s="123">
        <f t="shared" si="1"/>
        <v>1377</v>
      </c>
      <c r="AW202" s="123">
        <f t="shared" si="2"/>
        <v>1378</v>
      </c>
      <c r="AX202" s="123">
        <f t="shared" si="3"/>
        <v>1379</v>
      </c>
      <c r="AY202" s="123">
        <f t="shared" si="4"/>
        <v>1380</v>
      </c>
      <c r="AZ202" s="123">
        <f t="shared" si="5"/>
        <v>1381</v>
      </c>
      <c r="BA202" s="123">
        <f t="shared" si="6"/>
        <v>1382</v>
      </c>
      <c r="BB202" s="123">
        <f t="shared" si="7"/>
        <v>1383</v>
      </c>
      <c r="BC202" s="284"/>
    </row>
    <row r="203" ht="14.25" customHeight="1">
      <c r="A203" s="123" t="str">
        <f t="array" ref="A203">INDEX('CONTENT STATS'!A:A, AV203)
</f>
        <v/>
      </c>
      <c r="B203" s="283" t="str">
        <f t="array" ref="B203">INDEX('CONTENT STATS'!F:F, AV203)
</f>
        <v/>
      </c>
      <c r="C203" s="123"/>
      <c r="D203" s="461"/>
      <c r="E203" s="283" t="str">
        <f t="array" ref="E203">INDEX('CONTENT STATS'!G:G, AV203)
</f>
        <v/>
      </c>
      <c r="F203" s="283" t="str">
        <f t="array" ref="F203">INDEX('CONTENT STATS'!G:G, AW203)
</f>
        <v/>
      </c>
      <c r="G203" s="283" t="str">
        <f t="array" ref="G203">INDEX('CONTENT STATS'!G:G, AX203)
</f>
        <v/>
      </c>
      <c r="H203" s="283" t="str">
        <f t="array" ref="H203">INDEX('CONTENT STATS'!G:G, AY203)
</f>
        <v/>
      </c>
      <c r="I203" s="283" t="str">
        <f t="array" ref="I203">INDEX('CONTENT STATS'!G:G, AZ203)
</f>
        <v/>
      </c>
      <c r="J203" s="283" t="str">
        <f t="array" ref="J203">INDEX('CONTENT STATS'!G:G, BA203)
</f>
        <v/>
      </c>
      <c r="K203" s="283" t="str">
        <f t="array" ref="K203">INDEX('CONTENT STATS'!G:G, BB203)
</f>
        <v/>
      </c>
      <c r="L203" s="283" t="str">
        <f t="array" ref="L203">INDEX('CONTENT STATS'!I:I, AV203)
</f>
        <v/>
      </c>
      <c r="M203" s="283" t="str">
        <f t="array" ref="M203">INDEX('CONTENT STATS'!J:J, AV203)
</f>
        <v/>
      </c>
      <c r="N203" s="283" t="str">
        <f t="array" ref="N203">INDEX('CONTENT STATS'!J:J, AW203)
</f>
        <v/>
      </c>
      <c r="O203" s="283" t="str">
        <f t="array" ref="O203">INDEX('CONTENT STATS'!J:J, AX203)
</f>
        <v/>
      </c>
      <c r="P203" s="283" t="str">
        <f t="array" ref="P203">INDEX('CONTENT STATS'!J:J, AY203)
</f>
        <v/>
      </c>
      <c r="Q203" s="283" t="str">
        <f t="array" ref="Q203">INDEX('CONTENT STATS'!J:J, AZ203)
</f>
        <v/>
      </c>
      <c r="R203" s="283" t="str">
        <f t="array" ref="R203">INDEX('CONTENT STATS'!L:L, AV203)
</f>
        <v/>
      </c>
      <c r="S203" s="283" t="str">
        <f t="array" ref="S203">INDEX('CONTENT STATS'!M:M, AV203)
</f>
        <v/>
      </c>
      <c r="T203" s="283" t="str">
        <f t="array" ref="T203">INDEX('CONTENT STATS'!M:M, AW203)
</f>
        <v/>
      </c>
      <c r="U203" s="283" t="str">
        <f t="array" ref="U203">INDEX('CONTENT STATS'!M:M, AX203)
</f>
        <v/>
      </c>
      <c r="V203" s="283" t="str">
        <f t="array" ref="V203">INDEX('CONTENT STATS'!O:O, AV203)
</f>
        <v/>
      </c>
      <c r="W203" s="283" t="str">
        <f t="array" ref="W203">INDEX('CONTENT STATS'!P:P, AV203)
</f>
        <v/>
      </c>
      <c r="X203" s="283" t="str">
        <f t="array" ref="X203">INDEX('CONTENT STATS'!P:P, AW203)
</f>
        <v/>
      </c>
      <c r="Y203" s="283" t="str">
        <f t="array" ref="Y203">INDEX('CONTENT STATS'!P:P, AX203)
</f>
        <v/>
      </c>
      <c r="Z203" s="283" t="str">
        <f t="array" ref="Z203">INDEX('CONTENT STATS'!R:R, AV203)
</f>
        <v/>
      </c>
      <c r="AA203" s="283" t="str">
        <f t="array" ref="AA203">INDEX('CONTENT STATS'!R:R, AW203)
</f>
        <v/>
      </c>
      <c r="AB203" s="283" t="str">
        <f t="array" ref="AB203">INDEX('CONTENT STATS'!R:R, AX203)
</f>
        <v/>
      </c>
      <c r="AC203" s="283" t="str">
        <f t="array" ref="AC203">INDEX('CONTENT STATS'!R:R, AY203)
</f>
        <v/>
      </c>
      <c r="AD203" s="283" t="str">
        <f t="array" ref="AD203">INDEX(RANK!O:O, AV203)
</f>
        <v/>
      </c>
      <c r="AE203" s="283" t="str">
        <f t="array" ref="AE203">INDEX(RANK!O:O, AW203)
</f>
        <v/>
      </c>
      <c r="AF203" s="283" t="str">
        <f t="array" ref="AF203">INDEX(RANK!O:O, AX203)
</f>
        <v/>
      </c>
      <c r="AG203" s="283" t="str">
        <f t="array" ref="AG203">INDEX(RANK!O:O, AY203)
</f>
        <v/>
      </c>
      <c r="AH203" s="283" t="str">
        <f t="array" ref="AH203">INDEX(RANK!O:O, AZ203)
</f>
        <v/>
      </c>
      <c r="AI203" s="283" t="str">
        <f t="array" ref="AI203">INDEX(RANK!O:O, BA203)
</f>
        <v/>
      </c>
      <c r="AJ203" s="283" t="str">
        <f t="array" ref="AJ203">INDEX(RANK!O:O, BB203)
</f>
        <v/>
      </c>
      <c r="AK203" s="283" t="str">
        <f t="array" ref="AK203">INDEX(RANK!P:P, AV203)
</f>
        <v/>
      </c>
      <c r="AL203" s="283" t="str">
        <f t="array" ref="AL203">INDEX(RANK!P:P, AW203)
</f>
        <v/>
      </c>
      <c r="AM203" s="283" t="str">
        <f t="array" ref="AM203">INDEX(RANK!P:P, AX203)
</f>
        <v/>
      </c>
      <c r="AN203" s="283" t="str">
        <f t="array" ref="AN203">INDEX(RANK!P:P, AY203)
</f>
        <v/>
      </c>
      <c r="AO203" s="283" t="str">
        <f t="array" ref="AO203">INDEX(RANK!P:P, AZ203)
</f>
        <v/>
      </c>
      <c r="AP203" s="283" t="str">
        <f t="array" ref="AP203">INDEX(RANK!Q:Q, AV203)
</f>
        <v/>
      </c>
      <c r="AQ203" s="283" t="str">
        <f t="array" ref="AQ203">INDEX(RANK!Q:Q, AW203)
</f>
        <v/>
      </c>
      <c r="AR203" s="283" t="str">
        <f t="array" ref="AR203">INDEX(RANK!Q:Q, AX203)
</f>
        <v/>
      </c>
      <c r="AS203" s="283" t="str">
        <f t="array" ref="AS203">INDEX(RANK!R:R, AV203)
</f>
        <v/>
      </c>
      <c r="AT203" s="283" t="str">
        <f t="array" ref="AT203">INDEX(RANK!R:R, AW203)
</f>
        <v/>
      </c>
      <c r="AU203" s="283" t="str">
        <f t="array" ref="AU203">INDEX(RANK!R:R, AX203)
</f>
        <v/>
      </c>
      <c r="AV203" s="123">
        <f t="shared" si="1"/>
        <v>1384</v>
      </c>
      <c r="AW203" s="123">
        <f t="shared" si="2"/>
        <v>1385</v>
      </c>
      <c r="AX203" s="123">
        <f t="shared" si="3"/>
        <v>1386</v>
      </c>
      <c r="AY203" s="123">
        <f t="shared" si="4"/>
        <v>1387</v>
      </c>
      <c r="AZ203" s="123">
        <f t="shared" si="5"/>
        <v>1388</v>
      </c>
      <c r="BA203" s="123">
        <f t="shared" si="6"/>
        <v>1389</v>
      </c>
      <c r="BB203" s="123">
        <f t="shared" si="7"/>
        <v>1390</v>
      </c>
      <c r="BC203" s="284"/>
    </row>
    <row r="204" ht="14.25" customHeight="1">
      <c r="A204" s="123" t="str">
        <f t="array" ref="A204">INDEX('CONTENT STATS'!A:A, AV204)
</f>
        <v/>
      </c>
      <c r="B204" s="283" t="str">
        <f t="array" ref="B204">INDEX('CONTENT STATS'!F:F, AV204)
</f>
        <v/>
      </c>
      <c r="C204" s="123"/>
      <c r="D204" s="461"/>
      <c r="E204" s="283" t="str">
        <f t="array" ref="E204">INDEX('CONTENT STATS'!G:G, AV204)
</f>
        <v/>
      </c>
      <c r="F204" s="283" t="str">
        <f t="array" ref="F204">INDEX('CONTENT STATS'!G:G, AW204)
</f>
        <v/>
      </c>
      <c r="G204" s="283" t="str">
        <f t="array" ref="G204">INDEX('CONTENT STATS'!G:G, AX204)
</f>
        <v/>
      </c>
      <c r="H204" s="283" t="str">
        <f t="array" ref="H204">INDEX('CONTENT STATS'!G:G, AY204)
</f>
        <v/>
      </c>
      <c r="I204" s="283" t="str">
        <f t="array" ref="I204">INDEX('CONTENT STATS'!G:G, AZ204)
</f>
        <v/>
      </c>
      <c r="J204" s="283" t="str">
        <f t="array" ref="J204">INDEX('CONTENT STATS'!G:G, BA204)
</f>
        <v/>
      </c>
      <c r="K204" s="283" t="str">
        <f t="array" ref="K204">INDEX('CONTENT STATS'!G:G, BB204)
</f>
        <v/>
      </c>
      <c r="L204" s="283" t="str">
        <f t="array" ref="L204">INDEX('CONTENT STATS'!I:I, AV204)
</f>
        <v/>
      </c>
      <c r="M204" s="283" t="str">
        <f t="array" ref="M204">INDEX('CONTENT STATS'!J:J, AV204)
</f>
        <v/>
      </c>
      <c r="N204" s="283" t="str">
        <f t="array" ref="N204">INDEX('CONTENT STATS'!J:J, AW204)
</f>
        <v/>
      </c>
      <c r="O204" s="283" t="str">
        <f t="array" ref="O204">INDEX('CONTENT STATS'!J:J, AX204)
</f>
        <v/>
      </c>
      <c r="P204" s="283" t="str">
        <f t="array" ref="P204">INDEX('CONTENT STATS'!J:J, AY204)
</f>
        <v/>
      </c>
      <c r="Q204" s="283" t="str">
        <f t="array" ref="Q204">INDEX('CONTENT STATS'!J:J, AZ204)
</f>
        <v/>
      </c>
      <c r="R204" s="283" t="str">
        <f t="array" ref="R204">INDEX('CONTENT STATS'!L:L, AV204)
</f>
        <v/>
      </c>
      <c r="S204" s="283" t="str">
        <f t="array" ref="S204">INDEX('CONTENT STATS'!M:M, AV204)
</f>
        <v/>
      </c>
      <c r="T204" s="283" t="str">
        <f t="array" ref="T204">INDEX('CONTENT STATS'!M:M, AW204)
</f>
        <v/>
      </c>
      <c r="U204" s="283" t="str">
        <f t="array" ref="U204">INDEX('CONTENT STATS'!M:M, AX204)
</f>
        <v/>
      </c>
      <c r="V204" s="283" t="str">
        <f t="array" ref="V204">INDEX('CONTENT STATS'!O:O, AV204)
</f>
        <v/>
      </c>
      <c r="W204" s="283" t="str">
        <f t="array" ref="W204">INDEX('CONTENT STATS'!P:P, AV204)
</f>
        <v/>
      </c>
      <c r="X204" s="283" t="str">
        <f t="array" ref="X204">INDEX('CONTENT STATS'!P:P, AW204)
</f>
        <v/>
      </c>
      <c r="Y204" s="283" t="str">
        <f t="array" ref="Y204">INDEX('CONTENT STATS'!P:P, AX204)
</f>
        <v/>
      </c>
      <c r="Z204" s="283" t="str">
        <f t="array" ref="Z204">INDEX('CONTENT STATS'!R:R, AV204)
</f>
        <v/>
      </c>
      <c r="AA204" s="283" t="str">
        <f t="array" ref="AA204">INDEX('CONTENT STATS'!R:R, AW204)
</f>
        <v/>
      </c>
      <c r="AB204" s="283" t="str">
        <f t="array" ref="AB204">INDEX('CONTENT STATS'!R:R, AX204)
</f>
        <v/>
      </c>
      <c r="AC204" s="283" t="str">
        <f t="array" ref="AC204">INDEX('CONTENT STATS'!R:R, AY204)
</f>
        <v/>
      </c>
      <c r="AD204" s="283" t="str">
        <f t="array" ref="AD204">INDEX(RANK!O:O, AV204)
</f>
        <v/>
      </c>
      <c r="AE204" s="283" t="str">
        <f t="array" ref="AE204">INDEX(RANK!O:O, AW204)
</f>
        <v/>
      </c>
      <c r="AF204" s="283" t="str">
        <f t="array" ref="AF204">INDEX(RANK!O:O, AX204)
</f>
        <v/>
      </c>
      <c r="AG204" s="283" t="str">
        <f t="array" ref="AG204">INDEX(RANK!O:O, AY204)
</f>
        <v/>
      </c>
      <c r="AH204" s="283" t="str">
        <f t="array" ref="AH204">INDEX(RANK!O:O, AZ204)
</f>
        <v/>
      </c>
      <c r="AI204" s="283" t="str">
        <f t="array" ref="AI204">INDEX(RANK!O:O, BA204)
</f>
        <v/>
      </c>
      <c r="AJ204" s="283" t="str">
        <f t="array" ref="AJ204">INDEX(RANK!O:O, BB204)
</f>
        <v/>
      </c>
      <c r="AK204" s="283" t="str">
        <f t="array" ref="AK204">INDEX(RANK!P:P, AV204)
</f>
        <v/>
      </c>
      <c r="AL204" s="283" t="str">
        <f t="array" ref="AL204">INDEX(RANK!P:P, AW204)
</f>
        <v/>
      </c>
      <c r="AM204" s="283" t="str">
        <f t="array" ref="AM204">INDEX(RANK!P:P, AX204)
</f>
        <v/>
      </c>
      <c r="AN204" s="283" t="str">
        <f t="array" ref="AN204">INDEX(RANK!P:P, AY204)
</f>
        <v/>
      </c>
      <c r="AO204" s="283" t="str">
        <f t="array" ref="AO204">INDEX(RANK!P:P, AZ204)
</f>
        <v/>
      </c>
      <c r="AP204" s="283" t="str">
        <f t="array" ref="AP204">INDEX(RANK!Q:Q, AV204)
</f>
        <v/>
      </c>
      <c r="AQ204" s="283" t="str">
        <f t="array" ref="AQ204">INDEX(RANK!Q:Q, AW204)
</f>
        <v/>
      </c>
      <c r="AR204" s="283" t="str">
        <f t="array" ref="AR204">INDEX(RANK!Q:Q, AX204)
</f>
        <v/>
      </c>
      <c r="AS204" s="283" t="str">
        <f t="array" ref="AS204">INDEX(RANK!R:R, AV204)
</f>
        <v/>
      </c>
      <c r="AT204" s="283" t="str">
        <f t="array" ref="AT204">INDEX(RANK!R:R, AW204)
</f>
        <v/>
      </c>
      <c r="AU204" s="283" t="str">
        <f t="array" ref="AU204">INDEX(RANK!R:R, AX204)
</f>
        <v/>
      </c>
      <c r="AV204" s="123">
        <f t="shared" si="1"/>
        <v>1391</v>
      </c>
      <c r="AW204" s="123">
        <f t="shared" si="2"/>
        <v>1392</v>
      </c>
      <c r="AX204" s="123">
        <f t="shared" si="3"/>
        <v>1393</v>
      </c>
      <c r="AY204" s="123">
        <f t="shared" si="4"/>
        <v>1394</v>
      </c>
      <c r="AZ204" s="123">
        <f t="shared" si="5"/>
        <v>1395</v>
      </c>
      <c r="BA204" s="123">
        <f t="shared" si="6"/>
        <v>1396</v>
      </c>
      <c r="BB204" s="123">
        <f t="shared" si="7"/>
        <v>1397</v>
      </c>
      <c r="BC204" s="284"/>
    </row>
    <row r="205" ht="14.25" customHeight="1">
      <c r="A205" s="123" t="str">
        <f t="array" ref="A205">INDEX('CONTENT STATS'!A:A, AV205)
</f>
        <v/>
      </c>
      <c r="B205" s="283" t="str">
        <f t="array" ref="B205">INDEX('CONTENT STATS'!F:F, AV205)
</f>
        <v/>
      </c>
      <c r="C205" s="123"/>
      <c r="D205" s="461"/>
      <c r="E205" s="283" t="str">
        <f t="array" ref="E205">INDEX('CONTENT STATS'!G:G, AV205)
</f>
        <v/>
      </c>
      <c r="F205" s="283" t="str">
        <f t="array" ref="F205">INDEX('CONTENT STATS'!G:G, AW205)
</f>
        <v/>
      </c>
      <c r="G205" s="283" t="str">
        <f t="array" ref="G205">INDEX('CONTENT STATS'!G:G, AX205)
</f>
        <v/>
      </c>
      <c r="H205" s="283" t="str">
        <f t="array" ref="H205">INDEX('CONTENT STATS'!G:G, AY205)
</f>
        <v/>
      </c>
      <c r="I205" s="283" t="str">
        <f t="array" ref="I205">INDEX('CONTENT STATS'!G:G, AZ205)
</f>
        <v/>
      </c>
      <c r="J205" s="283" t="str">
        <f t="array" ref="J205">INDEX('CONTENT STATS'!G:G, BA205)
</f>
        <v/>
      </c>
      <c r="K205" s="283" t="str">
        <f t="array" ref="K205">INDEX('CONTENT STATS'!G:G, BB205)
</f>
        <v/>
      </c>
      <c r="L205" s="283" t="str">
        <f t="array" ref="L205">INDEX('CONTENT STATS'!I:I, AV205)
</f>
        <v/>
      </c>
      <c r="M205" s="283" t="str">
        <f t="array" ref="M205">INDEX('CONTENT STATS'!J:J, AV205)
</f>
        <v/>
      </c>
      <c r="N205" s="283" t="str">
        <f t="array" ref="N205">INDEX('CONTENT STATS'!J:J, AW205)
</f>
        <v/>
      </c>
      <c r="O205" s="283" t="str">
        <f t="array" ref="O205">INDEX('CONTENT STATS'!J:J, AX205)
</f>
        <v/>
      </c>
      <c r="P205" s="283" t="str">
        <f t="array" ref="P205">INDEX('CONTENT STATS'!J:J, AY205)
</f>
        <v/>
      </c>
      <c r="Q205" s="283" t="str">
        <f t="array" ref="Q205">INDEX('CONTENT STATS'!J:J, AZ205)
</f>
        <v/>
      </c>
      <c r="R205" s="283" t="str">
        <f t="array" ref="R205">INDEX('CONTENT STATS'!L:L, AV205)
</f>
        <v/>
      </c>
      <c r="S205" s="283" t="str">
        <f t="array" ref="S205">INDEX('CONTENT STATS'!M:M, AV205)
</f>
        <v/>
      </c>
      <c r="T205" s="283" t="str">
        <f t="array" ref="T205">INDEX('CONTENT STATS'!M:M, AW205)
</f>
        <v/>
      </c>
      <c r="U205" s="283" t="str">
        <f t="array" ref="U205">INDEX('CONTENT STATS'!M:M, AX205)
</f>
        <v/>
      </c>
      <c r="V205" s="283" t="str">
        <f t="array" ref="V205">INDEX('CONTENT STATS'!O:O, AV205)
</f>
        <v/>
      </c>
      <c r="W205" s="283" t="str">
        <f t="array" ref="W205">INDEX('CONTENT STATS'!P:P, AV205)
</f>
        <v/>
      </c>
      <c r="X205" s="283" t="str">
        <f t="array" ref="X205">INDEX('CONTENT STATS'!P:P, AW205)
</f>
        <v/>
      </c>
      <c r="Y205" s="283" t="str">
        <f t="array" ref="Y205">INDEX('CONTENT STATS'!P:P, AX205)
</f>
        <v/>
      </c>
      <c r="Z205" s="283" t="str">
        <f t="array" ref="Z205">INDEX('CONTENT STATS'!R:R, AV205)
</f>
        <v/>
      </c>
      <c r="AA205" s="283" t="str">
        <f t="array" ref="AA205">INDEX('CONTENT STATS'!R:R, AW205)
</f>
        <v/>
      </c>
      <c r="AB205" s="283" t="str">
        <f t="array" ref="AB205">INDEX('CONTENT STATS'!R:R, AX205)
</f>
        <v/>
      </c>
      <c r="AC205" s="283" t="str">
        <f t="array" ref="AC205">INDEX('CONTENT STATS'!R:R, AY205)
</f>
        <v/>
      </c>
      <c r="AD205" s="283" t="str">
        <f t="array" ref="AD205">INDEX(RANK!O:O, AV205)
</f>
        <v/>
      </c>
      <c r="AE205" s="283" t="str">
        <f t="array" ref="AE205">INDEX(RANK!O:O, AW205)
</f>
        <v/>
      </c>
      <c r="AF205" s="283" t="str">
        <f t="array" ref="AF205">INDEX(RANK!O:O, AX205)
</f>
        <v/>
      </c>
      <c r="AG205" s="283" t="str">
        <f t="array" ref="AG205">INDEX(RANK!O:O, AY205)
</f>
        <v/>
      </c>
      <c r="AH205" s="283" t="str">
        <f t="array" ref="AH205">INDEX(RANK!O:O, AZ205)
</f>
        <v/>
      </c>
      <c r="AI205" s="283" t="str">
        <f t="array" ref="AI205">INDEX(RANK!O:O, BA205)
</f>
        <v/>
      </c>
      <c r="AJ205" s="283" t="str">
        <f t="array" ref="AJ205">INDEX(RANK!O:O, BB205)
</f>
        <v/>
      </c>
      <c r="AK205" s="283" t="str">
        <f t="array" ref="AK205">INDEX(RANK!P:P, AV205)
</f>
        <v/>
      </c>
      <c r="AL205" s="283" t="str">
        <f t="array" ref="AL205">INDEX(RANK!P:P, AW205)
</f>
        <v/>
      </c>
      <c r="AM205" s="283" t="str">
        <f t="array" ref="AM205">INDEX(RANK!P:P, AX205)
</f>
        <v/>
      </c>
      <c r="AN205" s="283" t="str">
        <f t="array" ref="AN205">INDEX(RANK!P:P, AY205)
</f>
        <v/>
      </c>
      <c r="AO205" s="283" t="str">
        <f t="array" ref="AO205">INDEX(RANK!P:P, AZ205)
</f>
        <v/>
      </c>
      <c r="AP205" s="283" t="str">
        <f t="array" ref="AP205">INDEX(RANK!Q:Q, AV205)
</f>
        <v/>
      </c>
      <c r="AQ205" s="283" t="str">
        <f t="array" ref="AQ205">INDEX(RANK!Q:Q, AW205)
</f>
        <v/>
      </c>
      <c r="AR205" s="283" t="str">
        <f t="array" ref="AR205">INDEX(RANK!Q:Q, AX205)
</f>
        <v/>
      </c>
      <c r="AS205" s="283" t="str">
        <f t="array" ref="AS205">INDEX(RANK!R:R, AV205)
</f>
        <v/>
      </c>
      <c r="AT205" s="283" t="str">
        <f t="array" ref="AT205">INDEX(RANK!R:R, AW205)
</f>
        <v/>
      </c>
      <c r="AU205" s="283" t="str">
        <f t="array" ref="AU205">INDEX(RANK!R:R, AX205)
</f>
        <v/>
      </c>
      <c r="AV205" s="123">
        <f t="shared" si="1"/>
        <v>1398</v>
      </c>
      <c r="AW205" s="123">
        <f t="shared" si="2"/>
        <v>1399</v>
      </c>
      <c r="AX205" s="123">
        <f t="shared" si="3"/>
        <v>1400</v>
      </c>
      <c r="AY205" s="123">
        <f t="shared" si="4"/>
        <v>1401</v>
      </c>
      <c r="AZ205" s="123">
        <f t="shared" si="5"/>
        <v>1402</v>
      </c>
      <c r="BA205" s="123">
        <f t="shared" si="6"/>
        <v>1403</v>
      </c>
      <c r="BB205" s="123">
        <f t="shared" si="7"/>
        <v>1404</v>
      </c>
      <c r="BC205" s="284"/>
    </row>
    <row r="206" ht="14.25" customHeight="1">
      <c r="A206" s="123" t="str">
        <f t="array" ref="A206">INDEX('CONTENT STATS'!A:A, AV206)
</f>
        <v/>
      </c>
      <c r="B206" s="283" t="str">
        <f t="array" ref="B206">INDEX('CONTENT STATS'!F:F, AV206)
</f>
        <v/>
      </c>
      <c r="C206" s="123"/>
      <c r="D206" s="461"/>
      <c r="E206" s="283" t="str">
        <f t="array" ref="E206">INDEX('CONTENT STATS'!G:G, AV206)
</f>
        <v/>
      </c>
      <c r="F206" s="283" t="str">
        <f t="array" ref="F206">INDEX('CONTENT STATS'!G:G, AW206)
</f>
        <v/>
      </c>
      <c r="G206" s="283" t="str">
        <f t="array" ref="G206">INDEX('CONTENT STATS'!G:G, AX206)
</f>
        <v/>
      </c>
      <c r="H206" s="283" t="str">
        <f t="array" ref="H206">INDEX('CONTENT STATS'!G:G, AY206)
</f>
        <v/>
      </c>
      <c r="I206" s="283" t="str">
        <f t="array" ref="I206">INDEX('CONTENT STATS'!G:G, AZ206)
</f>
        <v/>
      </c>
      <c r="J206" s="283" t="str">
        <f t="array" ref="J206">INDEX('CONTENT STATS'!G:G, BA206)
</f>
        <v/>
      </c>
      <c r="K206" s="283" t="str">
        <f t="array" ref="K206">INDEX('CONTENT STATS'!G:G, BB206)
</f>
        <v/>
      </c>
      <c r="L206" s="283" t="str">
        <f t="array" ref="L206">INDEX('CONTENT STATS'!I:I, AV206)
</f>
        <v/>
      </c>
      <c r="M206" s="283" t="str">
        <f t="array" ref="M206">INDEX('CONTENT STATS'!J:J, AV206)
</f>
        <v/>
      </c>
      <c r="N206" s="283" t="str">
        <f t="array" ref="N206">INDEX('CONTENT STATS'!J:J, AW206)
</f>
        <v/>
      </c>
      <c r="O206" s="283" t="str">
        <f t="array" ref="O206">INDEX('CONTENT STATS'!J:J, AX206)
</f>
        <v/>
      </c>
      <c r="P206" s="283" t="str">
        <f t="array" ref="P206">INDEX('CONTENT STATS'!J:J, AY206)
</f>
        <v/>
      </c>
      <c r="Q206" s="283" t="str">
        <f t="array" ref="Q206">INDEX('CONTENT STATS'!J:J, AZ206)
</f>
        <v/>
      </c>
      <c r="R206" s="283" t="str">
        <f t="array" ref="R206">INDEX('CONTENT STATS'!L:L, AV206)
</f>
        <v/>
      </c>
      <c r="S206" s="283" t="str">
        <f t="array" ref="S206">INDEX('CONTENT STATS'!M:M, AV206)
</f>
        <v/>
      </c>
      <c r="T206" s="283" t="str">
        <f t="array" ref="T206">INDEX('CONTENT STATS'!M:M, AW206)
</f>
        <v/>
      </c>
      <c r="U206" s="283" t="str">
        <f t="array" ref="U206">INDEX('CONTENT STATS'!M:M, AX206)
</f>
        <v/>
      </c>
      <c r="V206" s="283" t="str">
        <f t="array" ref="V206">INDEX('CONTENT STATS'!O:O, AV206)
</f>
        <v/>
      </c>
      <c r="W206" s="283" t="str">
        <f t="array" ref="W206">INDEX('CONTENT STATS'!P:P, AV206)
</f>
        <v/>
      </c>
      <c r="X206" s="283" t="str">
        <f t="array" ref="X206">INDEX('CONTENT STATS'!P:P, AW206)
</f>
        <v/>
      </c>
      <c r="Y206" s="283" t="str">
        <f t="array" ref="Y206">INDEX('CONTENT STATS'!P:P, AX206)
</f>
        <v/>
      </c>
      <c r="Z206" s="283" t="str">
        <f t="array" ref="Z206">INDEX('CONTENT STATS'!R:R, AV206)
</f>
        <v/>
      </c>
      <c r="AA206" s="283" t="str">
        <f t="array" ref="AA206">INDEX('CONTENT STATS'!R:R, AW206)
</f>
        <v/>
      </c>
      <c r="AB206" s="283" t="str">
        <f t="array" ref="AB206">INDEX('CONTENT STATS'!R:R, AX206)
</f>
        <v/>
      </c>
      <c r="AC206" s="283" t="str">
        <f t="array" ref="AC206">INDEX('CONTENT STATS'!R:R, AY206)
</f>
        <v/>
      </c>
      <c r="AD206" s="283" t="str">
        <f t="array" ref="AD206">INDEX(RANK!O:O, AV206)
</f>
        <v/>
      </c>
      <c r="AE206" s="283" t="str">
        <f t="array" ref="AE206">INDEX(RANK!O:O, AW206)
</f>
        <v/>
      </c>
      <c r="AF206" s="283" t="str">
        <f t="array" ref="AF206">INDEX(RANK!O:O, AX206)
</f>
        <v/>
      </c>
      <c r="AG206" s="283" t="str">
        <f t="array" ref="AG206">INDEX(RANK!O:O, AY206)
</f>
        <v/>
      </c>
      <c r="AH206" s="283" t="str">
        <f t="array" ref="AH206">INDEX(RANK!O:O, AZ206)
</f>
        <v/>
      </c>
      <c r="AI206" s="283" t="str">
        <f t="array" ref="AI206">INDEX(RANK!O:O, BA206)
</f>
        <v/>
      </c>
      <c r="AJ206" s="283" t="str">
        <f t="array" ref="AJ206">INDEX(RANK!O:O, BB206)
</f>
        <v/>
      </c>
      <c r="AK206" s="283" t="str">
        <f t="array" ref="AK206">INDEX(RANK!P:P, AV206)
</f>
        <v/>
      </c>
      <c r="AL206" s="283" t="str">
        <f t="array" ref="AL206">INDEX(RANK!P:P, AW206)
</f>
        <v/>
      </c>
      <c r="AM206" s="283" t="str">
        <f t="array" ref="AM206">INDEX(RANK!P:P, AX206)
</f>
        <v/>
      </c>
      <c r="AN206" s="283" t="str">
        <f t="array" ref="AN206">INDEX(RANK!P:P, AY206)
</f>
        <v/>
      </c>
      <c r="AO206" s="283" t="str">
        <f t="array" ref="AO206">INDEX(RANK!P:P, AZ206)
</f>
        <v/>
      </c>
      <c r="AP206" s="283" t="str">
        <f t="array" ref="AP206">INDEX(RANK!Q:Q, AV206)
</f>
        <v/>
      </c>
      <c r="AQ206" s="283" t="str">
        <f t="array" ref="AQ206">INDEX(RANK!Q:Q, AW206)
</f>
        <v/>
      </c>
      <c r="AR206" s="283" t="str">
        <f t="array" ref="AR206">INDEX(RANK!Q:Q, AX206)
</f>
        <v/>
      </c>
      <c r="AS206" s="283" t="str">
        <f t="array" ref="AS206">INDEX(RANK!R:R, AV206)
</f>
        <v/>
      </c>
      <c r="AT206" s="283" t="str">
        <f t="array" ref="AT206">INDEX(RANK!R:R, AW206)
</f>
        <v/>
      </c>
      <c r="AU206" s="283" t="str">
        <f t="array" ref="AU206">INDEX(RANK!R:R, AX206)
</f>
        <v/>
      </c>
      <c r="AV206" s="123">
        <f t="shared" si="1"/>
        <v>1405</v>
      </c>
      <c r="AW206" s="123">
        <f t="shared" si="2"/>
        <v>1406</v>
      </c>
      <c r="AX206" s="123">
        <f t="shared" si="3"/>
        <v>1407</v>
      </c>
      <c r="AY206" s="123">
        <f t="shared" si="4"/>
        <v>1408</v>
      </c>
      <c r="AZ206" s="123">
        <f t="shared" si="5"/>
        <v>1409</v>
      </c>
      <c r="BA206" s="123">
        <f t="shared" si="6"/>
        <v>1410</v>
      </c>
      <c r="BB206" s="123">
        <f t="shared" si="7"/>
        <v>1411</v>
      </c>
      <c r="BC206" s="284"/>
    </row>
    <row r="207" ht="14.25" customHeight="1">
      <c r="A207" s="123" t="str">
        <f t="array" ref="A207">INDEX('CONTENT STATS'!A:A, AV207)
</f>
        <v/>
      </c>
      <c r="B207" s="283" t="str">
        <f t="array" ref="B207">INDEX('CONTENT STATS'!F:F, AV207)
</f>
        <v/>
      </c>
      <c r="C207" s="123"/>
      <c r="D207" s="461"/>
      <c r="E207" s="283" t="str">
        <f t="array" ref="E207">INDEX('CONTENT STATS'!G:G, AV207)
</f>
        <v/>
      </c>
      <c r="F207" s="283" t="str">
        <f t="array" ref="F207">INDEX('CONTENT STATS'!G:G, AW207)
</f>
        <v/>
      </c>
      <c r="G207" s="283" t="str">
        <f t="array" ref="G207">INDEX('CONTENT STATS'!G:G, AX207)
</f>
        <v/>
      </c>
      <c r="H207" s="283" t="str">
        <f t="array" ref="H207">INDEX('CONTENT STATS'!G:G, AY207)
</f>
        <v/>
      </c>
      <c r="I207" s="283" t="str">
        <f t="array" ref="I207">INDEX('CONTENT STATS'!G:G, AZ207)
</f>
        <v/>
      </c>
      <c r="J207" s="283" t="str">
        <f t="array" ref="J207">INDEX('CONTENT STATS'!G:G, BA207)
</f>
        <v/>
      </c>
      <c r="K207" s="283" t="str">
        <f t="array" ref="K207">INDEX('CONTENT STATS'!G:G, BB207)
</f>
        <v/>
      </c>
      <c r="L207" s="283" t="str">
        <f t="array" ref="L207">INDEX('CONTENT STATS'!I:I, AV207)
</f>
        <v/>
      </c>
      <c r="M207" s="283" t="str">
        <f t="array" ref="M207">INDEX('CONTENT STATS'!J:J, AV207)
</f>
        <v/>
      </c>
      <c r="N207" s="283" t="str">
        <f t="array" ref="N207">INDEX('CONTENT STATS'!J:J, AW207)
</f>
        <v/>
      </c>
      <c r="O207" s="283" t="str">
        <f t="array" ref="O207">INDEX('CONTENT STATS'!J:J, AX207)
</f>
        <v/>
      </c>
      <c r="P207" s="283" t="str">
        <f t="array" ref="P207">INDEX('CONTENT STATS'!J:J, AY207)
</f>
        <v/>
      </c>
      <c r="Q207" s="283" t="str">
        <f t="array" ref="Q207">INDEX('CONTENT STATS'!J:J, AZ207)
</f>
        <v/>
      </c>
      <c r="R207" s="283" t="str">
        <f t="array" ref="R207">INDEX('CONTENT STATS'!L:L, AV207)
</f>
        <v/>
      </c>
      <c r="S207" s="283" t="str">
        <f t="array" ref="S207">INDEX('CONTENT STATS'!M:M, AV207)
</f>
        <v/>
      </c>
      <c r="T207" s="283" t="str">
        <f t="array" ref="T207">INDEX('CONTENT STATS'!M:M, AW207)
</f>
        <v/>
      </c>
      <c r="U207" s="283" t="str">
        <f t="array" ref="U207">INDEX('CONTENT STATS'!M:M, AX207)
</f>
        <v/>
      </c>
      <c r="V207" s="283" t="str">
        <f t="array" ref="V207">INDEX('CONTENT STATS'!O:O, AV207)
</f>
        <v/>
      </c>
      <c r="W207" s="283" t="str">
        <f t="array" ref="W207">INDEX('CONTENT STATS'!P:P, AV207)
</f>
        <v/>
      </c>
      <c r="X207" s="283" t="str">
        <f t="array" ref="X207">INDEX('CONTENT STATS'!P:P, AW207)
</f>
        <v/>
      </c>
      <c r="Y207" s="283" t="str">
        <f t="array" ref="Y207">INDEX('CONTENT STATS'!P:P, AX207)
</f>
        <v/>
      </c>
      <c r="Z207" s="283" t="str">
        <f t="array" ref="Z207">INDEX('CONTENT STATS'!R:R, AV207)
</f>
        <v/>
      </c>
      <c r="AA207" s="283" t="str">
        <f t="array" ref="AA207">INDEX('CONTENT STATS'!R:R, AW207)
</f>
        <v/>
      </c>
      <c r="AB207" s="283" t="str">
        <f t="array" ref="AB207">INDEX('CONTENT STATS'!R:R, AX207)
</f>
        <v/>
      </c>
      <c r="AC207" s="283" t="str">
        <f t="array" ref="AC207">INDEX('CONTENT STATS'!R:R, AY207)
</f>
        <v/>
      </c>
      <c r="AD207" s="283" t="str">
        <f t="array" ref="AD207">INDEX(RANK!O:O, AV207)
</f>
        <v/>
      </c>
      <c r="AE207" s="283" t="str">
        <f t="array" ref="AE207">INDEX(RANK!O:O, AW207)
</f>
        <v/>
      </c>
      <c r="AF207" s="283" t="str">
        <f t="array" ref="AF207">INDEX(RANK!O:O, AX207)
</f>
        <v/>
      </c>
      <c r="AG207" s="283" t="str">
        <f t="array" ref="AG207">INDEX(RANK!O:O, AY207)
</f>
        <v/>
      </c>
      <c r="AH207" s="283" t="str">
        <f t="array" ref="AH207">INDEX(RANK!O:O, AZ207)
</f>
        <v/>
      </c>
      <c r="AI207" s="283" t="str">
        <f t="array" ref="AI207">INDEX(RANK!O:O, BA207)
</f>
        <v/>
      </c>
      <c r="AJ207" s="283" t="str">
        <f t="array" ref="AJ207">INDEX(RANK!O:O, BB207)
</f>
        <v/>
      </c>
      <c r="AK207" s="283" t="str">
        <f t="array" ref="AK207">INDEX(RANK!P:P, AV207)
</f>
        <v/>
      </c>
      <c r="AL207" s="283" t="str">
        <f t="array" ref="AL207">INDEX(RANK!P:P, AW207)
</f>
        <v/>
      </c>
      <c r="AM207" s="283" t="str">
        <f t="array" ref="AM207">INDEX(RANK!P:P, AX207)
</f>
        <v/>
      </c>
      <c r="AN207" s="283" t="str">
        <f t="array" ref="AN207">INDEX(RANK!P:P, AY207)
</f>
        <v/>
      </c>
      <c r="AO207" s="283" t="str">
        <f t="array" ref="AO207">INDEX(RANK!P:P, AZ207)
</f>
        <v/>
      </c>
      <c r="AP207" s="283" t="str">
        <f t="array" ref="AP207">INDEX(RANK!Q:Q, AV207)
</f>
        <v/>
      </c>
      <c r="AQ207" s="283" t="str">
        <f t="array" ref="AQ207">INDEX(RANK!Q:Q, AW207)
</f>
        <v/>
      </c>
      <c r="AR207" s="283" t="str">
        <f t="array" ref="AR207">INDEX(RANK!Q:Q, AX207)
</f>
        <v/>
      </c>
      <c r="AS207" s="283" t="str">
        <f t="array" ref="AS207">INDEX(RANK!R:R, AV207)
</f>
        <v/>
      </c>
      <c r="AT207" s="283" t="str">
        <f t="array" ref="AT207">INDEX(RANK!R:R, AW207)
</f>
        <v/>
      </c>
      <c r="AU207" s="283" t="str">
        <f t="array" ref="AU207">INDEX(RANK!R:R, AX207)
</f>
        <v/>
      </c>
      <c r="AV207" s="123">
        <f t="shared" si="1"/>
        <v>1412</v>
      </c>
      <c r="AW207" s="123">
        <f t="shared" si="2"/>
        <v>1413</v>
      </c>
      <c r="AX207" s="123">
        <f t="shared" si="3"/>
        <v>1414</v>
      </c>
      <c r="AY207" s="123">
        <f t="shared" si="4"/>
        <v>1415</v>
      </c>
      <c r="AZ207" s="123">
        <f t="shared" si="5"/>
        <v>1416</v>
      </c>
      <c r="BA207" s="123">
        <f t="shared" si="6"/>
        <v>1417</v>
      </c>
      <c r="BB207" s="123">
        <f t="shared" si="7"/>
        <v>1418</v>
      </c>
      <c r="BC207" s="284"/>
    </row>
    <row r="208" ht="14.25" customHeight="1">
      <c r="A208" s="123" t="str">
        <f t="array" ref="A208">INDEX('CONTENT STATS'!A:A, AV208)
</f>
        <v/>
      </c>
      <c r="B208" s="283" t="str">
        <f t="array" ref="B208">INDEX('CONTENT STATS'!F:F, AV208)
</f>
        <v/>
      </c>
      <c r="C208" s="123"/>
      <c r="D208" s="461"/>
      <c r="E208" s="283" t="str">
        <f t="array" ref="E208">INDEX('CONTENT STATS'!G:G, AV208)
</f>
        <v/>
      </c>
      <c r="F208" s="283" t="str">
        <f t="array" ref="F208">INDEX('CONTENT STATS'!G:G, AW208)
</f>
        <v/>
      </c>
      <c r="G208" s="283" t="str">
        <f t="array" ref="G208">INDEX('CONTENT STATS'!G:G, AX208)
</f>
        <v/>
      </c>
      <c r="H208" s="283" t="str">
        <f t="array" ref="H208">INDEX('CONTENT STATS'!G:G, AY208)
</f>
        <v/>
      </c>
      <c r="I208" s="283" t="str">
        <f t="array" ref="I208">INDEX('CONTENT STATS'!G:G, AZ208)
</f>
        <v/>
      </c>
      <c r="J208" s="283" t="str">
        <f t="array" ref="J208">INDEX('CONTENT STATS'!G:G, BA208)
</f>
        <v/>
      </c>
      <c r="K208" s="283" t="str">
        <f t="array" ref="K208">INDEX('CONTENT STATS'!G:G, BB208)
</f>
        <v/>
      </c>
      <c r="L208" s="283" t="str">
        <f t="array" ref="L208">INDEX('CONTENT STATS'!I:I, AV208)
</f>
        <v/>
      </c>
      <c r="M208" s="283" t="str">
        <f t="array" ref="M208">INDEX('CONTENT STATS'!J:J, AV208)
</f>
        <v/>
      </c>
      <c r="N208" s="283" t="str">
        <f t="array" ref="N208">INDEX('CONTENT STATS'!J:J, AW208)
</f>
        <v/>
      </c>
      <c r="O208" s="283" t="str">
        <f t="array" ref="O208">INDEX('CONTENT STATS'!J:J, AX208)
</f>
        <v/>
      </c>
      <c r="P208" s="283" t="str">
        <f t="array" ref="P208">INDEX('CONTENT STATS'!J:J, AY208)
</f>
        <v/>
      </c>
      <c r="Q208" s="283" t="str">
        <f t="array" ref="Q208">INDEX('CONTENT STATS'!J:J, AZ208)
</f>
        <v/>
      </c>
      <c r="R208" s="283" t="str">
        <f t="array" ref="R208">INDEX('CONTENT STATS'!L:L, AV208)
</f>
        <v/>
      </c>
      <c r="S208" s="283" t="str">
        <f t="array" ref="S208">INDEX('CONTENT STATS'!M:M, AV208)
</f>
        <v/>
      </c>
      <c r="T208" s="283" t="str">
        <f t="array" ref="T208">INDEX('CONTENT STATS'!M:M, AW208)
</f>
        <v/>
      </c>
      <c r="U208" s="283" t="str">
        <f t="array" ref="U208">INDEX('CONTENT STATS'!M:M, AX208)
</f>
        <v/>
      </c>
      <c r="V208" s="283" t="str">
        <f t="array" ref="V208">INDEX('CONTENT STATS'!O:O, AV208)
</f>
        <v/>
      </c>
      <c r="W208" s="283" t="str">
        <f t="array" ref="W208">INDEX('CONTENT STATS'!P:P, AV208)
</f>
        <v/>
      </c>
      <c r="X208" s="283" t="str">
        <f t="array" ref="X208">INDEX('CONTENT STATS'!P:P, AW208)
</f>
        <v/>
      </c>
      <c r="Y208" s="283" t="str">
        <f t="array" ref="Y208">INDEX('CONTENT STATS'!P:P, AX208)
</f>
        <v/>
      </c>
      <c r="Z208" s="283" t="str">
        <f t="array" ref="Z208">INDEX('CONTENT STATS'!R:R, AV208)
</f>
        <v/>
      </c>
      <c r="AA208" s="283" t="str">
        <f t="array" ref="AA208">INDEX('CONTENT STATS'!R:R, AW208)
</f>
        <v/>
      </c>
      <c r="AB208" s="283" t="str">
        <f t="array" ref="AB208">INDEX('CONTENT STATS'!R:R, AX208)
</f>
        <v/>
      </c>
      <c r="AC208" s="283" t="str">
        <f t="array" ref="AC208">INDEX('CONTENT STATS'!R:R, AY208)
</f>
        <v/>
      </c>
      <c r="AD208" s="283" t="str">
        <f t="array" ref="AD208">INDEX(RANK!O:O, AV208)
</f>
        <v/>
      </c>
      <c r="AE208" s="283" t="str">
        <f t="array" ref="AE208">INDEX(RANK!O:O, AW208)
</f>
        <v/>
      </c>
      <c r="AF208" s="283" t="str">
        <f t="array" ref="AF208">INDEX(RANK!O:O, AX208)
</f>
        <v/>
      </c>
      <c r="AG208" s="283" t="str">
        <f t="array" ref="AG208">INDEX(RANK!O:O, AY208)
</f>
        <v/>
      </c>
      <c r="AH208" s="283" t="str">
        <f t="array" ref="AH208">INDEX(RANK!O:O, AZ208)
</f>
        <v/>
      </c>
      <c r="AI208" s="283" t="str">
        <f t="array" ref="AI208">INDEX(RANK!O:O, BA208)
</f>
        <v/>
      </c>
      <c r="AJ208" s="283" t="str">
        <f t="array" ref="AJ208">INDEX(RANK!O:O, BB208)
</f>
        <v/>
      </c>
      <c r="AK208" s="283" t="str">
        <f t="array" ref="AK208">INDEX(RANK!P:P, AV208)
</f>
        <v/>
      </c>
      <c r="AL208" s="283" t="str">
        <f t="array" ref="AL208">INDEX(RANK!P:P, AW208)
</f>
        <v/>
      </c>
      <c r="AM208" s="283" t="str">
        <f t="array" ref="AM208">INDEX(RANK!P:P, AX208)
</f>
        <v/>
      </c>
      <c r="AN208" s="283" t="str">
        <f t="array" ref="AN208">INDEX(RANK!P:P, AY208)
</f>
        <v/>
      </c>
      <c r="AO208" s="283" t="str">
        <f t="array" ref="AO208">INDEX(RANK!P:P, AZ208)
</f>
        <v/>
      </c>
      <c r="AP208" s="283" t="str">
        <f t="array" ref="AP208">INDEX(RANK!Q:Q, AV208)
</f>
        <v/>
      </c>
      <c r="AQ208" s="283" t="str">
        <f t="array" ref="AQ208">INDEX(RANK!Q:Q, AW208)
</f>
        <v/>
      </c>
      <c r="AR208" s="283" t="str">
        <f t="array" ref="AR208">INDEX(RANK!Q:Q, AX208)
</f>
        <v/>
      </c>
      <c r="AS208" s="283" t="str">
        <f t="array" ref="AS208">INDEX(RANK!R:R, AV208)
</f>
        <v/>
      </c>
      <c r="AT208" s="283" t="str">
        <f t="array" ref="AT208">INDEX(RANK!R:R, AW208)
</f>
        <v/>
      </c>
      <c r="AU208" s="283" t="str">
        <f t="array" ref="AU208">INDEX(RANK!R:R, AX208)
</f>
        <v/>
      </c>
      <c r="AV208" s="123">
        <f t="shared" si="1"/>
        <v>1419</v>
      </c>
      <c r="AW208" s="123">
        <f t="shared" si="2"/>
        <v>1420</v>
      </c>
      <c r="AX208" s="123">
        <f t="shared" si="3"/>
        <v>1421</v>
      </c>
      <c r="AY208" s="123">
        <f t="shared" si="4"/>
        <v>1422</v>
      </c>
      <c r="AZ208" s="123">
        <f t="shared" si="5"/>
        <v>1423</v>
      </c>
      <c r="BA208" s="123">
        <f t="shared" si="6"/>
        <v>1424</v>
      </c>
      <c r="BB208" s="123">
        <f t="shared" si="7"/>
        <v>1425</v>
      </c>
      <c r="BC208" s="284"/>
    </row>
    <row r="209" ht="14.25" customHeight="1">
      <c r="A209" s="123" t="str">
        <f t="array" ref="A209">INDEX('CONTENT STATS'!A:A, AV209)
</f>
        <v/>
      </c>
      <c r="B209" s="283" t="str">
        <f t="array" ref="B209">INDEX('CONTENT STATS'!F:F, AV209)
</f>
        <v/>
      </c>
      <c r="C209" s="123"/>
      <c r="D209" s="461"/>
      <c r="E209" s="283" t="str">
        <f t="array" ref="E209">INDEX('CONTENT STATS'!G:G, AV209)
</f>
        <v/>
      </c>
      <c r="F209" s="283" t="str">
        <f t="array" ref="F209">INDEX('CONTENT STATS'!G:G, AW209)
</f>
        <v/>
      </c>
      <c r="G209" s="283" t="str">
        <f t="array" ref="G209">INDEX('CONTENT STATS'!G:G, AX209)
</f>
        <v/>
      </c>
      <c r="H209" s="283" t="str">
        <f t="array" ref="H209">INDEX('CONTENT STATS'!G:G, AY209)
</f>
        <v/>
      </c>
      <c r="I209" s="283" t="str">
        <f t="array" ref="I209">INDEX('CONTENT STATS'!G:G, AZ209)
</f>
        <v/>
      </c>
      <c r="J209" s="283" t="str">
        <f t="array" ref="J209">INDEX('CONTENT STATS'!G:G, BA209)
</f>
        <v/>
      </c>
      <c r="K209" s="283" t="str">
        <f t="array" ref="K209">INDEX('CONTENT STATS'!G:G, BB209)
</f>
        <v/>
      </c>
      <c r="L209" s="283" t="str">
        <f t="array" ref="L209">INDEX('CONTENT STATS'!I:I, AV209)
</f>
        <v/>
      </c>
      <c r="M209" s="283" t="str">
        <f t="array" ref="M209">INDEX('CONTENT STATS'!J:J, AV209)
</f>
        <v/>
      </c>
      <c r="N209" s="283" t="str">
        <f t="array" ref="N209">INDEX('CONTENT STATS'!J:J, AW209)
</f>
        <v/>
      </c>
      <c r="O209" s="283" t="str">
        <f t="array" ref="O209">INDEX('CONTENT STATS'!J:J, AX209)
</f>
        <v/>
      </c>
      <c r="P209" s="283" t="str">
        <f t="array" ref="P209">INDEX('CONTENT STATS'!J:J, AY209)
</f>
        <v/>
      </c>
      <c r="Q209" s="283" t="str">
        <f t="array" ref="Q209">INDEX('CONTENT STATS'!J:J, AZ209)
</f>
        <v/>
      </c>
      <c r="R209" s="283" t="str">
        <f t="array" ref="R209">INDEX('CONTENT STATS'!L:L, AV209)
</f>
        <v/>
      </c>
      <c r="S209" s="283" t="str">
        <f t="array" ref="S209">INDEX('CONTENT STATS'!M:M, AV209)
</f>
        <v/>
      </c>
      <c r="T209" s="283" t="str">
        <f t="array" ref="T209">INDEX('CONTENT STATS'!M:M, AW209)
</f>
        <v/>
      </c>
      <c r="U209" s="283" t="str">
        <f t="array" ref="U209">INDEX('CONTENT STATS'!M:M, AX209)
</f>
        <v/>
      </c>
      <c r="V209" s="283" t="str">
        <f t="array" ref="V209">INDEX('CONTENT STATS'!O:O, AV209)
</f>
        <v/>
      </c>
      <c r="W209" s="283" t="str">
        <f t="array" ref="W209">INDEX('CONTENT STATS'!P:P, AV209)
</f>
        <v/>
      </c>
      <c r="X209" s="283" t="str">
        <f t="array" ref="X209">INDEX('CONTENT STATS'!P:P, AW209)
</f>
        <v/>
      </c>
      <c r="Y209" s="283" t="str">
        <f t="array" ref="Y209">INDEX('CONTENT STATS'!P:P, AX209)
</f>
        <v/>
      </c>
      <c r="Z209" s="283" t="str">
        <f t="array" ref="Z209">INDEX('CONTENT STATS'!R:R, AV209)
</f>
        <v/>
      </c>
      <c r="AA209" s="283" t="str">
        <f t="array" ref="AA209">INDEX('CONTENT STATS'!R:R, AW209)
</f>
        <v/>
      </c>
      <c r="AB209" s="283" t="str">
        <f t="array" ref="AB209">INDEX('CONTENT STATS'!R:R, AX209)
</f>
        <v/>
      </c>
      <c r="AC209" s="283" t="str">
        <f t="array" ref="AC209">INDEX('CONTENT STATS'!R:R, AY209)
</f>
        <v/>
      </c>
      <c r="AD209" s="283" t="str">
        <f t="array" ref="AD209">INDEX(RANK!O:O, AV209)
</f>
        <v/>
      </c>
      <c r="AE209" s="283" t="str">
        <f t="array" ref="AE209">INDEX(RANK!O:O, AW209)
</f>
        <v/>
      </c>
      <c r="AF209" s="283" t="str">
        <f t="array" ref="AF209">INDEX(RANK!O:O, AX209)
</f>
        <v/>
      </c>
      <c r="AG209" s="283" t="str">
        <f t="array" ref="AG209">INDEX(RANK!O:O, AY209)
</f>
        <v/>
      </c>
      <c r="AH209" s="283" t="str">
        <f t="array" ref="AH209">INDEX(RANK!O:O, AZ209)
</f>
        <v/>
      </c>
      <c r="AI209" s="283" t="str">
        <f t="array" ref="AI209">INDEX(RANK!O:O, BA209)
</f>
        <v/>
      </c>
      <c r="AJ209" s="283" t="str">
        <f t="array" ref="AJ209">INDEX(RANK!O:O, BB209)
</f>
        <v/>
      </c>
      <c r="AK209" s="283" t="str">
        <f t="array" ref="AK209">INDEX(RANK!P:P, AV209)
</f>
        <v/>
      </c>
      <c r="AL209" s="283" t="str">
        <f t="array" ref="AL209">INDEX(RANK!P:P, AW209)
</f>
        <v/>
      </c>
      <c r="AM209" s="283" t="str">
        <f t="array" ref="AM209">INDEX(RANK!P:P, AX209)
</f>
        <v/>
      </c>
      <c r="AN209" s="283" t="str">
        <f t="array" ref="AN209">INDEX(RANK!P:P, AY209)
</f>
        <v/>
      </c>
      <c r="AO209" s="283" t="str">
        <f t="array" ref="AO209">INDEX(RANK!P:P, AZ209)
</f>
        <v/>
      </c>
      <c r="AP209" s="283" t="str">
        <f t="array" ref="AP209">INDEX(RANK!Q:Q, AV209)
</f>
        <v/>
      </c>
      <c r="AQ209" s="283" t="str">
        <f t="array" ref="AQ209">INDEX(RANK!Q:Q, AW209)
</f>
        <v/>
      </c>
      <c r="AR209" s="283" t="str">
        <f t="array" ref="AR209">INDEX(RANK!Q:Q, AX209)
</f>
        <v/>
      </c>
      <c r="AS209" s="283" t="str">
        <f t="array" ref="AS209">INDEX(RANK!R:R, AV209)
</f>
        <v/>
      </c>
      <c r="AT209" s="283" t="str">
        <f t="array" ref="AT209">INDEX(RANK!R:R, AW209)
</f>
        <v/>
      </c>
      <c r="AU209" s="283" t="str">
        <f t="array" ref="AU209">INDEX(RANK!R:R, AX209)
</f>
        <v/>
      </c>
      <c r="AV209" s="123">
        <f t="shared" si="1"/>
        <v>1426</v>
      </c>
      <c r="AW209" s="123">
        <f t="shared" si="2"/>
        <v>1427</v>
      </c>
      <c r="AX209" s="123">
        <f t="shared" si="3"/>
        <v>1428</v>
      </c>
      <c r="AY209" s="123">
        <f t="shared" si="4"/>
        <v>1429</v>
      </c>
      <c r="AZ209" s="123">
        <f t="shared" si="5"/>
        <v>1430</v>
      </c>
      <c r="BA209" s="123">
        <f t="shared" si="6"/>
        <v>1431</v>
      </c>
      <c r="BB209" s="123">
        <f t="shared" si="7"/>
        <v>1432</v>
      </c>
      <c r="BC209" s="284"/>
    </row>
    <row r="210" ht="14.25" customHeight="1">
      <c r="A210" s="123" t="str">
        <f t="array" ref="A210">INDEX('CONTENT STATS'!A:A, AV210)
</f>
        <v/>
      </c>
      <c r="B210" s="283" t="str">
        <f t="array" ref="B210">INDEX('CONTENT STATS'!F:F, AV210)
</f>
        <v/>
      </c>
      <c r="C210" s="123"/>
      <c r="D210" s="461"/>
      <c r="E210" s="283" t="str">
        <f t="array" ref="E210">INDEX('CONTENT STATS'!G:G, AV210)
</f>
        <v/>
      </c>
      <c r="F210" s="283" t="str">
        <f t="array" ref="F210">INDEX('CONTENT STATS'!G:G, AW210)
</f>
        <v/>
      </c>
      <c r="G210" s="283" t="str">
        <f t="array" ref="G210">INDEX('CONTENT STATS'!G:G, AX210)
</f>
        <v/>
      </c>
      <c r="H210" s="283" t="str">
        <f t="array" ref="H210">INDEX('CONTENT STATS'!G:G, AY210)
</f>
        <v/>
      </c>
      <c r="I210" s="283" t="str">
        <f t="array" ref="I210">INDEX('CONTENT STATS'!G:G, AZ210)
</f>
        <v/>
      </c>
      <c r="J210" s="283" t="str">
        <f t="array" ref="J210">INDEX('CONTENT STATS'!G:G, BA210)
</f>
        <v/>
      </c>
      <c r="K210" s="283" t="str">
        <f t="array" ref="K210">INDEX('CONTENT STATS'!G:G, BB210)
</f>
        <v/>
      </c>
      <c r="L210" s="283" t="str">
        <f t="array" ref="L210">INDEX('CONTENT STATS'!I:I, AV210)
</f>
        <v/>
      </c>
      <c r="M210" s="283" t="str">
        <f t="array" ref="M210">INDEX('CONTENT STATS'!J:J, AV210)
</f>
        <v/>
      </c>
      <c r="N210" s="283" t="str">
        <f t="array" ref="N210">INDEX('CONTENT STATS'!J:J, AW210)
</f>
        <v/>
      </c>
      <c r="O210" s="283" t="str">
        <f t="array" ref="O210">INDEX('CONTENT STATS'!J:J, AX210)
</f>
        <v/>
      </c>
      <c r="P210" s="283" t="str">
        <f t="array" ref="P210">INDEX('CONTENT STATS'!J:J, AY210)
</f>
        <v/>
      </c>
      <c r="Q210" s="283" t="str">
        <f t="array" ref="Q210">INDEX('CONTENT STATS'!J:J, AZ210)
</f>
        <v/>
      </c>
      <c r="R210" s="283" t="str">
        <f t="array" ref="R210">INDEX('CONTENT STATS'!L:L, AV210)
</f>
        <v/>
      </c>
      <c r="S210" s="283" t="str">
        <f t="array" ref="S210">INDEX('CONTENT STATS'!M:M, AV210)
</f>
        <v/>
      </c>
      <c r="T210" s="283" t="str">
        <f t="array" ref="T210">INDEX('CONTENT STATS'!M:M, AW210)
</f>
        <v/>
      </c>
      <c r="U210" s="283" t="str">
        <f t="array" ref="U210">INDEX('CONTENT STATS'!M:M, AX210)
</f>
        <v/>
      </c>
      <c r="V210" s="283" t="str">
        <f t="array" ref="V210">INDEX('CONTENT STATS'!O:O, AV210)
</f>
        <v/>
      </c>
      <c r="W210" s="283" t="str">
        <f t="array" ref="W210">INDEX('CONTENT STATS'!P:P, AV210)
</f>
        <v/>
      </c>
      <c r="X210" s="283" t="str">
        <f t="array" ref="X210">INDEX('CONTENT STATS'!P:P, AW210)
</f>
        <v/>
      </c>
      <c r="Y210" s="283" t="str">
        <f t="array" ref="Y210">INDEX('CONTENT STATS'!P:P, AX210)
</f>
        <v/>
      </c>
      <c r="Z210" s="283" t="str">
        <f t="array" ref="Z210">INDEX('CONTENT STATS'!R:R, AV210)
</f>
        <v/>
      </c>
      <c r="AA210" s="283" t="str">
        <f t="array" ref="AA210">INDEX('CONTENT STATS'!R:R, AW210)
</f>
        <v/>
      </c>
      <c r="AB210" s="283" t="str">
        <f t="array" ref="AB210">INDEX('CONTENT STATS'!R:R, AX210)
</f>
        <v/>
      </c>
      <c r="AC210" s="283" t="str">
        <f t="array" ref="AC210">INDEX('CONTENT STATS'!R:R, AY210)
</f>
        <v/>
      </c>
      <c r="AD210" s="283" t="str">
        <f t="array" ref="AD210">INDEX(RANK!O:O, AV210)
</f>
        <v/>
      </c>
      <c r="AE210" s="283" t="str">
        <f t="array" ref="AE210">INDEX(RANK!O:O, AW210)
</f>
        <v/>
      </c>
      <c r="AF210" s="283" t="str">
        <f t="array" ref="AF210">INDEX(RANK!O:O, AX210)
</f>
        <v/>
      </c>
      <c r="AG210" s="283" t="str">
        <f t="array" ref="AG210">INDEX(RANK!O:O, AY210)
</f>
        <v/>
      </c>
      <c r="AH210" s="283" t="str">
        <f t="array" ref="AH210">INDEX(RANK!O:O, AZ210)
</f>
        <v/>
      </c>
      <c r="AI210" s="283" t="str">
        <f t="array" ref="AI210">INDEX(RANK!O:O, BA210)
</f>
        <v/>
      </c>
      <c r="AJ210" s="283" t="str">
        <f t="array" ref="AJ210">INDEX(RANK!O:O, BB210)
</f>
        <v/>
      </c>
      <c r="AK210" s="283" t="str">
        <f t="array" ref="AK210">INDEX(RANK!P:P, AV210)
</f>
        <v/>
      </c>
      <c r="AL210" s="283" t="str">
        <f t="array" ref="AL210">INDEX(RANK!P:P, AW210)
</f>
        <v/>
      </c>
      <c r="AM210" s="283" t="str">
        <f t="array" ref="AM210">INDEX(RANK!P:P, AX210)
</f>
        <v/>
      </c>
      <c r="AN210" s="283" t="str">
        <f t="array" ref="AN210">INDEX(RANK!P:P, AY210)
</f>
        <v/>
      </c>
      <c r="AO210" s="283" t="str">
        <f t="array" ref="AO210">INDEX(RANK!P:P, AZ210)
</f>
        <v/>
      </c>
      <c r="AP210" s="283" t="str">
        <f t="array" ref="AP210">INDEX(RANK!Q:Q, AV210)
</f>
        <v/>
      </c>
      <c r="AQ210" s="283" t="str">
        <f t="array" ref="AQ210">INDEX(RANK!Q:Q, AW210)
</f>
        <v/>
      </c>
      <c r="AR210" s="283" t="str">
        <f t="array" ref="AR210">INDEX(RANK!Q:Q, AX210)
</f>
        <v/>
      </c>
      <c r="AS210" s="283" t="str">
        <f t="array" ref="AS210">INDEX(RANK!R:R, AV210)
</f>
        <v/>
      </c>
      <c r="AT210" s="283" t="str">
        <f t="array" ref="AT210">INDEX(RANK!R:R, AW210)
</f>
        <v/>
      </c>
      <c r="AU210" s="283" t="str">
        <f t="array" ref="AU210">INDEX(RANK!R:R, AX210)
</f>
        <v/>
      </c>
      <c r="AV210" s="123">
        <f t="shared" si="1"/>
        <v>1433</v>
      </c>
      <c r="AW210" s="123">
        <f t="shared" si="2"/>
        <v>1434</v>
      </c>
      <c r="AX210" s="123">
        <f t="shared" si="3"/>
        <v>1435</v>
      </c>
      <c r="AY210" s="123">
        <f t="shared" si="4"/>
        <v>1436</v>
      </c>
      <c r="AZ210" s="123">
        <f t="shared" si="5"/>
        <v>1437</v>
      </c>
      <c r="BA210" s="123">
        <f t="shared" si="6"/>
        <v>1438</v>
      </c>
      <c r="BB210" s="123">
        <f t="shared" si="7"/>
        <v>1439</v>
      </c>
      <c r="BC210" s="284"/>
    </row>
    <row r="211" ht="14.25" customHeight="1">
      <c r="A211" s="123" t="str">
        <f t="array" ref="A211">INDEX('CONTENT STATS'!A:A, AV211)
</f>
        <v/>
      </c>
      <c r="B211" s="283" t="str">
        <f t="array" ref="B211">INDEX('CONTENT STATS'!F:F, AV211)
</f>
        <v/>
      </c>
      <c r="C211" s="123"/>
      <c r="D211" s="461"/>
      <c r="E211" s="283" t="str">
        <f t="array" ref="E211">INDEX('CONTENT STATS'!G:G, AV211)
</f>
        <v/>
      </c>
      <c r="F211" s="283" t="str">
        <f t="array" ref="F211">INDEX('CONTENT STATS'!G:G, AW211)
</f>
        <v/>
      </c>
      <c r="G211" s="283" t="str">
        <f t="array" ref="G211">INDEX('CONTENT STATS'!G:G, AX211)
</f>
        <v/>
      </c>
      <c r="H211" s="283" t="str">
        <f t="array" ref="H211">INDEX('CONTENT STATS'!G:G, AY211)
</f>
        <v/>
      </c>
      <c r="I211" s="283" t="str">
        <f t="array" ref="I211">INDEX('CONTENT STATS'!G:G, AZ211)
</f>
        <v/>
      </c>
      <c r="J211" s="283" t="str">
        <f t="array" ref="J211">INDEX('CONTENT STATS'!G:G, BA211)
</f>
        <v/>
      </c>
      <c r="K211" s="283" t="str">
        <f t="array" ref="K211">INDEX('CONTENT STATS'!G:G, BB211)
</f>
        <v/>
      </c>
      <c r="L211" s="283" t="str">
        <f t="array" ref="L211">INDEX('CONTENT STATS'!I:I, AV211)
</f>
        <v/>
      </c>
      <c r="M211" s="283" t="str">
        <f t="array" ref="M211">INDEX('CONTENT STATS'!J:J, AV211)
</f>
        <v/>
      </c>
      <c r="N211" s="283" t="str">
        <f t="array" ref="N211">INDEX('CONTENT STATS'!J:J, AW211)
</f>
        <v/>
      </c>
      <c r="O211" s="283" t="str">
        <f t="array" ref="O211">INDEX('CONTENT STATS'!J:J, AX211)
</f>
        <v/>
      </c>
      <c r="P211" s="283" t="str">
        <f t="array" ref="P211">INDEX('CONTENT STATS'!J:J, AY211)
</f>
        <v/>
      </c>
      <c r="Q211" s="283" t="str">
        <f t="array" ref="Q211">INDEX('CONTENT STATS'!J:J, AZ211)
</f>
        <v/>
      </c>
      <c r="R211" s="283" t="str">
        <f t="array" ref="R211">INDEX('CONTENT STATS'!L:L, AV211)
</f>
        <v/>
      </c>
      <c r="S211" s="283" t="str">
        <f t="array" ref="S211">INDEX('CONTENT STATS'!M:M, AV211)
</f>
        <v/>
      </c>
      <c r="T211" s="283" t="str">
        <f t="array" ref="T211">INDEX('CONTENT STATS'!M:M, AW211)
</f>
        <v/>
      </c>
      <c r="U211" s="283" t="str">
        <f t="array" ref="U211">INDEX('CONTENT STATS'!M:M, AX211)
</f>
        <v/>
      </c>
      <c r="V211" s="283" t="str">
        <f t="array" ref="V211">INDEX('CONTENT STATS'!O:O, AV211)
</f>
        <v/>
      </c>
      <c r="W211" s="283" t="str">
        <f t="array" ref="W211">INDEX('CONTENT STATS'!P:P, AV211)
</f>
        <v/>
      </c>
      <c r="X211" s="283" t="str">
        <f t="array" ref="X211">INDEX('CONTENT STATS'!P:P, AW211)
</f>
        <v/>
      </c>
      <c r="Y211" s="283" t="str">
        <f t="array" ref="Y211">INDEX('CONTENT STATS'!P:P, AX211)
</f>
        <v/>
      </c>
      <c r="Z211" s="283" t="str">
        <f t="array" ref="Z211">INDEX('CONTENT STATS'!R:R, AV211)
</f>
        <v/>
      </c>
      <c r="AA211" s="283" t="str">
        <f t="array" ref="AA211">INDEX('CONTENT STATS'!R:R, AW211)
</f>
        <v/>
      </c>
      <c r="AB211" s="283" t="str">
        <f t="array" ref="AB211">INDEX('CONTENT STATS'!R:R, AX211)
</f>
        <v/>
      </c>
      <c r="AC211" s="283" t="str">
        <f t="array" ref="AC211">INDEX('CONTENT STATS'!R:R, AY211)
</f>
        <v/>
      </c>
      <c r="AD211" s="283" t="str">
        <f t="array" ref="AD211">INDEX(RANK!O:O, AV211)
</f>
        <v/>
      </c>
      <c r="AE211" s="283" t="str">
        <f t="array" ref="AE211">INDEX(RANK!O:O, AW211)
</f>
        <v/>
      </c>
      <c r="AF211" s="283" t="str">
        <f t="array" ref="AF211">INDEX(RANK!O:O, AX211)
</f>
        <v/>
      </c>
      <c r="AG211" s="283" t="str">
        <f t="array" ref="AG211">INDEX(RANK!O:O, AY211)
</f>
        <v/>
      </c>
      <c r="AH211" s="283" t="str">
        <f t="array" ref="AH211">INDEX(RANK!O:O, AZ211)
</f>
        <v/>
      </c>
      <c r="AI211" s="283" t="str">
        <f t="array" ref="AI211">INDEX(RANK!O:O, BA211)
</f>
        <v/>
      </c>
      <c r="AJ211" s="283" t="str">
        <f t="array" ref="AJ211">INDEX(RANK!O:O, BB211)
</f>
        <v/>
      </c>
      <c r="AK211" s="283" t="str">
        <f t="array" ref="AK211">INDEX(RANK!P:P, AV211)
</f>
        <v/>
      </c>
      <c r="AL211" s="283" t="str">
        <f t="array" ref="AL211">INDEX(RANK!P:P, AW211)
</f>
        <v/>
      </c>
      <c r="AM211" s="283" t="str">
        <f t="array" ref="AM211">INDEX(RANK!P:P, AX211)
</f>
        <v/>
      </c>
      <c r="AN211" s="283" t="str">
        <f t="array" ref="AN211">INDEX(RANK!P:P, AY211)
</f>
        <v/>
      </c>
      <c r="AO211" s="283" t="str">
        <f t="array" ref="AO211">INDEX(RANK!P:P, AZ211)
</f>
        <v/>
      </c>
      <c r="AP211" s="283" t="str">
        <f t="array" ref="AP211">INDEX(RANK!Q:Q, AV211)
</f>
        <v/>
      </c>
      <c r="AQ211" s="283" t="str">
        <f t="array" ref="AQ211">INDEX(RANK!Q:Q, AW211)
</f>
        <v/>
      </c>
      <c r="AR211" s="283" t="str">
        <f t="array" ref="AR211">INDEX(RANK!Q:Q, AX211)
</f>
        <v/>
      </c>
      <c r="AS211" s="283" t="str">
        <f t="array" ref="AS211">INDEX(RANK!R:R, AV211)
</f>
        <v/>
      </c>
      <c r="AT211" s="283" t="str">
        <f t="array" ref="AT211">INDEX(RANK!R:R, AW211)
</f>
        <v/>
      </c>
      <c r="AU211" s="283" t="str">
        <f t="array" ref="AU211">INDEX(RANK!R:R, AX211)
</f>
        <v/>
      </c>
      <c r="AV211" s="123">
        <f t="shared" si="1"/>
        <v>1440</v>
      </c>
      <c r="AW211" s="123">
        <f t="shared" si="2"/>
        <v>1441</v>
      </c>
      <c r="AX211" s="123">
        <f t="shared" si="3"/>
        <v>1442</v>
      </c>
      <c r="AY211" s="123">
        <f t="shared" si="4"/>
        <v>1443</v>
      </c>
      <c r="AZ211" s="123">
        <f t="shared" si="5"/>
        <v>1444</v>
      </c>
      <c r="BA211" s="123">
        <f t="shared" si="6"/>
        <v>1445</v>
      </c>
      <c r="BB211" s="123">
        <f t="shared" si="7"/>
        <v>1446</v>
      </c>
      <c r="BC211" s="284"/>
    </row>
    <row r="212" ht="14.25" customHeight="1">
      <c r="A212" s="123" t="str">
        <f t="array" ref="A212">INDEX('CONTENT STATS'!A:A, AV212)
</f>
        <v/>
      </c>
      <c r="B212" s="283" t="str">
        <f t="array" ref="B212">INDEX('CONTENT STATS'!F:F, AV212)
</f>
        <v/>
      </c>
      <c r="C212" s="123"/>
      <c r="D212" s="461"/>
      <c r="E212" s="283" t="str">
        <f t="array" ref="E212">INDEX('CONTENT STATS'!G:G, AV212)
</f>
        <v/>
      </c>
      <c r="F212" s="283" t="str">
        <f t="array" ref="F212">INDEX('CONTENT STATS'!G:G, AW212)
</f>
        <v/>
      </c>
      <c r="G212" s="283" t="str">
        <f t="array" ref="G212">INDEX('CONTENT STATS'!G:G, AX212)
</f>
        <v/>
      </c>
      <c r="H212" s="283" t="str">
        <f t="array" ref="H212">INDEX('CONTENT STATS'!G:G, AY212)
</f>
        <v/>
      </c>
      <c r="I212" s="283" t="str">
        <f t="array" ref="I212">INDEX('CONTENT STATS'!G:G, AZ212)
</f>
        <v/>
      </c>
      <c r="J212" s="283" t="str">
        <f t="array" ref="J212">INDEX('CONTENT STATS'!G:G, BA212)
</f>
        <v/>
      </c>
      <c r="K212" s="283" t="str">
        <f t="array" ref="K212">INDEX('CONTENT STATS'!G:G, BB212)
</f>
        <v/>
      </c>
      <c r="L212" s="283" t="str">
        <f t="array" ref="L212">INDEX('CONTENT STATS'!I:I, AV212)
</f>
        <v/>
      </c>
      <c r="M212" s="283" t="str">
        <f t="array" ref="M212">INDEX('CONTENT STATS'!J:J, AV212)
</f>
        <v/>
      </c>
      <c r="N212" s="283" t="str">
        <f t="array" ref="N212">INDEX('CONTENT STATS'!J:J, AW212)
</f>
        <v/>
      </c>
      <c r="O212" s="283" t="str">
        <f t="array" ref="O212">INDEX('CONTENT STATS'!J:J, AX212)
</f>
        <v/>
      </c>
      <c r="P212" s="283" t="str">
        <f t="array" ref="P212">INDEX('CONTENT STATS'!J:J, AY212)
</f>
        <v/>
      </c>
      <c r="Q212" s="283" t="str">
        <f t="array" ref="Q212">INDEX('CONTENT STATS'!J:J, AZ212)
</f>
        <v/>
      </c>
      <c r="R212" s="283" t="str">
        <f t="array" ref="R212">INDEX('CONTENT STATS'!L:L, AV212)
</f>
        <v/>
      </c>
      <c r="S212" s="283" t="str">
        <f t="array" ref="S212">INDEX('CONTENT STATS'!M:M, AV212)
</f>
        <v/>
      </c>
      <c r="T212" s="283" t="str">
        <f t="array" ref="T212">INDEX('CONTENT STATS'!M:M, AW212)
</f>
        <v/>
      </c>
      <c r="U212" s="283" t="str">
        <f t="array" ref="U212">INDEX('CONTENT STATS'!M:M, AX212)
</f>
        <v/>
      </c>
      <c r="V212" s="283" t="str">
        <f t="array" ref="V212">INDEX('CONTENT STATS'!O:O, AV212)
</f>
        <v/>
      </c>
      <c r="W212" s="283" t="str">
        <f t="array" ref="W212">INDEX('CONTENT STATS'!P:P, AV212)
</f>
        <v/>
      </c>
      <c r="X212" s="283" t="str">
        <f t="array" ref="X212">INDEX('CONTENT STATS'!P:P, AW212)
</f>
        <v/>
      </c>
      <c r="Y212" s="283" t="str">
        <f t="array" ref="Y212">INDEX('CONTENT STATS'!P:P, AX212)
</f>
        <v/>
      </c>
      <c r="Z212" s="283" t="str">
        <f t="array" ref="Z212">INDEX('CONTENT STATS'!R:R, AV212)
</f>
        <v/>
      </c>
      <c r="AA212" s="283" t="str">
        <f t="array" ref="AA212">INDEX('CONTENT STATS'!R:R, AW212)
</f>
        <v/>
      </c>
      <c r="AB212" s="283" t="str">
        <f t="array" ref="AB212">INDEX('CONTENT STATS'!R:R, AX212)
</f>
        <v/>
      </c>
      <c r="AC212" s="283" t="str">
        <f t="array" ref="AC212">INDEX('CONTENT STATS'!R:R, AY212)
</f>
        <v/>
      </c>
      <c r="AD212" s="283" t="str">
        <f t="array" ref="AD212">INDEX(RANK!O:O, AV212)
</f>
        <v/>
      </c>
      <c r="AE212" s="283" t="str">
        <f t="array" ref="AE212">INDEX(RANK!O:O, AW212)
</f>
        <v/>
      </c>
      <c r="AF212" s="283" t="str">
        <f t="array" ref="AF212">INDEX(RANK!O:O, AX212)
</f>
        <v/>
      </c>
      <c r="AG212" s="283" t="str">
        <f t="array" ref="AG212">INDEX(RANK!O:O, AY212)
</f>
        <v/>
      </c>
      <c r="AH212" s="283" t="str">
        <f t="array" ref="AH212">INDEX(RANK!O:O, AZ212)
</f>
        <v/>
      </c>
      <c r="AI212" s="283" t="str">
        <f t="array" ref="AI212">INDEX(RANK!O:O, BA212)
</f>
        <v/>
      </c>
      <c r="AJ212" s="283" t="str">
        <f t="array" ref="AJ212">INDEX(RANK!O:O, BB212)
</f>
        <v/>
      </c>
      <c r="AK212" s="283" t="str">
        <f t="array" ref="AK212">INDEX(RANK!P:P, AV212)
</f>
        <v/>
      </c>
      <c r="AL212" s="283" t="str">
        <f t="array" ref="AL212">INDEX(RANK!P:P, AW212)
</f>
        <v/>
      </c>
      <c r="AM212" s="283" t="str">
        <f t="array" ref="AM212">INDEX(RANK!P:P, AX212)
</f>
        <v/>
      </c>
      <c r="AN212" s="283" t="str">
        <f t="array" ref="AN212">INDEX(RANK!P:P, AY212)
</f>
        <v/>
      </c>
      <c r="AO212" s="283" t="str">
        <f t="array" ref="AO212">INDEX(RANK!P:P, AZ212)
</f>
        <v/>
      </c>
      <c r="AP212" s="283" t="str">
        <f t="array" ref="AP212">INDEX(RANK!Q:Q, AV212)
</f>
        <v/>
      </c>
      <c r="AQ212" s="283" t="str">
        <f t="array" ref="AQ212">INDEX(RANK!Q:Q, AW212)
</f>
        <v/>
      </c>
      <c r="AR212" s="283" t="str">
        <f t="array" ref="AR212">INDEX(RANK!Q:Q, AX212)
</f>
        <v/>
      </c>
      <c r="AS212" s="283" t="str">
        <f t="array" ref="AS212">INDEX(RANK!R:R, AV212)
</f>
        <v/>
      </c>
      <c r="AT212" s="283" t="str">
        <f t="array" ref="AT212">INDEX(RANK!R:R, AW212)
</f>
        <v/>
      </c>
      <c r="AU212" s="283" t="str">
        <f t="array" ref="AU212">INDEX(RANK!R:R, AX212)
</f>
        <v/>
      </c>
      <c r="AV212" s="123">
        <f t="shared" si="1"/>
        <v>1447</v>
      </c>
      <c r="AW212" s="123">
        <f t="shared" si="2"/>
        <v>1448</v>
      </c>
      <c r="AX212" s="123">
        <f t="shared" si="3"/>
        <v>1449</v>
      </c>
      <c r="AY212" s="123">
        <f t="shared" si="4"/>
        <v>1450</v>
      </c>
      <c r="AZ212" s="123">
        <f t="shared" si="5"/>
        <v>1451</v>
      </c>
      <c r="BA212" s="123">
        <f t="shared" si="6"/>
        <v>1452</v>
      </c>
      <c r="BB212" s="123">
        <f t="shared" si="7"/>
        <v>1453</v>
      </c>
      <c r="BC212" s="284"/>
    </row>
    <row r="213" ht="14.25" customHeight="1">
      <c r="A213" s="123" t="str">
        <f t="array" ref="A213">INDEX('CONTENT STATS'!A:A, AV213)
</f>
        <v/>
      </c>
      <c r="B213" s="283" t="str">
        <f t="array" ref="B213">INDEX('CONTENT STATS'!F:F, AV213)
</f>
        <v/>
      </c>
      <c r="C213" s="123"/>
      <c r="D213" s="461"/>
      <c r="E213" s="283" t="str">
        <f t="array" ref="E213">INDEX('CONTENT STATS'!G:G, AV213)
</f>
        <v/>
      </c>
      <c r="F213" s="283" t="str">
        <f t="array" ref="F213">INDEX('CONTENT STATS'!G:G, AW213)
</f>
        <v/>
      </c>
      <c r="G213" s="283" t="str">
        <f t="array" ref="G213">INDEX('CONTENT STATS'!G:G, AX213)
</f>
        <v/>
      </c>
      <c r="H213" s="283" t="str">
        <f t="array" ref="H213">INDEX('CONTENT STATS'!G:G, AY213)
</f>
        <v/>
      </c>
      <c r="I213" s="283" t="str">
        <f t="array" ref="I213">INDEX('CONTENT STATS'!G:G, AZ213)
</f>
        <v/>
      </c>
      <c r="J213" s="283" t="str">
        <f t="array" ref="J213">INDEX('CONTENT STATS'!G:G, BA213)
</f>
        <v/>
      </c>
      <c r="K213" s="283" t="str">
        <f t="array" ref="K213">INDEX('CONTENT STATS'!G:G, BB213)
</f>
        <v/>
      </c>
      <c r="L213" s="283" t="str">
        <f t="array" ref="L213">INDEX('CONTENT STATS'!I:I, AV213)
</f>
        <v/>
      </c>
      <c r="M213" s="283" t="str">
        <f t="array" ref="M213">INDEX('CONTENT STATS'!J:J, AV213)
</f>
        <v/>
      </c>
      <c r="N213" s="283" t="str">
        <f t="array" ref="N213">INDEX('CONTENT STATS'!J:J, AW213)
</f>
        <v/>
      </c>
      <c r="O213" s="283" t="str">
        <f t="array" ref="O213">INDEX('CONTENT STATS'!J:J, AX213)
</f>
        <v/>
      </c>
      <c r="P213" s="283" t="str">
        <f t="array" ref="P213">INDEX('CONTENT STATS'!J:J, AY213)
</f>
        <v/>
      </c>
      <c r="Q213" s="283" t="str">
        <f t="array" ref="Q213">INDEX('CONTENT STATS'!J:J, AZ213)
</f>
        <v/>
      </c>
      <c r="R213" s="283" t="str">
        <f t="array" ref="R213">INDEX('CONTENT STATS'!L:L, AV213)
</f>
        <v/>
      </c>
      <c r="S213" s="283" t="str">
        <f t="array" ref="S213">INDEX('CONTENT STATS'!M:M, AV213)
</f>
        <v/>
      </c>
      <c r="T213" s="283" t="str">
        <f t="array" ref="T213">INDEX('CONTENT STATS'!M:M, AW213)
</f>
        <v/>
      </c>
      <c r="U213" s="283" t="str">
        <f t="array" ref="U213">INDEX('CONTENT STATS'!M:M, AX213)
</f>
        <v/>
      </c>
      <c r="V213" s="283" t="str">
        <f t="array" ref="V213">INDEX('CONTENT STATS'!O:O, AV213)
</f>
        <v/>
      </c>
      <c r="W213" s="283" t="str">
        <f t="array" ref="W213">INDEX('CONTENT STATS'!P:P, AV213)
</f>
        <v/>
      </c>
      <c r="X213" s="283" t="str">
        <f t="array" ref="X213">INDEX('CONTENT STATS'!P:P, AW213)
</f>
        <v/>
      </c>
      <c r="Y213" s="283" t="str">
        <f t="array" ref="Y213">INDEX('CONTENT STATS'!P:P, AX213)
</f>
        <v/>
      </c>
      <c r="Z213" s="283" t="str">
        <f t="array" ref="Z213">INDEX('CONTENT STATS'!R:R, AV213)
</f>
        <v/>
      </c>
      <c r="AA213" s="283" t="str">
        <f t="array" ref="AA213">INDEX('CONTENT STATS'!R:R, AW213)
</f>
        <v/>
      </c>
      <c r="AB213" s="283" t="str">
        <f t="array" ref="AB213">INDEX('CONTENT STATS'!R:R, AX213)
</f>
        <v/>
      </c>
      <c r="AC213" s="283" t="str">
        <f t="array" ref="AC213">INDEX('CONTENT STATS'!R:R, AY213)
</f>
        <v/>
      </c>
      <c r="AD213" s="283" t="str">
        <f t="array" ref="AD213">INDEX(RANK!O:O, AV213)
</f>
        <v/>
      </c>
      <c r="AE213" s="283" t="str">
        <f t="array" ref="AE213">INDEX(RANK!O:O, AW213)
</f>
        <v/>
      </c>
      <c r="AF213" s="283" t="str">
        <f t="array" ref="AF213">INDEX(RANK!O:O, AX213)
</f>
        <v/>
      </c>
      <c r="AG213" s="283" t="str">
        <f t="array" ref="AG213">INDEX(RANK!O:O, AY213)
</f>
        <v/>
      </c>
      <c r="AH213" s="283" t="str">
        <f t="array" ref="AH213">INDEX(RANK!O:O, AZ213)
</f>
        <v/>
      </c>
      <c r="AI213" s="283" t="str">
        <f t="array" ref="AI213">INDEX(RANK!O:O, BA213)
</f>
        <v/>
      </c>
      <c r="AJ213" s="283" t="str">
        <f t="array" ref="AJ213">INDEX(RANK!O:O, BB213)
</f>
        <v/>
      </c>
      <c r="AK213" s="283" t="str">
        <f t="array" ref="AK213">INDEX(RANK!P:P, AV213)
</f>
        <v/>
      </c>
      <c r="AL213" s="283" t="str">
        <f t="array" ref="AL213">INDEX(RANK!P:P, AW213)
</f>
        <v/>
      </c>
      <c r="AM213" s="283" t="str">
        <f t="array" ref="AM213">INDEX(RANK!P:P, AX213)
</f>
        <v/>
      </c>
      <c r="AN213" s="283" t="str">
        <f t="array" ref="AN213">INDEX(RANK!P:P, AY213)
</f>
        <v/>
      </c>
      <c r="AO213" s="283" t="str">
        <f t="array" ref="AO213">INDEX(RANK!P:P, AZ213)
</f>
        <v/>
      </c>
      <c r="AP213" s="283" t="str">
        <f t="array" ref="AP213">INDEX(RANK!Q:Q, AV213)
</f>
        <v/>
      </c>
      <c r="AQ213" s="283" t="str">
        <f t="array" ref="AQ213">INDEX(RANK!Q:Q, AW213)
</f>
        <v/>
      </c>
      <c r="AR213" s="283" t="str">
        <f t="array" ref="AR213">INDEX(RANK!Q:Q, AX213)
</f>
        <v/>
      </c>
      <c r="AS213" s="283" t="str">
        <f t="array" ref="AS213">INDEX(RANK!R:R, AV213)
</f>
        <v/>
      </c>
      <c r="AT213" s="283" t="str">
        <f t="array" ref="AT213">INDEX(RANK!R:R, AW213)
</f>
        <v/>
      </c>
      <c r="AU213" s="283" t="str">
        <f t="array" ref="AU213">INDEX(RANK!R:R, AX213)
</f>
        <v/>
      </c>
      <c r="AV213" s="123">
        <f t="shared" si="1"/>
        <v>1454</v>
      </c>
      <c r="AW213" s="123">
        <f t="shared" si="2"/>
        <v>1455</v>
      </c>
      <c r="AX213" s="123">
        <f t="shared" si="3"/>
        <v>1456</v>
      </c>
      <c r="AY213" s="123">
        <f t="shared" si="4"/>
        <v>1457</v>
      </c>
      <c r="AZ213" s="123">
        <f t="shared" si="5"/>
        <v>1458</v>
      </c>
      <c r="BA213" s="123">
        <f t="shared" si="6"/>
        <v>1459</v>
      </c>
      <c r="BB213" s="123">
        <f t="shared" si="7"/>
        <v>1460</v>
      </c>
      <c r="BC213" s="284"/>
    </row>
    <row r="214" ht="14.25" customHeight="1">
      <c r="A214" s="123" t="str">
        <f t="array" ref="A214">INDEX('CONTENT STATS'!A:A, AV214)
</f>
        <v/>
      </c>
      <c r="B214" s="283" t="str">
        <f t="array" ref="B214">INDEX('CONTENT STATS'!F:F, AV214)
</f>
        <v/>
      </c>
      <c r="C214" s="123"/>
      <c r="D214" s="461"/>
      <c r="E214" s="283" t="str">
        <f t="array" ref="E214">INDEX('CONTENT STATS'!G:G, AV214)
</f>
        <v/>
      </c>
      <c r="F214" s="283" t="str">
        <f t="array" ref="F214">INDEX('CONTENT STATS'!G:G, AW214)
</f>
        <v/>
      </c>
      <c r="G214" s="283" t="str">
        <f t="array" ref="G214">INDEX('CONTENT STATS'!G:G, AX214)
</f>
        <v/>
      </c>
      <c r="H214" s="283" t="str">
        <f t="array" ref="H214">INDEX('CONTENT STATS'!G:G, AY214)
</f>
        <v/>
      </c>
      <c r="I214" s="283" t="str">
        <f t="array" ref="I214">INDEX('CONTENT STATS'!G:G, AZ214)
</f>
        <v/>
      </c>
      <c r="J214" s="283" t="str">
        <f t="array" ref="J214">INDEX('CONTENT STATS'!G:G, BA214)
</f>
        <v/>
      </c>
      <c r="K214" s="283" t="str">
        <f t="array" ref="K214">INDEX('CONTENT STATS'!G:G, BB214)
</f>
        <v/>
      </c>
      <c r="L214" s="283" t="str">
        <f t="array" ref="L214">INDEX('CONTENT STATS'!I:I, AV214)
</f>
        <v/>
      </c>
      <c r="M214" s="283" t="str">
        <f t="array" ref="M214">INDEX('CONTENT STATS'!J:J, AV214)
</f>
        <v/>
      </c>
      <c r="N214" s="283" t="str">
        <f t="array" ref="N214">INDEX('CONTENT STATS'!J:J, AW214)
</f>
        <v/>
      </c>
      <c r="O214" s="283" t="str">
        <f t="array" ref="O214">INDEX('CONTENT STATS'!J:J, AX214)
</f>
        <v/>
      </c>
      <c r="P214" s="283" t="str">
        <f t="array" ref="P214">INDEX('CONTENT STATS'!J:J, AY214)
</f>
        <v/>
      </c>
      <c r="Q214" s="283" t="str">
        <f t="array" ref="Q214">INDEX('CONTENT STATS'!J:J, AZ214)
</f>
        <v/>
      </c>
      <c r="R214" s="283" t="str">
        <f t="array" ref="R214">INDEX('CONTENT STATS'!L:L, AV214)
</f>
        <v/>
      </c>
      <c r="S214" s="283" t="str">
        <f t="array" ref="S214">INDEX('CONTENT STATS'!M:M, AV214)
</f>
        <v/>
      </c>
      <c r="T214" s="283" t="str">
        <f t="array" ref="T214">INDEX('CONTENT STATS'!M:M, AW214)
</f>
        <v/>
      </c>
      <c r="U214" s="283" t="str">
        <f t="array" ref="U214">INDEX('CONTENT STATS'!M:M, AX214)
</f>
        <v/>
      </c>
      <c r="V214" s="283" t="str">
        <f t="array" ref="V214">INDEX('CONTENT STATS'!O:O, AV214)
</f>
        <v/>
      </c>
      <c r="W214" s="283" t="str">
        <f t="array" ref="W214">INDEX('CONTENT STATS'!P:P, AV214)
</f>
        <v/>
      </c>
      <c r="X214" s="283" t="str">
        <f t="array" ref="X214">INDEX('CONTENT STATS'!P:P, AW214)
</f>
        <v/>
      </c>
      <c r="Y214" s="283" t="str">
        <f t="array" ref="Y214">INDEX('CONTENT STATS'!P:P, AX214)
</f>
        <v/>
      </c>
      <c r="Z214" s="283" t="str">
        <f t="array" ref="Z214">INDEX('CONTENT STATS'!R:R, AV214)
</f>
        <v/>
      </c>
      <c r="AA214" s="283" t="str">
        <f t="array" ref="AA214">INDEX('CONTENT STATS'!R:R, AW214)
</f>
        <v/>
      </c>
      <c r="AB214" s="283" t="str">
        <f t="array" ref="AB214">INDEX('CONTENT STATS'!R:R, AX214)
</f>
        <v/>
      </c>
      <c r="AC214" s="283" t="str">
        <f t="array" ref="AC214">INDEX('CONTENT STATS'!R:R, AY214)
</f>
        <v/>
      </c>
      <c r="AD214" s="283" t="str">
        <f t="array" ref="AD214">INDEX(RANK!O:O, AV214)
</f>
        <v/>
      </c>
      <c r="AE214" s="283" t="str">
        <f t="array" ref="AE214">INDEX(RANK!O:O, AW214)
</f>
        <v/>
      </c>
      <c r="AF214" s="283" t="str">
        <f t="array" ref="AF214">INDEX(RANK!O:O, AX214)
</f>
        <v/>
      </c>
      <c r="AG214" s="283" t="str">
        <f t="array" ref="AG214">INDEX(RANK!O:O, AY214)
</f>
        <v/>
      </c>
      <c r="AH214" s="283" t="str">
        <f t="array" ref="AH214">INDEX(RANK!O:O, AZ214)
</f>
        <v/>
      </c>
      <c r="AI214" s="283" t="str">
        <f t="array" ref="AI214">INDEX(RANK!O:O, BA214)
</f>
        <v/>
      </c>
      <c r="AJ214" s="283" t="str">
        <f t="array" ref="AJ214">INDEX(RANK!O:O, BB214)
</f>
        <v/>
      </c>
      <c r="AK214" s="283" t="str">
        <f t="array" ref="AK214">INDEX(RANK!P:P, AV214)
</f>
        <v/>
      </c>
      <c r="AL214" s="283" t="str">
        <f t="array" ref="AL214">INDEX(RANK!P:P, AW214)
</f>
        <v/>
      </c>
      <c r="AM214" s="283" t="str">
        <f t="array" ref="AM214">INDEX(RANK!P:P, AX214)
</f>
        <v/>
      </c>
      <c r="AN214" s="283" t="str">
        <f t="array" ref="AN214">INDEX(RANK!P:P, AY214)
</f>
        <v/>
      </c>
      <c r="AO214" s="283" t="str">
        <f t="array" ref="AO214">INDEX(RANK!P:P, AZ214)
</f>
        <v/>
      </c>
      <c r="AP214" s="283" t="str">
        <f t="array" ref="AP214">INDEX(RANK!Q:Q, AV214)
</f>
        <v/>
      </c>
      <c r="AQ214" s="283" t="str">
        <f t="array" ref="AQ214">INDEX(RANK!Q:Q, AW214)
</f>
        <v/>
      </c>
      <c r="AR214" s="283" t="str">
        <f t="array" ref="AR214">INDEX(RANK!Q:Q, AX214)
</f>
        <v/>
      </c>
      <c r="AS214" s="283" t="str">
        <f t="array" ref="AS214">INDEX(RANK!R:R, AV214)
</f>
        <v/>
      </c>
      <c r="AT214" s="283" t="str">
        <f t="array" ref="AT214">INDEX(RANK!R:R, AW214)
</f>
        <v/>
      </c>
      <c r="AU214" s="283" t="str">
        <f t="array" ref="AU214">INDEX(RANK!R:R, AX214)
</f>
        <v/>
      </c>
      <c r="AV214" s="123">
        <f t="shared" si="1"/>
        <v>1461</v>
      </c>
      <c r="AW214" s="123">
        <f t="shared" si="2"/>
        <v>1462</v>
      </c>
      <c r="AX214" s="123">
        <f t="shared" si="3"/>
        <v>1463</v>
      </c>
      <c r="AY214" s="123">
        <f t="shared" si="4"/>
        <v>1464</v>
      </c>
      <c r="AZ214" s="123">
        <f t="shared" si="5"/>
        <v>1465</v>
      </c>
      <c r="BA214" s="123">
        <f t="shared" si="6"/>
        <v>1466</v>
      </c>
      <c r="BB214" s="123">
        <f t="shared" si="7"/>
        <v>1467</v>
      </c>
      <c r="BC214" s="284"/>
    </row>
    <row r="215" ht="14.25" customHeight="1">
      <c r="A215" s="123" t="str">
        <f t="array" ref="A215">INDEX('CONTENT STATS'!A:A, AV215)
</f>
        <v/>
      </c>
      <c r="B215" s="283" t="str">
        <f t="array" ref="B215">INDEX('CONTENT STATS'!F:F, AV215)
</f>
        <v/>
      </c>
      <c r="C215" s="123"/>
      <c r="D215" s="461"/>
      <c r="E215" s="283" t="str">
        <f t="array" ref="E215">INDEX('CONTENT STATS'!G:G, AV215)
</f>
        <v/>
      </c>
      <c r="F215" s="283" t="str">
        <f t="array" ref="F215">INDEX('CONTENT STATS'!G:G, AW215)
</f>
        <v/>
      </c>
      <c r="G215" s="283" t="str">
        <f t="array" ref="G215">INDEX('CONTENT STATS'!G:G, AX215)
</f>
        <v/>
      </c>
      <c r="H215" s="283" t="str">
        <f t="array" ref="H215">INDEX('CONTENT STATS'!G:G, AY215)
</f>
        <v/>
      </c>
      <c r="I215" s="283" t="str">
        <f t="array" ref="I215">INDEX('CONTENT STATS'!G:G, AZ215)
</f>
        <v/>
      </c>
      <c r="J215" s="283" t="str">
        <f t="array" ref="J215">INDEX('CONTENT STATS'!G:G, BA215)
</f>
        <v/>
      </c>
      <c r="K215" s="283" t="str">
        <f t="array" ref="K215">INDEX('CONTENT STATS'!G:G, BB215)
</f>
        <v/>
      </c>
      <c r="L215" s="283" t="str">
        <f t="array" ref="L215">INDEX('CONTENT STATS'!I:I, AV215)
</f>
        <v/>
      </c>
      <c r="M215" s="283" t="str">
        <f t="array" ref="M215">INDEX('CONTENT STATS'!J:J, AV215)
</f>
        <v/>
      </c>
      <c r="N215" s="283" t="str">
        <f t="array" ref="N215">INDEX('CONTENT STATS'!J:J, AW215)
</f>
        <v/>
      </c>
      <c r="O215" s="283" t="str">
        <f t="array" ref="O215">INDEX('CONTENT STATS'!J:J, AX215)
</f>
        <v/>
      </c>
      <c r="P215" s="283" t="str">
        <f t="array" ref="P215">INDEX('CONTENT STATS'!J:J, AY215)
</f>
        <v/>
      </c>
      <c r="Q215" s="283" t="str">
        <f t="array" ref="Q215">INDEX('CONTENT STATS'!J:J, AZ215)
</f>
        <v/>
      </c>
      <c r="R215" s="283" t="str">
        <f t="array" ref="R215">INDEX('CONTENT STATS'!L:L, AV215)
</f>
        <v/>
      </c>
      <c r="S215" s="283" t="str">
        <f t="array" ref="S215">INDEX('CONTENT STATS'!M:M, AV215)
</f>
        <v/>
      </c>
      <c r="T215" s="283" t="str">
        <f t="array" ref="T215">INDEX('CONTENT STATS'!M:M, AW215)
</f>
        <v/>
      </c>
      <c r="U215" s="283" t="str">
        <f t="array" ref="U215">INDEX('CONTENT STATS'!M:M, AX215)
</f>
        <v/>
      </c>
      <c r="V215" s="283" t="str">
        <f t="array" ref="V215">INDEX('CONTENT STATS'!O:O, AV215)
</f>
        <v/>
      </c>
      <c r="W215" s="283" t="str">
        <f t="array" ref="W215">INDEX('CONTENT STATS'!P:P, AV215)
</f>
        <v/>
      </c>
      <c r="X215" s="283" t="str">
        <f t="array" ref="X215">INDEX('CONTENT STATS'!P:P, AW215)
</f>
        <v/>
      </c>
      <c r="Y215" s="283" t="str">
        <f t="array" ref="Y215">INDEX('CONTENT STATS'!P:P, AX215)
</f>
        <v/>
      </c>
      <c r="Z215" s="283" t="str">
        <f t="array" ref="Z215">INDEX('CONTENT STATS'!R:R, AV215)
</f>
        <v/>
      </c>
      <c r="AA215" s="283" t="str">
        <f t="array" ref="AA215">INDEX('CONTENT STATS'!R:R, AW215)
</f>
        <v/>
      </c>
      <c r="AB215" s="283" t="str">
        <f t="array" ref="AB215">INDEX('CONTENT STATS'!R:R, AX215)
</f>
        <v/>
      </c>
      <c r="AC215" s="283" t="str">
        <f t="array" ref="AC215">INDEX('CONTENT STATS'!R:R, AY215)
</f>
        <v/>
      </c>
      <c r="AD215" s="283" t="str">
        <f t="array" ref="AD215">INDEX(RANK!O:O, AV215)
</f>
        <v/>
      </c>
      <c r="AE215" s="283" t="str">
        <f t="array" ref="AE215">INDEX(RANK!O:O, AW215)
</f>
        <v/>
      </c>
      <c r="AF215" s="283" t="str">
        <f t="array" ref="AF215">INDEX(RANK!O:O, AX215)
</f>
        <v/>
      </c>
      <c r="AG215" s="283" t="str">
        <f t="array" ref="AG215">INDEX(RANK!O:O, AY215)
</f>
        <v/>
      </c>
      <c r="AH215" s="283" t="str">
        <f t="array" ref="AH215">INDEX(RANK!O:O, AZ215)
</f>
        <v/>
      </c>
      <c r="AI215" s="283" t="str">
        <f t="array" ref="AI215">INDEX(RANK!O:O, BA215)
</f>
        <v/>
      </c>
      <c r="AJ215" s="283" t="str">
        <f t="array" ref="AJ215">INDEX(RANK!O:O, BB215)
</f>
        <v/>
      </c>
      <c r="AK215" s="283" t="str">
        <f t="array" ref="AK215">INDEX(RANK!P:P, AV215)
</f>
        <v/>
      </c>
      <c r="AL215" s="283" t="str">
        <f t="array" ref="AL215">INDEX(RANK!P:P, AW215)
</f>
        <v/>
      </c>
      <c r="AM215" s="283" t="str">
        <f t="array" ref="AM215">INDEX(RANK!P:P, AX215)
</f>
        <v/>
      </c>
      <c r="AN215" s="283" t="str">
        <f t="array" ref="AN215">INDEX(RANK!P:P, AY215)
</f>
        <v/>
      </c>
      <c r="AO215" s="283" t="str">
        <f t="array" ref="AO215">INDEX(RANK!P:P, AZ215)
</f>
        <v/>
      </c>
      <c r="AP215" s="283" t="str">
        <f t="array" ref="AP215">INDEX(RANK!Q:Q, AV215)
</f>
        <v/>
      </c>
      <c r="AQ215" s="283" t="str">
        <f t="array" ref="AQ215">INDEX(RANK!Q:Q, AW215)
</f>
        <v/>
      </c>
      <c r="AR215" s="283" t="str">
        <f t="array" ref="AR215">INDEX(RANK!Q:Q, AX215)
</f>
        <v/>
      </c>
      <c r="AS215" s="283" t="str">
        <f t="array" ref="AS215">INDEX(RANK!R:R, AV215)
</f>
        <v/>
      </c>
      <c r="AT215" s="283" t="str">
        <f t="array" ref="AT215">INDEX(RANK!R:R, AW215)
</f>
        <v/>
      </c>
      <c r="AU215" s="283" t="str">
        <f t="array" ref="AU215">INDEX(RANK!R:R, AX215)
</f>
        <v/>
      </c>
      <c r="AV215" s="123">
        <f t="shared" si="1"/>
        <v>1468</v>
      </c>
      <c r="AW215" s="123">
        <f t="shared" si="2"/>
        <v>1469</v>
      </c>
      <c r="AX215" s="123">
        <f t="shared" si="3"/>
        <v>1470</v>
      </c>
      <c r="AY215" s="123">
        <f t="shared" si="4"/>
        <v>1471</v>
      </c>
      <c r="AZ215" s="123">
        <f t="shared" si="5"/>
        <v>1472</v>
      </c>
      <c r="BA215" s="123">
        <f t="shared" si="6"/>
        <v>1473</v>
      </c>
      <c r="BB215" s="123">
        <f t="shared" si="7"/>
        <v>1474</v>
      </c>
      <c r="BC215" s="284"/>
    </row>
    <row r="216" ht="14.25" customHeight="1">
      <c r="A216" s="123" t="str">
        <f t="array" ref="A216">INDEX('CONTENT STATS'!A:A, AV216)
</f>
        <v/>
      </c>
      <c r="B216" s="283" t="str">
        <f t="array" ref="B216">INDEX('CONTENT STATS'!F:F, AV216)
</f>
        <v/>
      </c>
      <c r="C216" s="123"/>
      <c r="D216" s="461"/>
      <c r="E216" s="283" t="str">
        <f t="array" ref="E216">INDEX('CONTENT STATS'!G:G, AV216)
</f>
        <v/>
      </c>
      <c r="F216" s="283" t="str">
        <f t="array" ref="F216">INDEX('CONTENT STATS'!G:G, AW216)
</f>
        <v/>
      </c>
      <c r="G216" s="283" t="str">
        <f t="array" ref="G216">INDEX('CONTENT STATS'!G:G, AX216)
</f>
        <v/>
      </c>
      <c r="H216" s="283" t="str">
        <f t="array" ref="H216">INDEX('CONTENT STATS'!G:G, AY216)
</f>
        <v/>
      </c>
      <c r="I216" s="283" t="str">
        <f t="array" ref="I216">INDEX('CONTENT STATS'!G:G, AZ216)
</f>
        <v/>
      </c>
      <c r="J216" s="283" t="str">
        <f t="array" ref="J216">INDEX('CONTENT STATS'!G:G, BA216)
</f>
        <v/>
      </c>
      <c r="K216" s="283" t="str">
        <f t="array" ref="K216">INDEX('CONTENT STATS'!G:G, BB216)
</f>
        <v/>
      </c>
      <c r="L216" s="283" t="str">
        <f t="array" ref="L216">INDEX('CONTENT STATS'!I:I, AV216)
</f>
        <v/>
      </c>
      <c r="M216" s="283" t="str">
        <f t="array" ref="M216">INDEX('CONTENT STATS'!J:J, AV216)
</f>
        <v/>
      </c>
      <c r="N216" s="283" t="str">
        <f t="array" ref="N216">INDEX('CONTENT STATS'!J:J, AW216)
</f>
        <v/>
      </c>
      <c r="O216" s="283" t="str">
        <f t="array" ref="O216">INDEX('CONTENT STATS'!J:J, AX216)
</f>
        <v/>
      </c>
      <c r="P216" s="283" t="str">
        <f t="array" ref="P216">INDEX('CONTENT STATS'!J:J, AY216)
</f>
        <v/>
      </c>
      <c r="Q216" s="283" t="str">
        <f t="array" ref="Q216">INDEX('CONTENT STATS'!J:J, AZ216)
</f>
        <v/>
      </c>
      <c r="R216" s="283" t="str">
        <f t="array" ref="R216">INDEX('CONTENT STATS'!L:L, AV216)
</f>
        <v/>
      </c>
      <c r="S216" s="283" t="str">
        <f t="array" ref="S216">INDEX('CONTENT STATS'!M:M, AV216)
</f>
        <v/>
      </c>
      <c r="T216" s="283" t="str">
        <f t="array" ref="T216">INDEX('CONTENT STATS'!M:M, AW216)
</f>
        <v/>
      </c>
      <c r="U216" s="283" t="str">
        <f t="array" ref="U216">INDEX('CONTENT STATS'!M:M, AX216)
</f>
        <v/>
      </c>
      <c r="V216" s="283" t="str">
        <f t="array" ref="V216">INDEX('CONTENT STATS'!O:O, AV216)
</f>
        <v/>
      </c>
      <c r="W216" s="283" t="str">
        <f t="array" ref="W216">INDEX('CONTENT STATS'!P:P, AV216)
</f>
        <v/>
      </c>
      <c r="X216" s="283" t="str">
        <f t="array" ref="X216">INDEX('CONTENT STATS'!P:P, AW216)
</f>
        <v/>
      </c>
      <c r="Y216" s="283" t="str">
        <f t="array" ref="Y216">INDEX('CONTENT STATS'!P:P, AX216)
</f>
        <v/>
      </c>
      <c r="Z216" s="283" t="str">
        <f t="array" ref="Z216">INDEX('CONTENT STATS'!R:R, AV216)
</f>
        <v/>
      </c>
      <c r="AA216" s="283" t="str">
        <f t="array" ref="AA216">INDEX('CONTENT STATS'!R:R, AW216)
</f>
        <v/>
      </c>
      <c r="AB216" s="283" t="str">
        <f t="array" ref="AB216">INDEX('CONTENT STATS'!R:R, AX216)
</f>
        <v/>
      </c>
      <c r="AC216" s="283" t="str">
        <f t="array" ref="AC216">INDEX('CONTENT STATS'!R:R, AY216)
</f>
        <v/>
      </c>
      <c r="AD216" s="283" t="str">
        <f t="array" ref="AD216">INDEX(RANK!O:O, AV216)
</f>
        <v/>
      </c>
      <c r="AE216" s="283" t="str">
        <f t="array" ref="AE216">INDEX(RANK!O:O, AW216)
</f>
        <v/>
      </c>
      <c r="AF216" s="283" t="str">
        <f t="array" ref="AF216">INDEX(RANK!O:O, AX216)
</f>
        <v/>
      </c>
      <c r="AG216" s="283" t="str">
        <f t="array" ref="AG216">INDEX(RANK!O:O, AY216)
</f>
        <v/>
      </c>
      <c r="AH216" s="283" t="str">
        <f t="array" ref="AH216">INDEX(RANK!O:O, AZ216)
</f>
        <v/>
      </c>
      <c r="AI216" s="283" t="str">
        <f t="array" ref="AI216">INDEX(RANK!O:O, BA216)
</f>
        <v/>
      </c>
      <c r="AJ216" s="283" t="str">
        <f t="array" ref="AJ216">INDEX(RANK!O:O, BB216)
</f>
        <v/>
      </c>
      <c r="AK216" s="283" t="str">
        <f t="array" ref="AK216">INDEX(RANK!P:P, AV216)
</f>
        <v/>
      </c>
      <c r="AL216" s="283" t="str">
        <f t="array" ref="AL216">INDEX(RANK!P:P, AW216)
</f>
        <v/>
      </c>
      <c r="AM216" s="283" t="str">
        <f t="array" ref="AM216">INDEX(RANK!P:P, AX216)
</f>
        <v/>
      </c>
      <c r="AN216" s="283" t="str">
        <f t="array" ref="AN216">INDEX(RANK!P:P, AY216)
</f>
        <v/>
      </c>
      <c r="AO216" s="283" t="str">
        <f t="array" ref="AO216">INDEX(RANK!P:P, AZ216)
</f>
        <v/>
      </c>
      <c r="AP216" s="283" t="str">
        <f t="array" ref="AP216">INDEX(RANK!Q:Q, AV216)
</f>
        <v/>
      </c>
      <c r="AQ216" s="283" t="str">
        <f t="array" ref="AQ216">INDEX(RANK!Q:Q, AW216)
</f>
        <v/>
      </c>
      <c r="AR216" s="283" t="str">
        <f t="array" ref="AR216">INDEX(RANK!Q:Q, AX216)
</f>
        <v/>
      </c>
      <c r="AS216" s="283" t="str">
        <f t="array" ref="AS216">INDEX(RANK!R:R, AV216)
</f>
        <v/>
      </c>
      <c r="AT216" s="283" t="str">
        <f t="array" ref="AT216">INDEX(RANK!R:R, AW216)
</f>
        <v/>
      </c>
      <c r="AU216" s="283" t="str">
        <f t="array" ref="AU216">INDEX(RANK!R:R, AX216)
</f>
        <v/>
      </c>
      <c r="AV216" s="123">
        <f t="shared" si="1"/>
        <v>1475</v>
      </c>
      <c r="AW216" s="123">
        <f t="shared" si="2"/>
        <v>1476</v>
      </c>
      <c r="AX216" s="123">
        <f t="shared" si="3"/>
        <v>1477</v>
      </c>
      <c r="AY216" s="123">
        <f t="shared" si="4"/>
        <v>1478</v>
      </c>
      <c r="AZ216" s="123">
        <f t="shared" si="5"/>
        <v>1479</v>
      </c>
      <c r="BA216" s="123">
        <f t="shared" si="6"/>
        <v>1480</v>
      </c>
      <c r="BB216" s="123">
        <f t="shared" si="7"/>
        <v>1481</v>
      </c>
      <c r="BC216" s="284"/>
    </row>
    <row r="217" ht="14.25" customHeight="1">
      <c r="A217" s="123" t="str">
        <f t="array" ref="A217">INDEX('CONTENT STATS'!A:A, AV217)
</f>
        <v/>
      </c>
      <c r="B217" s="283" t="str">
        <f t="array" ref="B217">INDEX('CONTENT STATS'!F:F, AV217)
</f>
        <v/>
      </c>
      <c r="C217" s="123"/>
      <c r="D217" s="461"/>
      <c r="E217" s="283" t="str">
        <f t="array" ref="E217">INDEX('CONTENT STATS'!G:G, AV217)
</f>
        <v/>
      </c>
      <c r="F217" s="283" t="str">
        <f t="array" ref="F217">INDEX('CONTENT STATS'!G:G, AW217)
</f>
        <v/>
      </c>
      <c r="G217" s="283" t="str">
        <f t="array" ref="G217">INDEX('CONTENT STATS'!G:G, AX217)
</f>
        <v/>
      </c>
      <c r="H217" s="283" t="str">
        <f t="array" ref="H217">INDEX('CONTENT STATS'!G:G, AY217)
</f>
        <v/>
      </c>
      <c r="I217" s="283" t="str">
        <f t="array" ref="I217">INDEX('CONTENT STATS'!G:G, AZ217)
</f>
        <v/>
      </c>
      <c r="J217" s="283" t="str">
        <f t="array" ref="J217">INDEX('CONTENT STATS'!G:G, BA217)
</f>
        <v/>
      </c>
      <c r="K217" s="283" t="str">
        <f t="array" ref="K217">INDEX('CONTENT STATS'!G:G, BB217)
</f>
        <v/>
      </c>
      <c r="L217" s="283" t="str">
        <f t="array" ref="L217">INDEX('CONTENT STATS'!I:I, AV217)
</f>
        <v/>
      </c>
      <c r="M217" s="283" t="str">
        <f t="array" ref="M217">INDEX('CONTENT STATS'!J:J, AV217)
</f>
        <v/>
      </c>
      <c r="N217" s="283" t="str">
        <f t="array" ref="N217">INDEX('CONTENT STATS'!J:J, AW217)
</f>
        <v/>
      </c>
      <c r="O217" s="283" t="str">
        <f t="array" ref="O217">INDEX('CONTENT STATS'!J:J, AX217)
</f>
        <v/>
      </c>
      <c r="P217" s="283" t="str">
        <f t="array" ref="P217">INDEX('CONTENT STATS'!J:J, AY217)
</f>
        <v/>
      </c>
      <c r="Q217" s="283" t="str">
        <f t="array" ref="Q217">INDEX('CONTENT STATS'!J:J, AZ217)
</f>
        <v/>
      </c>
      <c r="R217" s="283" t="str">
        <f t="array" ref="R217">INDEX('CONTENT STATS'!L:L, AV217)
</f>
        <v/>
      </c>
      <c r="S217" s="283" t="str">
        <f t="array" ref="S217">INDEX('CONTENT STATS'!M:M, AV217)
</f>
        <v/>
      </c>
      <c r="T217" s="283" t="str">
        <f t="array" ref="T217">INDEX('CONTENT STATS'!M:M, AW217)
</f>
        <v/>
      </c>
      <c r="U217" s="283" t="str">
        <f t="array" ref="U217">INDEX('CONTENT STATS'!M:M, AX217)
</f>
        <v/>
      </c>
      <c r="V217" s="283" t="str">
        <f t="array" ref="V217">INDEX('CONTENT STATS'!O:O, AV217)
</f>
        <v/>
      </c>
      <c r="W217" s="283" t="str">
        <f t="array" ref="W217">INDEX('CONTENT STATS'!P:P, AV217)
</f>
        <v/>
      </c>
      <c r="X217" s="283" t="str">
        <f t="array" ref="X217">INDEX('CONTENT STATS'!P:P, AW217)
</f>
        <v/>
      </c>
      <c r="Y217" s="283" t="str">
        <f t="array" ref="Y217">INDEX('CONTENT STATS'!P:P, AX217)
</f>
        <v/>
      </c>
      <c r="Z217" s="283" t="str">
        <f t="array" ref="Z217">INDEX('CONTENT STATS'!R:R, AV217)
</f>
        <v/>
      </c>
      <c r="AA217" s="283" t="str">
        <f t="array" ref="AA217">INDEX('CONTENT STATS'!R:R, AW217)
</f>
        <v/>
      </c>
      <c r="AB217" s="283" t="str">
        <f t="array" ref="AB217">INDEX('CONTENT STATS'!R:R, AX217)
</f>
        <v/>
      </c>
      <c r="AC217" s="283" t="str">
        <f t="array" ref="AC217">INDEX('CONTENT STATS'!R:R, AY217)
</f>
        <v/>
      </c>
      <c r="AD217" s="283" t="str">
        <f t="array" ref="AD217">INDEX(RANK!O:O, AV217)
</f>
        <v/>
      </c>
      <c r="AE217" s="283" t="str">
        <f t="array" ref="AE217">INDEX(RANK!O:O, AW217)
</f>
        <v/>
      </c>
      <c r="AF217" s="283" t="str">
        <f t="array" ref="AF217">INDEX(RANK!O:O, AX217)
</f>
        <v/>
      </c>
      <c r="AG217" s="283" t="str">
        <f t="array" ref="AG217">INDEX(RANK!O:O, AY217)
</f>
        <v/>
      </c>
      <c r="AH217" s="283" t="str">
        <f t="array" ref="AH217">INDEX(RANK!O:O, AZ217)
</f>
        <v/>
      </c>
      <c r="AI217" s="283" t="str">
        <f t="array" ref="AI217">INDEX(RANK!O:O, BA217)
</f>
        <v/>
      </c>
      <c r="AJ217" s="283" t="str">
        <f t="array" ref="AJ217">INDEX(RANK!O:O, BB217)
</f>
        <v/>
      </c>
      <c r="AK217" s="283" t="str">
        <f t="array" ref="AK217">INDEX(RANK!P:P, AV217)
</f>
        <v/>
      </c>
      <c r="AL217" s="283" t="str">
        <f t="array" ref="AL217">INDEX(RANK!P:P, AW217)
</f>
        <v/>
      </c>
      <c r="AM217" s="283" t="str">
        <f t="array" ref="AM217">INDEX(RANK!P:P, AX217)
</f>
        <v/>
      </c>
      <c r="AN217" s="283" t="str">
        <f t="array" ref="AN217">INDEX(RANK!P:P, AY217)
</f>
        <v/>
      </c>
      <c r="AO217" s="283" t="str">
        <f t="array" ref="AO217">INDEX(RANK!P:P, AZ217)
</f>
        <v/>
      </c>
      <c r="AP217" s="283" t="str">
        <f t="array" ref="AP217">INDEX(RANK!Q:Q, AV217)
</f>
        <v/>
      </c>
      <c r="AQ217" s="283" t="str">
        <f t="array" ref="AQ217">INDEX(RANK!Q:Q, AW217)
</f>
        <v/>
      </c>
      <c r="AR217" s="283" t="str">
        <f t="array" ref="AR217">INDEX(RANK!Q:Q, AX217)
</f>
        <v/>
      </c>
      <c r="AS217" s="283" t="str">
        <f t="array" ref="AS217">INDEX(RANK!R:R, AV217)
</f>
        <v/>
      </c>
      <c r="AT217" s="283" t="str">
        <f t="array" ref="AT217">INDEX(RANK!R:R, AW217)
</f>
        <v/>
      </c>
      <c r="AU217" s="283" t="str">
        <f t="array" ref="AU217">INDEX(RANK!R:R, AX217)
</f>
        <v/>
      </c>
      <c r="AV217" s="123">
        <f t="shared" si="1"/>
        <v>1482</v>
      </c>
      <c r="AW217" s="123">
        <f t="shared" si="2"/>
        <v>1483</v>
      </c>
      <c r="AX217" s="123">
        <f t="shared" si="3"/>
        <v>1484</v>
      </c>
      <c r="AY217" s="123">
        <f t="shared" si="4"/>
        <v>1485</v>
      </c>
      <c r="AZ217" s="123">
        <f t="shared" si="5"/>
        <v>1486</v>
      </c>
      <c r="BA217" s="123">
        <f t="shared" si="6"/>
        <v>1487</v>
      </c>
      <c r="BB217" s="123">
        <f t="shared" si="7"/>
        <v>1488</v>
      </c>
      <c r="BC217" s="284"/>
    </row>
    <row r="218" ht="14.25" customHeight="1">
      <c r="A218" s="123" t="str">
        <f t="array" ref="A218">INDEX('CONTENT STATS'!A:A, AV218)
</f>
        <v/>
      </c>
      <c r="B218" s="283" t="str">
        <f t="array" ref="B218">INDEX('CONTENT STATS'!F:F, AV218)
</f>
        <v/>
      </c>
      <c r="C218" s="123"/>
      <c r="D218" s="461"/>
      <c r="E218" s="283" t="str">
        <f t="array" ref="E218">INDEX('CONTENT STATS'!G:G, AV218)
</f>
        <v/>
      </c>
      <c r="F218" s="283" t="str">
        <f t="array" ref="F218">INDEX('CONTENT STATS'!G:G, AW218)
</f>
        <v/>
      </c>
      <c r="G218" s="283" t="str">
        <f t="array" ref="G218">INDEX('CONTENT STATS'!G:G, AX218)
</f>
        <v/>
      </c>
      <c r="H218" s="283" t="str">
        <f t="array" ref="H218">INDEX('CONTENT STATS'!G:G, AY218)
</f>
        <v/>
      </c>
      <c r="I218" s="283" t="str">
        <f t="array" ref="I218">INDEX('CONTENT STATS'!G:G, AZ218)
</f>
        <v/>
      </c>
      <c r="J218" s="283" t="str">
        <f t="array" ref="J218">INDEX('CONTENT STATS'!G:G, BA218)
</f>
        <v/>
      </c>
      <c r="K218" s="283" t="str">
        <f t="array" ref="K218">INDEX('CONTENT STATS'!G:G, BB218)
</f>
        <v/>
      </c>
      <c r="L218" s="283" t="str">
        <f t="array" ref="L218">INDEX('CONTENT STATS'!I:I, AV218)
</f>
        <v/>
      </c>
      <c r="M218" s="283" t="str">
        <f t="array" ref="M218">INDEX('CONTENT STATS'!J:J, AV218)
</f>
        <v/>
      </c>
      <c r="N218" s="283" t="str">
        <f t="array" ref="N218">INDEX('CONTENT STATS'!J:J, AW218)
</f>
        <v/>
      </c>
      <c r="O218" s="283" t="str">
        <f t="array" ref="O218">INDEX('CONTENT STATS'!J:J, AX218)
</f>
        <v/>
      </c>
      <c r="P218" s="283" t="str">
        <f t="array" ref="P218">INDEX('CONTENT STATS'!J:J, AY218)
</f>
        <v/>
      </c>
      <c r="Q218" s="283" t="str">
        <f t="array" ref="Q218">INDEX('CONTENT STATS'!J:J, AZ218)
</f>
        <v/>
      </c>
      <c r="R218" s="283" t="str">
        <f t="array" ref="R218">INDEX('CONTENT STATS'!L:L, AV218)
</f>
        <v/>
      </c>
      <c r="S218" s="283" t="str">
        <f t="array" ref="S218">INDEX('CONTENT STATS'!M:M, AV218)
</f>
        <v/>
      </c>
      <c r="T218" s="283" t="str">
        <f t="array" ref="T218">INDEX('CONTENT STATS'!M:M, AW218)
</f>
        <v/>
      </c>
      <c r="U218" s="283" t="str">
        <f t="array" ref="U218">INDEX('CONTENT STATS'!M:M, AX218)
</f>
        <v/>
      </c>
      <c r="V218" s="283" t="str">
        <f t="array" ref="V218">INDEX('CONTENT STATS'!O:O, AV218)
</f>
        <v/>
      </c>
      <c r="W218" s="283" t="str">
        <f t="array" ref="W218">INDEX('CONTENT STATS'!P:P, AV218)
</f>
        <v/>
      </c>
      <c r="X218" s="283" t="str">
        <f t="array" ref="X218">INDEX('CONTENT STATS'!P:P, AW218)
</f>
        <v/>
      </c>
      <c r="Y218" s="283" t="str">
        <f t="array" ref="Y218">INDEX('CONTENT STATS'!P:P, AX218)
</f>
        <v/>
      </c>
      <c r="Z218" s="283" t="str">
        <f t="array" ref="Z218">INDEX('CONTENT STATS'!R:R, AV218)
</f>
        <v/>
      </c>
      <c r="AA218" s="283" t="str">
        <f t="array" ref="AA218">INDEX('CONTENT STATS'!R:R, AW218)
</f>
        <v/>
      </c>
      <c r="AB218" s="283" t="str">
        <f t="array" ref="AB218">INDEX('CONTENT STATS'!R:R, AX218)
</f>
        <v/>
      </c>
      <c r="AC218" s="283" t="str">
        <f t="array" ref="AC218">INDEX('CONTENT STATS'!R:R, AY218)
</f>
        <v/>
      </c>
      <c r="AD218" s="283" t="str">
        <f t="array" ref="AD218">INDEX(RANK!O:O, AV218)
</f>
        <v/>
      </c>
      <c r="AE218" s="283" t="str">
        <f t="array" ref="AE218">INDEX(RANK!O:O, AW218)
</f>
        <v/>
      </c>
      <c r="AF218" s="283" t="str">
        <f t="array" ref="AF218">INDEX(RANK!O:O, AX218)
</f>
        <v/>
      </c>
      <c r="AG218" s="283" t="str">
        <f t="array" ref="AG218">INDEX(RANK!O:O, AY218)
</f>
        <v/>
      </c>
      <c r="AH218" s="283" t="str">
        <f t="array" ref="AH218">INDEX(RANK!O:O, AZ218)
</f>
        <v/>
      </c>
      <c r="AI218" s="283" t="str">
        <f t="array" ref="AI218">INDEX(RANK!O:O, BA218)
</f>
        <v/>
      </c>
      <c r="AJ218" s="283" t="str">
        <f t="array" ref="AJ218">INDEX(RANK!O:O, BB218)
</f>
        <v/>
      </c>
      <c r="AK218" s="283" t="str">
        <f t="array" ref="AK218">INDEX(RANK!P:P, AV218)
</f>
        <v/>
      </c>
      <c r="AL218" s="283" t="str">
        <f t="array" ref="AL218">INDEX(RANK!P:P, AW218)
</f>
        <v/>
      </c>
      <c r="AM218" s="283" t="str">
        <f t="array" ref="AM218">INDEX(RANK!P:P, AX218)
</f>
        <v/>
      </c>
      <c r="AN218" s="283" t="str">
        <f t="array" ref="AN218">INDEX(RANK!P:P, AY218)
</f>
        <v/>
      </c>
      <c r="AO218" s="283" t="str">
        <f t="array" ref="AO218">INDEX(RANK!P:P, AZ218)
</f>
        <v/>
      </c>
      <c r="AP218" s="283" t="str">
        <f t="array" ref="AP218">INDEX(RANK!Q:Q, AV218)
</f>
        <v/>
      </c>
      <c r="AQ218" s="283" t="str">
        <f t="array" ref="AQ218">INDEX(RANK!Q:Q, AW218)
</f>
        <v/>
      </c>
      <c r="AR218" s="283" t="str">
        <f t="array" ref="AR218">INDEX(RANK!Q:Q, AX218)
</f>
        <v/>
      </c>
      <c r="AS218" s="283" t="str">
        <f t="array" ref="AS218">INDEX(RANK!R:R, AV218)
</f>
        <v/>
      </c>
      <c r="AT218" s="283" t="str">
        <f t="array" ref="AT218">INDEX(RANK!R:R, AW218)
</f>
        <v/>
      </c>
      <c r="AU218" s="283" t="str">
        <f t="array" ref="AU218">INDEX(RANK!R:R, AX218)
</f>
        <v/>
      </c>
      <c r="AV218" s="123">
        <f t="shared" si="1"/>
        <v>1489</v>
      </c>
      <c r="AW218" s="123">
        <f t="shared" si="2"/>
        <v>1490</v>
      </c>
      <c r="AX218" s="123">
        <f t="shared" si="3"/>
        <v>1491</v>
      </c>
      <c r="AY218" s="123">
        <f t="shared" si="4"/>
        <v>1492</v>
      </c>
      <c r="AZ218" s="123">
        <f t="shared" si="5"/>
        <v>1493</v>
      </c>
      <c r="BA218" s="123">
        <f t="shared" si="6"/>
        <v>1494</v>
      </c>
      <c r="BB218" s="123">
        <f t="shared" si="7"/>
        <v>1495</v>
      </c>
      <c r="BC218" s="284"/>
    </row>
    <row r="219" ht="14.25" customHeight="1">
      <c r="A219" s="123" t="str">
        <f t="array" ref="A219">INDEX('CONTENT STATS'!A:A, AV219)
</f>
        <v/>
      </c>
      <c r="B219" s="283" t="str">
        <f t="array" ref="B219">INDEX('CONTENT STATS'!F:F, AV219)
</f>
        <v/>
      </c>
      <c r="C219" s="123"/>
      <c r="D219" s="461"/>
      <c r="E219" s="283" t="str">
        <f t="array" ref="E219">INDEX('CONTENT STATS'!G:G, AV219)
</f>
        <v/>
      </c>
      <c r="F219" s="283" t="str">
        <f t="array" ref="F219">INDEX('CONTENT STATS'!G:G, AW219)
</f>
        <v/>
      </c>
      <c r="G219" s="283" t="str">
        <f t="array" ref="G219">INDEX('CONTENT STATS'!G:G, AX219)
</f>
        <v/>
      </c>
      <c r="H219" s="283" t="str">
        <f t="array" ref="H219">INDEX('CONTENT STATS'!G:G, AY219)
</f>
        <v/>
      </c>
      <c r="I219" s="283" t="str">
        <f t="array" ref="I219">INDEX('CONTENT STATS'!G:G, AZ219)
</f>
        <v/>
      </c>
      <c r="J219" s="283" t="str">
        <f t="array" ref="J219">INDEX('CONTENT STATS'!G:G, BA219)
</f>
        <v/>
      </c>
      <c r="K219" s="283" t="str">
        <f t="array" ref="K219">INDEX('CONTENT STATS'!G:G, BB219)
</f>
        <v/>
      </c>
      <c r="L219" s="283" t="str">
        <f t="array" ref="L219">INDEX('CONTENT STATS'!I:I, AV219)
</f>
        <v/>
      </c>
      <c r="M219" s="283" t="str">
        <f t="array" ref="M219">INDEX('CONTENT STATS'!J:J, AV219)
</f>
        <v/>
      </c>
      <c r="N219" s="283" t="str">
        <f t="array" ref="N219">INDEX('CONTENT STATS'!J:J, AW219)
</f>
        <v/>
      </c>
      <c r="O219" s="283" t="str">
        <f t="array" ref="O219">INDEX('CONTENT STATS'!J:J, AX219)
</f>
        <v/>
      </c>
      <c r="P219" s="283" t="str">
        <f t="array" ref="P219">INDEX('CONTENT STATS'!J:J, AY219)
</f>
        <v/>
      </c>
      <c r="Q219" s="283" t="str">
        <f t="array" ref="Q219">INDEX('CONTENT STATS'!J:J, AZ219)
</f>
        <v/>
      </c>
      <c r="R219" s="283" t="str">
        <f t="array" ref="R219">INDEX('CONTENT STATS'!L:L, AV219)
</f>
        <v/>
      </c>
      <c r="S219" s="283" t="str">
        <f t="array" ref="S219">INDEX('CONTENT STATS'!M:M, AV219)
</f>
        <v/>
      </c>
      <c r="T219" s="283" t="str">
        <f t="array" ref="T219">INDEX('CONTENT STATS'!M:M, AW219)
</f>
        <v/>
      </c>
      <c r="U219" s="283" t="str">
        <f t="array" ref="U219">INDEX('CONTENT STATS'!M:M, AX219)
</f>
        <v/>
      </c>
      <c r="V219" s="283" t="str">
        <f t="array" ref="V219">INDEX('CONTENT STATS'!O:O, AV219)
</f>
        <v/>
      </c>
      <c r="W219" s="283" t="str">
        <f t="array" ref="W219">INDEX('CONTENT STATS'!P:P, AV219)
</f>
        <v/>
      </c>
      <c r="X219" s="283" t="str">
        <f t="array" ref="X219">INDEX('CONTENT STATS'!P:P, AW219)
</f>
        <v/>
      </c>
      <c r="Y219" s="283" t="str">
        <f t="array" ref="Y219">INDEX('CONTENT STATS'!P:P, AX219)
</f>
        <v/>
      </c>
      <c r="Z219" s="283" t="str">
        <f t="array" ref="Z219">INDEX('CONTENT STATS'!R:R, AV219)
</f>
        <v/>
      </c>
      <c r="AA219" s="283" t="str">
        <f t="array" ref="AA219">INDEX('CONTENT STATS'!R:R, AW219)
</f>
        <v/>
      </c>
      <c r="AB219" s="283" t="str">
        <f t="array" ref="AB219">INDEX('CONTENT STATS'!R:R, AX219)
</f>
        <v/>
      </c>
      <c r="AC219" s="283" t="str">
        <f t="array" ref="AC219">INDEX('CONTENT STATS'!R:R, AY219)
</f>
        <v/>
      </c>
      <c r="AD219" s="283" t="str">
        <f t="array" ref="AD219">INDEX(RANK!O:O, AV219)
</f>
        <v/>
      </c>
      <c r="AE219" s="283" t="str">
        <f t="array" ref="AE219">INDEX(RANK!O:O, AW219)
</f>
        <v/>
      </c>
      <c r="AF219" s="283" t="str">
        <f t="array" ref="AF219">INDEX(RANK!O:O, AX219)
</f>
        <v/>
      </c>
      <c r="AG219" s="283" t="str">
        <f t="array" ref="AG219">INDEX(RANK!O:O, AY219)
</f>
        <v/>
      </c>
      <c r="AH219" s="283" t="str">
        <f t="array" ref="AH219">INDEX(RANK!O:O, AZ219)
</f>
        <v/>
      </c>
      <c r="AI219" s="283" t="str">
        <f t="array" ref="AI219">INDEX(RANK!O:O, BA219)
</f>
        <v/>
      </c>
      <c r="AJ219" s="283" t="str">
        <f t="array" ref="AJ219">INDEX(RANK!O:O, BB219)
</f>
        <v/>
      </c>
      <c r="AK219" s="283" t="str">
        <f t="array" ref="AK219">INDEX(RANK!P:P, AV219)
</f>
        <v/>
      </c>
      <c r="AL219" s="283" t="str">
        <f t="array" ref="AL219">INDEX(RANK!P:P, AW219)
</f>
        <v/>
      </c>
      <c r="AM219" s="283" t="str">
        <f t="array" ref="AM219">INDEX(RANK!P:P, AX219)
</f>
        <v/>
      </c>
      <c r="AN219" s="283" t="str">
        <f t="array" ref="AN219">INDEX(RANK!P:P, AY219)
</f>
        <v/>
      </c>
      <c r="AO219" s="283" t="str">
        <f t="array" ref="AO219">INDEX(RANK!P:P, AZ219)
</f>
        <v/>
      </c>
      <c r="AP219" s="283" t="str">
        <f t="array" ref="AP219">INDEX(RANK!Q:Q, AV219)
</f>
        <v/>
      </c>
      <c r="AQ219" s="283" t="str">
        <f t="array" ref="AQ219">INDEX(RANK!Q:Q, AW219)
</f>
        <v/>
      </c>
      <c r="AR219" s="283" t="str">
        <f t="array" ref="AR219">INDEX(RANK!Q:Q, AX219)
</f>
        <v/>
      </c>
      <c r="AS219" s="283" t="str">
        <f t="array" ref="AS219">INDEX(RANK!R:R, AV219)
</f>
        <v/>
      </c>
      <c r="AT219" s="283" t="str">
        <f t="array" ref="AT219">INDEX(RANK!R:R, AW219)
</f>
        <v/>
      </c>
      <c r="AU219" s="283" t="str">
        <f t="array" ref="AU219">INDEX(RANK!R:R, AX219)
</f>
        <v/>
      </c>
      <c r="AV219" s="123">
        <f t="shared" si="1"/>
        <v>1496</v>
      </c>
      <c r="AW219" s="123">
        <f t="shared" si="2"/>
        <v>1497</v>
      </c>
      <c r="AX219" s="123">
        <f t="shared" si="3"/>
        <v>1498</v>
      </c>
      <c r="AY219" s="123">
        <f t="shared" si="4"/>
        <v>1499</v>
      </c>
      <c r="AZ219" s="123">
        <f t="shared" si="5"/>
        <v>1500</v>
      </c>
      <c r="BA219" s="123">
        <f t="shared" si="6"/>
        <v>1501</v>
      </c>
      <c r="BB219" s="123">
        <f t="shared" si="7"/>
        <v>1502</v>
      </c>
      <c r="BC219" s="284"/>
    </row>
    <row r="220" ht="14.25" customHeight="1">
      <c r="A220" s="123" t="str">
        <f t="array" ref="A220">INDEX('CONTENT STATS'!A:A, AV220)
</f>
        <v/>
      </c>
      <c r="B220" s="283" t="str">
        <f t="array" ref="B220">INDEX('CONTENT STATS'!F:F, AV220)
</f>
        <v/>
      </c>
      <c r="C220" s="123"/>
      <c r="D220" s="461"/>
      <c r="E220" s="283" t="str">
        <f t="array" ref="E220">INDEX('CONTENT STATS'!G:G, AV220)
</f>
        <v/>
      </c>
      <c r="F220" s="283" t="str">
        <f t="array" ref="F220">INDEX('CONTENT STATS'!G:G, AW220)
</f>
        <v/>
      </c>
      <c r="G220" s="283" t="str">
        <f t="array" ref="G220">INDEX('CONTENT STATS'!G:G, AX220)
</f>
        <v/>
      </c>
      <c r="H220" s="283" t="str">
        <f t="array" ref="H220">INDEX('CONTENT STATS'!G:G, AY220)
</f>
        <v/>
      </c>
      <c r="I220" s="283" t="str">
        <f t="array" ref="I220">INDEX('CONTENT STATS'!G:G, AZ220)
</f>
        <v/>
      </c>
      <c r="J220" s="283" t="str">
        <f t="array" ref="J220">INDEX('CONTENT STATS'!G:G, BA220)
</f>
        <v/>
      </c>
      <c r="K220" s="283" t="str">
        <f t="array" ref="K220">INDEX('CONTENT STATS'!G:G, BB220)
</f>
        <v/>
      </c>
      <c r="L220" s="283" t="str">
        <f t="array" ref="L220">INDEX('CONTENT STATS'!I:I, AV220)
</f>
        <v/>
      </c>
      <c r="M220" s="283" t="str">
        <f t="array" ref="M220">INDEX('CONTENT STATS'!J:J, AV220)
</f>
        <v/>
      </c>
      <c r="N220" s="283" t="str">
        <f t="array" ref="N220">INDEX('CONTENT STATS'!J:J, AW220)
</f>
        <v/>
      </c>
      <c r="O220" s="283" t="str">
        <f t="array" ref="O220">INDEX('CONTENT STATS'!J:J, AX220)
</f>
        <v/>
      </c>
      <c r="P220" s="283" t="str">
        <f t="array" ref="P220">INDEX('CONTENT STATS'!J:J, AY220)
</f>
        <v/>
      </c>
      <c r="Q220" s="283" t="str">
        <f t="array" ref="Q220">INDEX('CONTENT STATS'!J:J, AZ220)
</f>
        <v/>
      </c>
      <c r="R220" s="283" t="str">
        <f t="array" ref="R220">INDEX('CONTENT STATS'!L:L, AV220)
</f>
        <v/>
      </c>
      <c r="S220" s="283" t="str">
        <f t="array" ref="S220">INDEX('CONTENT STATS'!M:M, AV220)
</f>
        <v/>
      </c>
      <c r="T220" s="283" t="str">
        <f t="array" ref="T220">INDEX('CONTENT STATS'!M:M, AW220)
</f>
        <v/>
      </c>
      <c r="U220" s="283" t="str">
        <f t="array" ref="U220">INDEX('CONTENT STATS'!M:M, AX220)
</f>
        <v/>
      </c>
      <c r="V220" s="283" t="str">
        <f t="array" ref="V220">INDEX('CONTENT STATS'!O:O, AV220)
</f>
        <v/>
      </c>
      <c r="W220" s="283" t="str">
        <f t="array" ref="W220">INDEX('CONTENT STATS'!P:P, AV220)
</f>
        <v/>
      </c>
      <c r="X220" s="283" t="str">
        <f t="array" ref="X220">INDEX('CONTENT STATS'!P:P, AW220)
</f>
        <v/>
      </c>
      <c r="Y220" s="283" t="str">
        <f t="array" ref="Y220">INDEX('CONTENT STATS'!P:P, AX220)
</f>
        <v/>
      </c>
      <c r="Z220" s="283" t="str">
        <f t="array" ref="Z220">INDEX('CONTENT STATS'!R:R, AV220)
</f>
        <v/>
      </c>
      <c r="AA220" s="283" t="str">
        <f t="array" ref="AA220">INDEX('CONTENT STATS'!R:R, AW220)
</f>
        <v/>
      </c>
      <c r="AB220" s="283" t="str">
        <f t="array" ref="AB220">INDEX('CONTENT STATS'!R:R, AX220)
</f>
        <v/>
      </c>
      <c r="AC220" s="283" t="str">
        <f t="array" ref="AC220">INDEX('CONTENT STATS'!R:R, AY220)
</f>
        <v/>
      </c>
      <c r="AD220" s="283" t="str">
        <f t="array" ref="AD220">INDEX(RANK!O:O, AV220)
</f>
        <v/>
      </c>
      <c r="AE220" s="283" t="str">
        <f t="array" ref="AE220">INDEX(RANK!O:O, AW220)
</f>
        <v/>
      </c>
      <c r="AF220" s="283" t="str">
        <f t="array" ref="AF220">INDEX(RANK!O:O, AX220)
</f>
        <v/>
      </c>
      <c r="AG220" s="283" t="str">
        <f t="array" ref="AG220">INDEX(RANK!O:O, AY220)
</f>
        <v/>
      </c>
      <c r="AH220" s="283" t="str">
        <f t="array" ref="AH220">INDEX(RANK!O:O, AZ220)
</f>
        <v/>
      </c>
      <c r="AI220" s="283" t="str">
        <f t="array" ref="AI220">INDEX(RANK!O:O, BA220)
</f>
        <v/>
      </c>
      <c r="AJ220" s="283" t="str">
        <f t="array" ref="AJ220">INDEX(RANK!O:O, BB220)
</f>
        <v/>
      </c>
      <c r="AK220" s="283" t="str">
        <f t="array" ref="AK220">INDEX(RANK!P:P, AV220)
</f>
        <v/>
      </c>
      <c r="AL220" s="283" t="str">
        <f t="array" ref="AL220">INDEX(RANK!P:P, AW220)
</f>
        <v/>
      </c>
      <c r="AM220" s="283" t="str">
        <f t="array" ref="AM220">INDEX(RANK!P:P, AX220)
</f>
        <v/>
      </c>
      <c r="AN220" s="283" t="str">
        <f t="array" ref="AN220">INDEX(RANK!P:P, AY220)
</f>
        <v/>
      </c>
      <c r="AO220" s="283" t="str">
        <f t="array" ref="AO220">INDEX(RANK!P:P, AZ220)
</f>
        <v/>
      </c>
      <c r="AP220" s="283" t="str">
        <f t="array" ref="AP220">INDEX(RANK!Q:Q, AV220)
</f>
        <v/>
      </c>
      <c r="AQ220" s="283" t="str">
        <f t="array" ref="AQ220">INDEX(RANK!Q:Q, AW220)
</f>
        <v/>
      </c>
      <c r="AR220" s="283" t="str">
        <f t="array" ref="AR220">INDEX(RANK!Q:Q, AX220)
</f>
        <v/>
      </c>
      <c r="AS220" s="283" t="str">
        <f t="array" ref="AS220">INDEX(RANK!R:R, AV220)
</f>
        <v/>
      </c>
      <c r="AT220" s="283" t="str">
        <f t="array" ref="AT220">INDEX(RANK!R:R, AW220)
</f>
        <v/>
      </c>
      <c r="AU220" s="283" t="str">
        <f t="array" ref="AU220">INDEX(RANK!R:R, AX220)
</f>
        <v/>
      </c>
      <c r="AV220" s="123">
        <f t="shared" si="1"/>
        <v>1503</v>
      </c>
      <c r="AW220" s="123">
        <f t="shared" si="2"/>
        <v>1504</v>
      </c>
      <c r="AX220" s="123">
        <f t="shared" si="3"/>
        <v>1505</v>
      </c>
      <c r="AY220" s="123">
        <f t="shared" si="4"/>
        <v>1506</v>
      </c>
      <c r="AZ220" s="123">
        <f t="shared" si="5"/>
        <v>1507</v>
      </c>
      <c r="BA220" s="123">
        <f t="shared" si="6"/>
        <v>1508</v>
      </c>
      <c r="BB220" s="123">
        <f t="shared" si="7"/>
        <v>1509</v>
      </c>
      <c r="BC220" s="284"/>
    </row>
    <row r="221" ht="14.25" customHeight="1">
      <c r="A221" s="123" t="str">
        <f t="array" ref="A221">INDEX('CONTENT STATS'!A:A, AV221)
</f>
        <v/>
      </c>
      <c r="B221" s="283" t="str">
        <f t="array" ref="B221">INDEX('CONTENT STATS'!F:F, AV221)
</f>
        <v/>
      </c>
      <c r="C221" s="123"/>
      <c r="D221" s="461"/>
      <c r="E221" s="283" t="str">
        <f t="array" ref="E221">INDEX('CONTENT STATS'!G:G, AV221)
</f>
        <v/>
      </c>
      <c r="F221" s="283" t="str">
        <f t="array" ref="F221">INDEX('CONTENT STATS'!G:G, AW221)
</f>
        <v/>
      </c>
      <c r="G221" s="283" t="str">
        <f t="array" ref="G221">INDEX('CONTENT STATS'!G:G, AX221)
</f>
        <v/>
      </c>
      <c r="H221" s="283" t="str">
        <f t="array" ref="H221">INDEX('CONTENT STATS'!G:G, AY221)
</f>
        <v/>
      </c>
      <c r="I221" s="283" t="str">
        <f t="array" ref="I221">INDEX('CONTENT STATS'!G:G, AZ221)
</f>
        <v/>
      </c>
      <c r="J221" s="283" t="str">
        <f t="array" ref="J221">INDEX('CONTENT STATS'!G:G, BA221)
</f>
        <v/>
      </c>
      <c r="K221" s="283" t="str">
        <f t="array" ref="K221">INDEX('CONTENT STATS'!G:G, BB221)
</f>
        <v/>
      </c>
      <c r="L221" s="283" t="str">
        <f t="array" ref="L221">INDEX('CONTENT STATS'!I:I, AV221)
</f>
        <v/>
      </c>
      <c r="M221" s="283" t="str">
        <f t="array" ref="M221">INDEX('CONTENT STATS'!J:J, AV221)
</f>
        <v/>
      </c>
      <c r="N221" s="283" t="str">
        <f t="array" ref="N221">INDEX('CONTENT STATS'!J:J, AW221)
</f>
        <v/>
      </c>
      <c r="O221" s="283" t="str">
        <f t="array" ref="O221">INDEX('CONTENT STATS'!J:J, AX221)
</f>
        <v/>
      </c>
      <c r="P221" s="283" t="str">
        <f t="array" ref="P221">INDEX('CONTENT STATS'!J:J, AY221)
</f>
        <v/>
      </c>
      <c r="Q221" s="283" t="str">
        <f t="array" ref="Q221">INDEX('CONTENT STATS'!J:J, AZ221)
</f>
        <v/>
      </c>
      <c r="R221" s="283" t="str">
        <f t="array" ref="R221">INDEX('CONTENT STATS'!L:L, AV221)
</f>
        <v/>
      </c>
      <c r="S221" s="283" t="str">
        <f t="array" ref="S221">INDEX('CONTENT STATS'!M:M, AV221)
</f>
        <v/>
      </c>
      <c r="T221" s="283" t="str">
        <f t="array" ref="T221">INDEX('CONTENT STATS'!M:M, AW221)
</f>
        <v/>
      </c>
      <c r="U221" s="283" t="str">
        <f t="array" ref="U221">INDEX('CONTENT STATS'!M:M, AX221)
</f>
        <v/>
      </c>
      <c r="V221" s="283" t="str">
        <f t="array" ref="V221">INDEX('CONTENT STATS'!O:O, AV221)
</f>
        <v/>
      </c>
      <c r="W221" s="283" t="str">
        <f t="array" ref="W221">INDEX('CONTENT STATS'!P:P, AV221)
</f>
        <v/>
      </c>
      <c r="X221" s="283" t="str">
        <f t="array" ref="X221">INDEX('CONTENT STATS'!P:P, AW221)
</f>
        <v/>
      </c>
      <c r="Y221" s="283" t="str">
        <f t="array" ref="Y221">INDEX('CONTENT STATS'!P:P, AX221)
</f>
        <v/>
      </c>
      <c r="Z221" s="283" t="str">
        <f t="array" ref="Z221">INDEX('CONTENT STATS'!R:R, AV221)
</f>
        <v/>
      </c>
      <c r="AA221" s="283" t="str">
        <f t="array" ref="AA221">INDEX('CONTENT STATS'!R:R, AW221)
</f>
        <v/>
      </c>
      <c r="AB221" s="283" t="str">
        <f t="array" ref="AB221">INDEX('CONTENT STATS'!R:R, AX221)
</f>
        <v/>
      </c>
      <c r="AC221" s="283" t="str">
        <f t="array" ref="AC221">INDEX('CONTENT STATS'!R:R, AY221)
</f>
        <v/>
      </c>
      <c r="AD221" s="283" t="str">
        <f t="array" ref="AD221">INDEX(RANK!O:O, AV221)
</f>
        <v/>
      </c>
      <c r="AE221" s="283" t="str">
        <f t="array" ref="AE221">INDEX(RANK!O:O, AW221)
</f>
        <v/>
      </c>
      <c r="AF221" s="283" t="str">
        <f t="array" ref="AF221">INDEX(RANK!O:O, AX221)
</f>
        <v/>
      </c>
      <c r="AG221" s="283" t="str">
        <f t="array" ref="AG221">INDEX(RANK!O:O, AY221)
</f>
        <v/>
      </c>
      <c r="AH221" s="283" t="str">
        <f t="array" ref="AH221">INDEX(RANK!O:O, AZ221)
</f>
        <v/>
      </c>
      <c r="AI221" s="283" t="str">
        <f t="array" ref="AI221">INDEX(RANK!O:O, BA221)
</f>
        <v/>
      </c>
      <c r="AJ221" s="283" t="str">
        <f t="array" ref="AJ221">INDEX(RANK!O:O, BB221)
</f>
        <v/>
      </c>
      <c r="AK221" s="283" t="str">
        <f t="array" ref="AK221">INDEX(RANK!P:P, AV221)
</f>
        <v/>
      </c>
      <c r="AL221" s="283" t="str">
        <f t="array" ref="AL221">INDEX(RANK!P:P, AW221)
</f>
        <v/>
      </c>
      <c r="AM221" s="283" t="str">
        <f t="array" ref="AM221">INDEX(RANK!P:P, AX221)
</f>
        <v/>
      </c>
      <c r="AN221" s="283" t="str">
        <f t="array" ref="AN221">INDEX(RANK!P:P, AY221)
</f>
        <v/>
      </c>
      <c r="AO221" s="283" t="str">
        <f t="array" ref="AO221">INDEX(RANK!P:P, AZ221)
</f>
        <v/>
      </c>
      <c r="AP221" s="283" t="str">
        <f t="array" ref="AP221">INDEX(RANK!Q:Q, AV221)
</f>
        <v/>
      </c>
      <c r="AQ221" s="283" t="str">
        <f t="array" ref="AQ221">INDEX(RANK!Q:Q, AW221)
</f>
        <v/>
      </c>
      <c r="AR221" s="283" t="str">
        <f t="array" ref="AR221">INDEX(RANK!Q:Q, AX221)
</f>
        <v/>
      </c>
      <c r="AS221" s="283" t="str">
        <f t="array" ref="AS221">INDEX(RANK!R:R, AV221)
</f>
        <v/>
      </c>
      <c r="AT221" s="283" t="str">
        <f t="array" ref="AT221">INDEX(RANK!R:R, AW221)
</f>
        <v/>
      </c>
      <c r="AU221" s="283" t="str">
        <f t="array" ref="AU221">INDEX(RANK!R:R, AX221)
</f>
        <v/>
      </c>
      <c r="AV221" s="123">
        <f t="shared" si="1"/>
        <v>1510</v>
      </c>
      <c r="AW221" s="123">
        <f t="shared" si="2"/>
        <v>1511</v>
      </c>
      <c r="AX221" s="123">
        <f t="shared" si="3"/>
        <v>1512</v>
      </c>
      <c r="AY221" s="123">
        <f t="shared" si="4"/>
        <v>1513</v>
      </c>
      <c r="AZ221" s="123">
        <f t="shared" si="5"/>
        <v>1514</v>
      </c>
      <c r="BA221" s="123">
        <f t="shared" si="6"/>
        <v>1515</v>
      </c>
      <c r="BB221" s="123">
        <f t="shared" si="7"/>
        <v>1516</v>
      </c>
      <c r="BC221" s="284"/>
    </row>
    <row r="222" ht="14.25" customHeight="1">
      <c r="A222" s="123" t="str">
        <f t="array" ref="A222">INDEX('CONTENT STATS'!A:A, AV222)
</f>
        <v/>
      </c>
      <c r="B222" s="283" t="str">
        <f t="array" ref="B222">INDEX('CONTENT STATS'!F:F, AV222)
</f>
        <v/>
      </c>
      <c r="C222" s="123"/>
      <c r="D222" s="461"/>
      <c r="E222" s="283" t="str">
        <f t="array" ref="E222">INDEX('CONTENT STATS'!G:G, AV222)
</f>
        <v/>
      </c>
      <c r="F222" s="283" t="str">
        <f t="array" ref="F222">INDEX('CONTENT STATS'!G:G, AW222)
</f>
        <v/>
      </c>
      <c r="G222" s="283" t="str">
        <f t="array" ref="G222">INDEX('CONTENT STATS'!G:G, AX222)
</f>
        <v/>
      </c>
      <c r="H222" s="283" t="str">
        <f t="array" ref="H222">INDEX('CONTENT STATS'!G:G, AY222)
</f>
        <v/>
      </c>
      <c r="I222" s="283" t="str">
        <f t="array" ref="I222">INDEX('CONTENT STATS'!G:G, AZ222)
</f>
        <v/>
      </c>
      <c r="J222" s="283" t="str">
        <f t="array" ref="J222">INDEX('CONTENT STATS'!G:G, BA222)
</f>
        <v/>
      </c>
      <c r="K222" s="283" t="str">
        <f t="array" ref="K222">INDEX('CONTENT STATS'!G:G, BB222)
</f>
        <v/>
      </c>
      <c r="L222" s="283" t="str">
        <f t="array" ref="L222">INDEX('CONTENT STATS'!I:I, AV222)
</f>
        <v/>
      </c>
      <c r="M222" s="283" t="str">
        <f t="array" ref="M222">INDEX('CONTENT STATS'!J:J, AV222)
</f>
        <v/>
      </c>
      <c r="N222" s="283" t="str">
        <f t="array" ref="N222">INDEX('CONTENT STATS'!J:J, AW222)
</f>
        <v/>
      </c>
      <c r="O222" s="283" t="str">
        <f t="array" ref="O222">INDEX('CONTENT STATS'!J:J, AX222)
</f>
        <v/>
      </c>
      <c r="P222" s="283" t="str">
        <f t="array" ref="P222">INDEX('CONTENT STATS'!J:J, AY222)
</f>
        <v/>
      </c>
      <c r="Q222" s="283" t="str">
        <f t="array" ref="Q222">INDEX('CONTENT STATS'!J:J, AZ222)
</f>
        <v/>
      </c>
      <c r="R222" s="283" t="str">
        <f t="array" ref="R222">INDEX('CONTENT STATS'!L:L, AV222)
</f>
        <v/>
      </c>
      <c r="S222" s="283" t="str">
        <f t="array" ref="S222">INDEX('CONTENT STATS'!M:M, AV222)
</f>
        <v/>
      </c>
      <c r="T222" s="283" t="str">
        <f t="array" ref="T222">INDEX('CONTENT STATS'!M:M, AW222)
</f>
        <v/>
      </c>
      <c r="U222" s="283" t="str">
        <f t="array" ref="U222">INDEX('CONTENT STATS'!M:M, AX222)
</f>
        <v/>
      </c>
      <c r="V222" s="283" t="str">
        <f t="array" ref="V222">INDEX('CONTENT STATS'!O:O, AV222)
</f>
        <v/>
      </c>
      <c r="W222" s="283" t="str">
        <f t="array" ref="W222">INDEX('CONTENT STATS'!P:P, AV222)
</f>
        <v/>
      </c>
      <c r="X222" s="283" t="str">
        <f t="array" ref="X222">INDEX('CONTENT STATS'!P:P, AW222)
</f>
        <v/>
      </c>
      <c r="Y222" s="283" t="str">
        <f t="array" ref="Y222">INDEX('CONTENT STATS'!P:P, AX222)
</f>
        <v/>
      </c>
      <c r="Z222" s="283" t="str">
        <f t="array" ref="Z222">INDEX('CONTENT STATS'!R:R, AV222)
</f>
        <v/>
      </c>
      <c r="AA222" s="283" t="str">
        <f t="array" ref="AA222">INDEX('CONTENT STATS'!R:R, AW222)
</f>
        <v/>
      </c>
      <c r="AB222" s="283" t="str">
        <f t="array" ref="AB222">INDEX('CONTENT STATS'!R:R, AX222)
</f>
        <v/>
      </c>
      <c r="AC222" s="283" t="str">
        <f t="array" ref="AC222">INDEX('CONTENT STATS'!R:R, AY222)
</f>
        <v/>
      </c>
      <c r="AD222" s="283" t="str">
        <f t="array" ref="AD222">INDEX(RANK!O:O, AV222)
</f>
        <v/>
      </c>
      <c r="AE222" s="283" t="str">
        <f t="array" ref="AE222">INDEX(RANK!O:O, AW222)
</f>
        <v/>
      </c>
      <c r="AF222" s="283" t="str">
        <f t="array" ref="AF222">INDEX(RANK!O:O, AX222)
</f>
        <v/>
      </c>
      <c r="AG222" s="283" t="str">
        <f t="array" ref="AG222">INDEX(RANK!O:O, AY222)
</f>
        <v/>
      </c>
      <c r="AH222" s="283" t="str">
        <f t="array" ref="AH222">INDEX(RANK!O:O, AZ222)
</f>
        <v/>
      </c>
      <c r="AI222" s="283" t="str">
        <f t="array" ref="AI222">INDEX(RANK!O:O, BA222)
</f>
        <v/>
      </c>
      <c r="AJ222" s="283" t="str">
        <f t="array" ref="AJ222">INDEX(RANK!O:O, BB222)
</f>
        <v/>
      </c>
      <c r="AK222" s="283" t="str">
        <f t="array" ref="AK222">INDEX(RANK!P:P, AV222)
</f>
        <v/>
      </c>
      <c r="AL222" s="283" t="str">
        <f t="array" ref="AL222">INDEX(RANK!P:P, AW222)
</f>
        <v/>
      </c>
      <c r="AM222" s="283" t="str">
        <f t="array" ref="AM222">INDEX(RANK!P:P, AX222)
</f>
        <v/>
      </c>
      <c r="AN222" s="283" t="str">
        <f t="array" ref="AN222">INDEX(RANK!P:P, AY222)
</f>
        <v/>
      </c>
      <c r="AO222" s="283" t="str">
        <f t="array" ref="AO222">INDEX(RANK!P:P, AZ222)
</f>
        <v/>
      </c>
      <c r="AP222" s="283" t="str">
        <f t="array" ref="AP222">INDEX(RANK!Q:Q, AV222)
</f>
        <v/>
      </c>
      <c r="AQ222" s="283" t="str">
        <f t="array" ref="AQ222">INDEX(RANK!Q:Q, AW222)
</f>
        <v/>
      </c>
      <c r="AR222" s="283" t="str">
        <f t="array" ref="AR222">INDEX(RANK!Q:Q, AX222)
</f>
        <v/>
      </c>
      <c r="AS222" s="283" t="str">
        <f t="array" ref="AS222">INDEX(RANK!R:R, AV222)
</f>
        <v/>
      </c>
      <c r="AT222" s="283" t="str">
        <f t="array" ref="AT222">INDEX(RANK!R:R, AW222)
</f>
        <v/>
      </c>
      <c r="AU222" s="283" t="str">
        <f t="array" ref="AU222">INDEX(RANK!R:R, AX222)
</f>
        <v/>
      </c>
      <c r="AV222" s="123">
        <f t="shared" si="1"/>
        <v>1517</v>
      </c>
      <c r="AW222" s="123">
        <f t="shared" si="2"/>
        <v>1518</v>
      </c>
      <c r="AX222" s="123">
        <f t="shared" si="3"/>
        <v>1519</v>
      </c>
      <c r="AY222" s="123">
        <f t="shared" si="4"/>
        <v>1520</v>
      </c>
      <c r="AZ222" s="123">
        <f t="shared" si="5"/>
        <v>1521</v>
      </c>
      <c r="BA222" s="123">
        <f t="shared" si="6"/>
        <v>1522</v>
      </c>
      <c r="BB222" s="123">
        <f t="shared" si="7"/>
        <v>1523</v>
      </c>
      <c r="BC222" s="284"/>
    </row>
    <row r="223" ht="14.25" customHeight="1">
      <c r="A223" s="123" t="str">
        <f t="array" ref="A223">INDEX('CONTENT STATS'!A:A, AV223)
</f>
        <v/>
      </c>
      <c r="B223" s="283" t="str">
        <f t="array" ref="B223">INDEX('CONTENT STATS'!F:F, AV223)
</f>
        <v/>
      </c>
      <c r="C223" s="123"/>
      <c r="D223" s="461"/>
      <c r="E223" s="283" t="str">
        <f t="array" ref="E223">INDEX('CONTENT STATS'!G:G, AV223)
</f>
        <v/>
      </c>
      <c r="F223" s="283" t="str">
        <f t="array" ref="F223">INDEX('CONTENT STATS'!G:G, AW223)
</f>
        <v/>
      </c>
      <c r="G223" s="283" t="str">
        <f t="array" ref="G223">INDEX('CONTENT STATS'!G:G, AX223)
</f>
        <v/>
      </c>
      <c r="H223" s="283" t="str">
        <f t="array" ref="H223">INDEX('CONTENT STATS'!G:G, AY223)
</f>
        <v/>
      </c>
      <c r="I223" s="283" t="str">
        <f t="array" ref="I223">INDEX('CONTENT STATS'!G:G, AZ223)
</f>
        <v/>
      </c>
      <c r="J223" s="283" t="str">
        <f t="array" ref="J223">INDEX('CONTENT STATS'!G:G, BA223)
</f>
        <v/>
      </c>
      <c r="K223" s="283" t="str">
        <f t="array" ref="K223">INDEX('CONTENT STATS'!G:G, BB223)
</f>
        <v/>
      </c>
      <c r="L223" s="283" t="str">
        <f t="array" ref="L223">INDEX('CONTENT STATS'!I:I, AV223)
</f>
        <v/>
      </c>
      <c r="M223" s="283" t="str">
        <f t="array" ref="M223">INDEX('CONTENT STATS'!J:J, AV223)
</f>
        <v/>
      </c>
      <c r="N223" s="283" t="str">
        <f t="array" ref="N223">INDEX('CONTENT STATS'!J:J, AW223)
</f>
        <v/>
      </c>
      <c r="O223" s="283" t="str">
        <f t="array" ref="O223">INDEX('CONTENT STATS'!J:J, AX223)
</f>
        <v/>
      </c>
      <c r="P223" s="283" t="str">
        <f t="array" ref="P223">INDEX('CONTENT STATS'!J:J, AY223)
</f>
        <v/>
      </c>
      <c r="Q223" s="283" t="str">
        <f t="array" ref="Q223">INDEX('CONTENT STATS'!J:J, AZ223)
</f>
        <v/>
      </c>
      <c r="R223" s="283" t="str">
        <f t="array" ref="R223">INDEX('CONTENT STATS'!L:L, AV223)
</f>
        <v/>
      </c>
      <c r="S223" s="283" t="str">
        <f t="array" ref="S223">INDEX('CONTENT STATS'!M:M, AV223)
</f>
        <v/>
      </c>
      <c r="T223" s="283" t="str">
        <f t="array" ref="T223">INDEX('CONTENT STATS'!M:M, AW223)
</f>
        <v/>
      </c>
      <c r="U223" s="283" t="str">
        <f t="array" ref="U223">INDEX('CONTENT STATS'!M:M, AX223)
</f>
        <v/>
      </c>
      <c r="V223" s="283" t="str">
        <f t="array" ref="V223">INDEX('CONTENT STATS'!O:O, AV223)
</f>
        <v/>
      </c>
      <c r="W223" s="283" t="str">
        <f t="array" ref="W223">INDEX('CONTENT STATS'!P:P, AV223)
</f>
        <v/>
      </c>
      <c r="X223" s="283" t="str">
        <f t="array" ref="X223">INDEX('CONTENT STATS'!P:P, AW223)
</f>
        <v/>
      </c>
      <c r="Y223" s="283" t="str">
        <f t="array" ref="Y223">INDEX('CONTENT STATS'!P:P, AX223)
</f>
        <v/>
      </c>
      <c r="Z223" s="283" t="str">
        <f t="array" ref="Z223">INDEX('CONTENT STATS'!R:R, AV223)
</f>
        <v/>
      </c>
      <c r="AA223" s="283" t="str">
        <f t="array" ref="AA223">INDEX('CONTENT STATS'!R:R, AW223)
</f>
        <v/>
      </c>
      <c r="AB223" s="283" t="str">
        <f t="array" ref="AB223">INDEX('CONTENT STATS'!R:R, AX223)
</f>
        <v/>
      </c>
      <c r="AC223" s="283" t="str">
        <f t="array" ref="AC223">INDEX('CONTENT STATS'!R:R, AY223)
</f>
        <v/>
      </c>
      <c r="AD223" s="283" t="str">
        <f t="array" ref="AD223">INDEX(RANK!O:O, AV223)
</f>
        <v/>
      </c>
      <c r="AE223" s="283" t="str">
        <f t="array" ref="AE223">INDEX(RANK!O:O, AW223)
</f>
        <v/>
      </c>
      <c r="AF223" s="283" t="str">
        <f t="array" ref="AF223">INDEX(RANK!O:O, AX223)
</f>
        <v/>
      </c>
      <c r="AG223" s="283" t="str">
        <f t="array" ref="AG223">INDEX(RANK!O:O, AY223)
</f>
        <v/>
      </c>
      <c r="AH223" s="283" t="str">
        <f t="array" ref="AH223">INDEX(RANK!O:O, AZ223)
</f>
        <v/>
      </c>
      <c r="AI223" s="283" t="str">
        <f t="array" ref="AI223">INDEX(RANK!O:O, BA223)
</f>
        <v/>
      </c>
      <c r="AJ223" s="283" t="str">
        <f t="array" ref="AJ223">INDEX(RANK!O:O, BB223)
</f>
        <v/>
      </c>
      <c r="AK223" s="283" t="str">
        <f t="array" ref="AK223">INDEX(RANK!P:P, AV223)
</f>
        <v/>
      </c>
      <c r="AL223" s="283" t="str">
        <f t="array" ref="AL223">INDEX(RANK!P:P, AW223)
</f>
        <v/>
      </c>
      <c r="AM223" s="283" t="str">
        <f t="array" ref="AM223">INDEX(RANK!P:P, AX223)
</f>
        <v/>
      </c>
      <c r="AN223" s="283" t="str">
        <f t="array" ref="AN223">INDEX(RANK!P:P, AY223)
</f>
        <v/>
      </c>
      <c r="AO223" s="283" t="str">
        <f t="array" ref="AO223">INDEX(RANK!P:P, AZ223)
</f>
        <v/>
      </c>
      <c r="AP223" s="283" t="str">
        <f t="array" ref="AP223">INDEX(RANK!Q:Q, AV223)
</f>
        <v/>
      </c>
      <c r="AQ223" s="283" t="str">
        <f t="array" ref="AQ223">INDEX(RANK!Q:Q, AW223)
</f>
        <v/>
      </c>
      <c r="AR223" s="283" t="str">
        <f t="array" ref="AR223">INDEX(RANK!Q:Q, AX223)
</f>
        <v/>
      </c>
      <c r="AS223" s="283" t="str">
        <f t="array" ref="AS223">INDEX(RANK!R:R, AV223)
</f>
        <v/>
      </c>
      <c r="AT223" s="283" t="str">
        <f t="array" ref="AT223">INDEX(RANK!R:R, AW223)
</f>
        <v/>
      </c>
      <c r="AU223" s="283" t="str">
        <f t="array" ref="AU223">INDEX(RANK!R:R, AX223)
</f>
        <v/>
      </c>
      <c r="AV223" s="123">
        <f t="shared" si="1"/>
        <v>1524</v>
      </c>
      <c r="AW223" s="123">
        <f t="shared" si="2"/>
        <v>1525</v>
      </c>
      <c r="AX223" s="123">
        <f t="shared" si="3"/>
        <v>1526</v>
      </c>
      <c r="AY223" s="123">
        <f t="shared" si="4"/>
        <v>1527</v>
      </c>
      <c r="AZ223" s="123">
        <f t="shared" si="5"/>
        <v>1528</v>
      </c>
      <c r="BA223" s="123">
        <f t="shared" si="6"/>
        <v>1529</v>
      </c>
      <c r="BB223" s="123">
        <f t="shared" si="7"/>
        <v>1530</v>
      </c>
      <c r="BC223" s="284"/>
    </row>
    <row r="224" ht="14.25" customHeight="1">
      <c r="A224" s="123" t="str">
        <f t="array" ref="A224">INDEX('CONTENT STATS'!A:A, AV224)
</f>
        <v/>
      </c>
      <c r="B224" s="283" t="str">
        <f t="array" ref="B224">INDEX('CONTENT STATS'!F:F, AV224)
</f>
        <v/>
      </c>
      <c r="C224" s="123"/>
      <c r="D224" s="461"/>
      <c r="E224" s="283" t="str">
        <f t="array" ref="E224">INDEX('CONTENT STATS'!G:G, AV224)
</f>
        <v/>
      </c>
      <c r="F224" s="283" t="str">
        <f t="array" ref="F224">INDEX('CONTENT STATS'!G:G, AW224)
</f>
        <v/>
      </c>
      <c r="G224" s="283" t="str">
        <f t="array" ref="G224">INDEX('CONTENT STATS'!G:G, AX224)
</f>
        <v/>
      </c>
      <c r="H224" s="283" t="str">
        <f t="array" ref="H224">INDEX('CONTENT STATS'!G:G, AY224)
</f>
        <v/>
      </c>
      <c r="I224" s="283" t="str">
        <f t="array" ref="I224">INDEX('CONTENT STATS'!G:G, AZ224)
</f>
        <v/>
      </c>
      <c r="J224" s="283" t="str">
        <f t="array" ref="J224">INDEX('CONTENT STATS'!G:G, BA224)
</f>
        <v/>
      </c>
      <c r="K224" s="283" t="str">
        <f t="array" ref="K224">INDEX('CONTENT STATS'!G:G, BB224)
</f>
        <v/>
      </c>
      <c r="L224" s="283" t="str">
        <f t="array" ref="L224">INDEX('CONTENT STATS'!I:I, AV224)
</f>
        <v/>
      </c>
      <c r="M224" s="283" t="str">
        <f t="array" ref="M224">INDEX('CONTENT STATS'!J:J, AV224)
</f>
        <v/>
      </c>
      <c r="N224" s="283" t="str">
        <f t="array" ref="N224">INDEX('CONTENT STATS'!J:J, AW224)
</f>
        <v/>
      </c>
      <c r="O224" s="283" t="str">
        <f t="array" ref="O224">INDEX('CONTENT STATS'!J:J, AX224)
</f>
        <v/>
      </c>
      <c r="P224" s="283" t="str">
        <f t="array" ref="P224">INDEX('CONTENT STATS'!J:J, AY224)
</f>
        <v/>
      </c>
      <c r="Q224" s="283" t="str">
        <f t="array" ref="Q224">INDEX('CONTENT STATS'!J:J, AZ224)
</f>
        <v/>
      </c>
      <c r="R224" s="283" t="str">
        <f t="array" ref="R224">INDEX('CONTENT STATS'!L:L, AV224)
</f>
        <v/>
      </c>
      <c r="S224" s="283" t="str">
        <f t="array" ref="S224">INDEX('CONTENT STATS'!M:M, AV224)
</f>
        <v/>
      </c>
      <c r="T224" s="283" t="str">
        <f t="array" ref="T224">INDEX('CONTENT STATS'!M:M, AW224)
</f>
        <v/>
      </c>
      <c r="U224" s="283" t="str">
        <f t="array" ref="U224">INDEX('CONTENT STATS'!M:M, AX224)
</f>
        <v/>
      </c>
      <c r="V224" s="283" t="str">
        <f t="array" ref="V224">INDEX('CONTENT STATS'!O:O, AV224)
</f>
        <v/>
      </c>
      <c r="W224" s="283" t="str">
        <f t="array" ref="W224">INDEX('CONTENT STATS'!P:P, AV224)
</f>
        <v/>
      </c>
      <c r="X224" s="283" t="str">
        <f t="array" ref="X224">INDEX('CONTENT STATS'!P:P, AW224)
</f>
        <v/>
      </c>
      <c r="Y224" s="283" t="str">
        <f t="array" ref="Y224">INDEX('CONTENT STATS'!P:P, AX224)
</f>
        <v/>
      </c>
      <c r="Z224" s="283" t="str">
        <f t="array" ref="Z224">INDEX('CONTENT STATS'!R:R, AV224)
</f>
        <v/>
      </c>
      <c r="AA224" s="283" t="str">
        <f t="array" ref="AA224">INDEX('CONTENT STATS'!R:R, AW224)
</f>
        <v/>
      </c>
      <c r="AB224" s="283" t="str">
        <f t="array" ref="AB224">INDEX('CONTENT STATS'!R:R, AX224)
</f>
        <v/>
      </c>
      <c r="AC224" s="283" t="str">
        <f t="array" ref="AC224">INDEX('CONTENT STATS'!R:R, AY224)
</f>
        <v/>
      </c>
      <c r="AD224" s="283" t="str">
        <f t="array" ref="AD224">INDEX(RANK!O:O, AV224)
</f>
        <v/>
      </c>
      <c r="AE224" s="283" t="str">
        <f t="array" ref="AE224">INDEX(RANK!O:O, AW224)
</f>
        <v/>
      </c>
      <c r="AF224" s="283" t="str">
        <f t="array" ref="AF224">INDEX(RANK!O:O, AX224)
</f>
        <v/>
      </c>
      <c r="AG224" s="283" t="str">
        <f t="array" ref="AG224">INDEX(RANK!O:O, AY224)
</f>
        <v/>
      </c>
      <c r="AH224" s="283" t="str">
        <f t="array" ref="AH224">INDEX(RANK!O:O, AZ224)
</f>
        <v/>
      </c>
      <c r="AI224" s="283" t="str">
        <f t="array" ref="AI224">INDEX(RANK!O:O, BA224)
</f>
        <v/>
      </c>
      <c r="AJ224" s="283" t="str">
        <f t="array" ref="AJ224">INDEX(RANK!O:O, BB224)
</f>
        <v/>
      </c>
      <c r="AK224" s="283" t="str">
        <f t="array" ref="AK224">INDEX(RANK!P:P, AV224)
</f>
        <v/>
      </c>
      <c r="AL224" s="283" t="str">
        <f t="array" ref="AL224">INDEX(RANK!P:P, AW224)
</f>
        <v/>
      </c>
      <c r="AM224" s="283" t="str">
        <f t="array" ref="AM224">INDEX(RANK!P:P, AX224)
</f>
        <v/>
      </c>
      <c r="AN224" s="283" t="str">
        <f t="array" ref="AN224">INDEX(RANK!P:P, AY224)
</f>
        <v/>
      </c>
      <c r="AO224" s="283" t="str">
        <f t="array" ref="AO224">INDEX(RANK!P:P, AZ224)
</f>
        <v/>
      </c>
      <c r="AP224" s="283" t="str">
        <f t="array" ref="AP224">INDEX(RANK!Q:Q, AV224)
</f>
        <v/>
      </c>
      <c r="AQ224" s="283" t="str">
        <f t="array" ref="AQ224">INDEX(RANK!Q:Q, AW224)
</f>
        <v/>
      </c>
      <c r="AR224" s="283" t="str">
        <f t="array" ref="AR224">INDEX(RANK!Q:Q, AX224)
</f>
        <v/>
      </c>
      <c r="AS224" s="283" t="str">
        <f t="array" ref="AS224">INDEX(RANK!R:R, AV224)
</f>
        <v/>
      </c>
      <c r="AT224" s="283" t="str">
        <f t="array" ref="AT224">INDEX(RANK!R:R, AW224)
</f>
        <v/>
      </c>
      <c r="AU224" s="283" t="str">
        <f t="array" ref="AU224">INDEX(RANK!R:R, AX224)
</f>
        <v/>
      </c>
      <c r="AV224" s="123">
        <f t="shared" si="1"/>
        <v>1531</v>
      </c>
      <c r="AW224" s="123">
        <f t="shared" si="2"/>
        <v>1532</v>
      </c>
      <c r="AX224" s="123">
        <f t="shared" si="3"/>
        <v>1533</v>
      </c>
      <c r="AY224" s="123">
        <f t="shared" si="4"/>
        <v>1534</v>
      </c>
      <c r="AZ224" s="123">
        <f t="shared" si="5"/>
        <v>1535</v>
      </c>
      <c r="BA224" s="123">
        <f t="shared" si="6"/>
        <v>1536</v>
      </c>
      <c r="BB224" s="123">
        <f t="shared" si="7"/>
        <v>1537</v>
      </c>
      <c r="BC224" s="284"/>
    </row>
    <row r="225" ht="14.25" customHeight="1">
      <c r="A225" s="123" t="str">
        <f t="array" ref="A225">INDEX('CONTENT STATS'!A:A, AV225)
</f>
        <v/>
      </c>
      <c r="B225" s="283" t="str">
        <f t="array" ref="B225">INDEX('CONTENT STATS'!F:F, AV225)
</f>
        <v/>
      </c>
      <c r="C225" s="123"/>
      <c r="D225" s="461"/>
      <c r="E225" s="283" t="str">
        <f t="array" ref="E225">INDEX('CONTENT STATS'!G:G, AV225)
</f>
        <v/>
      </c>
      <c r="F225" s="283" t="str">
        <f t="array" ref="F225">INDEX('CONTENT STATS'!G:G, AW225)
</f>
        <v/>
      </c>
      <c r="G225" s="283" t="str">
        <f t="array" ref="G225">INDEX('CONTENT STATS'!G:G, AX225)
</f>
        <v/>
      </c>
      <c r="H225" s="283" t="str">
        <f t="array" ref="H225">INDEX('CONTENT STATS'!G:G, AY225)
</f>
        <v/>
      </c>
      <c r="I225" s="283" t="str">
        <f t="array" ref="I225">INDEX('CONTENT STATS'!G:G, AZ225)
</f>
        <v/>
      </c>
      <c r="J225" s="283" t="str">
        <f t="array" ref="J225">INDEX('CONTENT STATS'!G:G, BA225)
</f>
        <v/>
      </c>
      <c r="K225" s="283" t="str">
        <f t="array" ref="K225">INDEX('CONTENT STATS'!G:G, BB225)
</f>
        <v/>
      </c>
      <c r="L225" s="283" t="str">
        <f t="array" ref="L225">INDEX('CONTENT STATS'!I:I, AV225)
</f>
        <v/>
      </c>
      <c r="M225" s="283" t="str">
        <f t="array" ref="M225">INDEX('CONTENT STATS'!J:J, AV225)
</f>
        <v/>
      </c>
      <c r="N225" s="283" t="str">
        <f t="array" ref="N225">INDEX('CONTENT STATS'!J:J, AW225)
</f>
        <v/>
      </c>
      <c r="O225" s="283" t="str">
        <f t="array" ref="O225">INDEX('CONTENT STATS'!J:J, AX225)
</f>
        <v/>
      </c>
      <c r="P225" s="283" t="str">
        <f t="array" ref="P225">INDEX('CONTENT STATS'!J:J, AY225)
</f>
        <v/>
      </c>
      <c r="Q225" s="283" t="str">
        <f t="array" ref="Q225">INDEX('CONTENT STATS'!J:J, AZ225)
</f>
        <v/>
      </c>
      <c r="R225" s="283" t="str">
        <f t="array" ref="R225">INDEX('CONTENT STATS'!L:L, AV225)
</f>
        <v/>
      </c>
      <c r="S225" s="283" t="str">
        <f t="array" ref="S225">INDEX('CONTENT STATS'!M:M, AV225)
</f>
        <v/>
      </c>
      <c r="T225" s="283" t="str">
        <f t="array" ref="T225">INDEX('CONTENT STATS'!M:M, AW225)
</f>
        <v/>
      </c>
      <c r="U225" s="283" t="str">
        <f t="array" ref="U225">INDEX('CONTENT STATS'!M:M, AX225)
</f>
        <v/>
      </c>
      <c r="V225" s="283" t="str">
        <f t="array" ref="V225">INDEX('CONTENT STATS'!O:O, AV225)
</f>
        <v/>
      </c>
      <c r="W225" s="283" t="str">
        <f t="array" ref="W225">INDEX('CONTENT STATS'!P:P, AV225)
</f>
        <v/>
      </c>
      <c r="X225" s="283" t="str">
        <f t="array" ref="X225">INDEX('CONTENT STATS'!P:P, AW225)
</f>
        <v/>
      </c>
      <c r="Y225" s="283" t="str">
        <f t="array" ref="Y225">INDEX('CONTENT STATS'!P:P, AX225)
</f>
        <v/>
      </c>
      <c r="Z225" s="283" t="str">
        <f t="array" ref="Z225">INDEX('CONTENT STATS'!R:R, AV225)
</f>
        <v/>
      </c>
      <c r="AA225" s="283" t="str">
        <f t="array" ref="AA225">INDEX('CONTENT STATS'!R:R, AW225)
</f>
        <v/>
      </c>
      <c r="AB225" s="283" t="str">
        <f t="array" ref="AB225">INDEX('CONTENT STATS'!R:R, AX225)
</f>
        <v/>
      </c>
      <c r="AC225" s="283" t="str">
        <f t="array" ref="AC225">INDEX('CONTENT STATS'!R:R, AY225)
</f>
        <v/>
      </c>
      <c r="AD225" s="283" t="str">
        <f t="array" ref="AD225">INDEX(RANK!O:O, AV225)
</f>
        <v/>
      </c>
      <c r="AE225" s="283" t="str">
        <f t="array" ref="AE225">INDEX(RANK!O:O, AW225)
</f>
        <v/>
      </c>
      <c r="AF225" s="283" t="str">
        <f t="array" ref="AF225">INDEX(RANK!O:O, AX225)
</f>
        <v/>
      </c>
      <c r="AG225" s="283" t="str">
        <f t="array" ref="AG225">INDEX(RANK!O:O, AY225)
</f>
        <v/>
      </c>
      <c r="AH225" s="283" t="str">
        <f t="array" ref="AH225">INDEX(RANK!O:O, AZ225)
</f>
        <v/>
      </c>
      <c r="AI225" s="283" t="str">
        <f t="array" ref="AI225">INDEX(RANK!O:O, BA225)
</f>
        <v/>
      </c>
      <c r="AJ225" s="283" t="str">
        <f t="array" ref="AJ225">INDEX(RANK!O:O, BB225)
</f>
        <v/>
      </c>
      <c r="AK225" s="283" t="str">
        <f t="array" ref="AK225">INDEX(RANK!P:P, AV225)
</f>
        <v/>
      </c>
      <c r="AL225" s="283" t="str">
        <f t="array" ref="AL225">INDEX(RANK!P:P, AW225)
</f>
        <v/>
      </c>
      <c r="AM225" s="283" t="str">
        <f t="array" ref="AM225">INDEX(RANK!P:P, AX225)
</f>
        <v/>
      </c>
      <c r="AN225" s="283" t="str">
        <f t="array" ref="AN225">INDEX(RANK!P:P, AY225)
</f>
        <v/>
      </c>
      <c r="AO225" s="283" t="str">
        <f t="array" ref="AO225">INDEX(RANK!P:P, AZ225)
</f>
        <v/>
      </c>
      <c r="AP225" s="283" t="str">
        <f t="array" ref="AP225">INDEX(RANK!Q:Q, AV225)
</f>
        <v/>
      </c>
      <c r="AQ225" s="283" t="str">
        <f t="array" ref="AQ225">INDEX(RANK!Q:Q, AW225)
</f>
        <v/>
      </c>
      <c r="AR225" s="283" t="str">
        <f t="array" ref="AR225">INDEX(RANK!Q:Q, AX225)
</f>
        <v/>
      </c>
      <c r="AS225" s="283" t="str">
        <f t="array" ref="AS225">INDEX(RANK!R:R, AV225)
</f>
        <v/>
      </c>
      <c r="AT225" s="283" t="str">
        <f t="array" ref="AT225">INDEX(RANK!R:R, AW225)
</f>
        <v/>
      </c>
      <c r="AU225" s="283" t="str">
        <f t="array" ref="AU225">INDEX(RANK!R:R, AX225)
</f>
        <v/>
      </c>
      <c r="AV225" s="123">
        <f t="shared" si="1"/>
        <v>1538</v>
      </c>
      <c r="AW225" s="123">
        <f t="shared" si="2"/>
        <v>1539</v>
      </c>
      <c r="AX225" s="123">
        <f t="shared" si="3"/>
        <v>1540</v>
      </c>
      <c r="AY225" s="123">
        <f t="shared" si="4"/>
        <v>1541</v>
      </c>
      <c r="AZ225" s="123">
        <f t="shared" si="5"/>
        <v>1542</v>
      </c>
      <c r="BA225" s="123">
        <f t="shared" si="6"/>
        <v>1543</v>
      </c>
      <c r="BB225" s="123">
        <f t="shared" si="7"/>
        <v>1544</v>
      </c>
      <c r="BC225" s="284"/>
    </row>
    <row r="226" ht="14.25" customHeight="1">
      <c r="A226" s="123" t="str">
        <f t="array" ref="A226">INDEX('CONTENT STATS'!A:A, AV226)
</f>
        <v/>
      </c>
      <c r="B226" s="283" t="str">
        <f t="array" ref="B226">INDEX('CONTENT STATS'!F:F, AV226)
</f>
        <v/>
      </c>
      <c r="C226" s="123"/>
      <c r="D226" s="461"/>
      <c r="E226" s="283" t="str">
        <f t="array" ref="E226">INDEX('CONTENT STATS'!G:G, AV226)
</f>
        <v/>
      </c>
      <c r="F226" s="283" t="str">
        <f t="array" ref="F226">INDEX('CONTENT STATS'!G:G, AW226)
</f>
        <v/>
      </c>
      <c r="G226" s="283" t="str">
        <f t="array" ref="G226">INDEX('CONTENT STATS'!G:G, AX226)
</f>
        <v/>
      </c>
      <c r="H226" s="283" t="str">
        <f t="array" ref="H226">INDEX('CONTENT STATS'!G:G, AY226)
</f>
        <v/>
      </c>
      <c r="I226" s="283" t="str">
        <f t="array" ref="I226">INDEX('CONTENT STATS'!G:G, AZ226)
</f>
        <v/>
      </c>
      <c r="J226" s="283" t="str">
        <f t="array" ref="J226">INDEX('CONTENT STATS'!G:G, BA226)
</f>
        <v/>
      </c>
      <c r="K226" s="283" t="str">
        <f t="array" ref="K226">INDEX('CONTENT STATS'!G:G, BB226)
</f>
        <v/>
      </c>
      <c r="L226" s="283" t="str">
        <f t="array" ref="L226">INDEX('CONTENT STATS'!I:I, AV226)
</f>
        <v/>
      </c>
      <c r="M226" s="283" t="str">
        <f t="array" ref="M226">INDEX('CONTENT STATS'!J:J, AV226)
</f>
        <v/>
      </c>
      <c r="N226" s="283" t="str">
        <f t="array" ref="N226">INDEX('CONTENT STATS'!J:J, AW226)
</f>
        <v/>
      </c>
      <c r="O226" s="283" t="str">
        <f t="array" ref="O226">INDEX('CONTENT STATS'!J:J, AX226)
</f>
        <v/>
      </c>
      <c r="P226" s="283" t="str">
        <f t="array" ref="P226">INDEX('CONTENT STATS'!J:J, AY226)
</f>
        <v/>
      </c>
      <c r="Q226" s="283" t="str">
        <f t="array" ref="Q226">INDEX('CONTENT STATS'!J:J, AZ226)
</f>
        <v/>
      </c>
      <c r="R226" s="283" t="str">
        <f t="array" ref="R226">INDEX('CONTENT STATS'!L:L, AV226)
</f>
        <v/>
      </c>
      <c r="S226" s="283" t="str">
        <f t="array" ref="S226">INDEX('CONTENT STATS'!M:M, AV226)
</f>
        <v/>
      </c>
      <c r="T226" s="283" t="str">
        <f t="array" ref="T226">INDEX('CONTENT STATS'!M:M, AW226)
</f>
        <v/>
      </c>
      <c r="U226" s="283" t="str">
        <f t="array" ref="U226">INDEX('CONTENT STATS'!M:M, AX226)
</f>
        <v/>
      </c>
      <c r="V226" s="283" t="str">
        <f t="array" ref="V226">INDEX('CONTENT STATS'!O:O, AV226)
</f>
        <v/>
      </c>
      <c r="W226" s="283" t="str">
        <f t="array" ref="W226">INDEX('CONTENT STATS'!P:P, AV226)
</f>
        <v/>
      </c>
      <c r="X226" s="283" t="str">
        <f t="array" ref="X226">INDEX('CONTENT STATS'!P:P, AW226)
</f>
        <v/>
      </c>
      <c r="Y226" s="283" t="str">
        <f t="array" ref="Y226">INDEX('CONTENT STATS'!P:P, AX226)
</f>
        <v/>
      </c>
      <c r="Z226" s="283" t="str">
        <f t="array" ref="Z226">INDEX('CONTENT STATS'!R:R, AV226)
</f>
        <v/>
      </c>
      <c r="AA226" s="283" t="str">
        <f t="array" ref="AA226">INDEX('CONTENT STATS'!R:R, AW226)
</f>
        <v/>
      </c>
      <c r="AB226" s="283" t="str">
        <f t="array" ref="AB226">INDEX('CONTENT STATS'!R:R, AX226)
</f>
        <v/>
      </c>
      <c r="AC226" s="283" t="str">
        <f t="array" ref="AC226">INDEX('CONTENT STATS'!R:R, AY226)
</f>
        <v/>
      </c>
      <c r="AD226" s="283" t="str">
        <f t="array" ref="AD226">INDEX(RANK!O:O, AV226)
</f>
        <v/>
      </c>
      <c r="AE226" s="283" t="str">
        <f t="array" ref="AE226">INDEX(RANK!O:O, AW226)
</f>
        <v/>
      </c>
      <c r="AF226" s="283" t="str">
        <f t="array" ref="AF226">INDEX(RANK!O:O, AX226)
</f>
        <v/>
      </c>
      <c r="AG226" s="283" t="str">
        <f t="array" ref="AG226">INDEX(RANK!O:O, AY226)
</f>
        <v/>
      </c>
      <c r="AH226" s="283" t="str">
        <f t="array" ref="AH226">INDEX(RANK!O:O, AZ226)
</f>
        <v/>
      </c>
      <c r="AI226" s="283" t="str">
        <f t="array" ref="AI226">INDEX(RANK!O:O, BA226)
</f>
        <v/>
      </c>
      <c r="AJ226" s="283" t="str">
        <f t="array" ref="AJ226">INDEX(RANK!O:O, BB226)
</f>
        <v/>
      </c>
      <c r="AK226" s="283" t="str">
        <f t="array" ref="AK226">INDEX(RANK!P:P, AV226)
</f>
        <v/>
      </c>
      <c r="AL226" s="283" t="str">
        <f t="array" ref="AL226">INDEX(RANK!P:P, AW226)
</f>
        <v/>
      </c>
      <c r="AM226" s="283" t="str">
        <f t="array" ref="AM226">INDEX(RANK!P:P, AX226)
</f>
        <v/>
      </c>
      <c r="AN226" s="283" t="str">
        <f t="array" ref="AN226">INDEX(RANK!P:P, AY226)
</f>
        <v/>
      </c>
      <c r="AO226" s="283" t="str">
        <f t="array" ref="AO226">INDEX(RANK!P:P, AZ226)
</f>
        <v/>
      </c>
      <c r="AP226" s="283" t="str">
        <f t="array" ref="AP226">INDEX(RANK!Q:Q, AV226)
</f>
        <v/>
      </c>
      <c r="AQ226" s="283" t="str">
        <f t="array" ref="AQ226">INDEX(RANK!Q:Q, AW226)
</f>
        <v/>
      </c>
      <c r="AR226" s="283" t="str">
        <f t="array" ref="AR226">INDEX(RANK!Q:Q, AX226)
</f>
        <v/>
      </c>
      <c r="AS226" s="283" t="str">
        <f t="array" ref="AS226">INDEX(RANK!R:R, AV226)
</f>
        <v/>
      </c>
      <c r="AT226" s="283" t="str">
        <f t="array" ref="AT226">INDEX(RANK!R:R, AW226)
</f>
        <v/>
      </c>
      <c r="AU226" s="283" t="str">
        <f t="array" ref="AU226">INDEX(RANK!R:R, AX226)
</f>
        <v/>
      </c>
      <c r="AV226" s="123">
        <f t="shared" si="1"/>
        <v>1545</v>
      </c>
      <c r="AW226" s="123">
        <f t="shared" si="2"/>
        <v>1546</v>
      </c>
      <c r="AX226" s="123">
        <f t="shared" si="3"/>
        <v>1547</v>
      </c>
      <c r="AY226" s="123">
        <f t="shared" si="4"/>
        <v>1548</v>
      </c>
      <c r="AZ226" s="123">
        <f t="shared" si="5"/>
        <v>1549</v>
      </c>
      <c r="BA226" s="123">
        <f t="shared" si="6"/>
        <v>1550</v>
      </c>
      <c r="BB226" s="123">
        <f t="shared" si="7"/>
        <v>1551</v>
      </c>
      <c r="BC226" s="284"/>
    </row>
    <row r="227" ht="14.25" customHeight="1">
      <c r="A227" s="123" t="str">
        <f t="array" ref="A227">INDEX('CONTENT STATS'!A:A, AV227)
</f>
        <v/>
      </c>
      <c r="B227" s="283" t="str">
        <f t="array" ref="B227">INDEX('CONTENT STATS'!F:F, AV227)
</f>
        <v/>
      </c>
      <c r="C227" s="123"/>
      <c r="D227" s="461"/>
      <c r="E227" s="283" t="str">
        <f t="array" ref="E227">INDEX('CONTENT STATS'!G:G, AV227)
</f>
        <v/>
      </c>
      <c r="F227" s="283" t="str">
        <f t="array" ref="F227">INDEX('CONTENT STATS'!G:G, AW227)
</f>
        <v/>
      </c>
      <c r="G227" s="283" t="str">
        <f t="array" ref="G227">INDEX('CONTENT STATS'!G:G, AX227)
</f>
        <v/>
      </c>
      <c r="H227" s="283" t="str">
        <f t="array" ref="H227">INDEX('CONTENT STATS'!G:G, AY227)
</f>
        <v/>
      </c>
      <c r="I227" s="283" t="str">
        <f t="array" ref="I227">INDEX('CONTENT STATS'!G:G, AZ227)
</f>
        <v/>
      </c>
      <c r="J227" s="283" t="str">
        <f t="array" ref="J227">INDEX('CONTENT STATS'!G:G, BA227)
</f>
        <v/>
      </c>
      <c r="K227" s="283" t="str">
        <f t="array" ref="K227">INDEX('CONTENT STATS'!G:G, BB227)
</f>
        <v/>
      </c>
      <c r="L227" s="283" t="str">
        <f t="array" ref="L227">INDEX('CONTENT STATS'!I:I, AV227)
</f>
        <v/>
      </c>
      <c r="M227" s="283" t="str">
        <f t="array" ref="M227">INDEX('CONTENT STATS'!J:J, AV227)
</f>
        <v/>
      </c>
      <c r="N227" s="283" t="str">
        <f t="array" ref="N227">INDEX('CONTENT STATS'!J:J, AW227)
</f>
        <v/>
      </c>
      <c r="O227" s="283" t="str">
        <f t="array" ref="O227">INDEX('CONTENT STATS'!J:J, AX227)
</f>
        <v/>
      </c>
      <c r="P227" s="283" t="str">
        <f t="array" ref="P227">INDEX('CONTENT STATS'!J:J, AY227)
</f>
        <v/>
      </c>
      <c r="Q227" s="283" t="str">
        <f t="array" ref="Q227">INDEX('CONTENT STATS'!J:J, AZ227)
</f>
        <v/>
      </c>
      <c r="R227" s="283" t="str">
        <f t="array" ref="R227">INDEX('CONTENT STATS'!L:L, AV227)
</f>
        <v/>
      </c>
      <c r="S227" s="283" t="str">
        <f t="array" ref="S227">INDEX('CONTENT STATS'!M:M, AV227)
</f>
        <v/>
      </c>
      <c r="T227" s="283" t="str">
        <f t="array" ref="T227">INDEX('CONTENT STATS'!M:M, AW227)
</f>
        <v/>
      </c>
      <c r="U227" s="283" t="str">
        <f t="array" ref="U227">INDEX('CONTENT STATS'!M:M, AX227)
</f>
        <v/>
      </c>
      <c r="V227" s="283" t="str">
        <f t="array" ref="V227">INDEX('CONTENT STATS'!O:O, AV227)
</f>
        <v/>
      </c>
      <c r="W227" s="283" t="str">
        <f t="array" ref="W227">INDEX('CONTENT STATS'!P:P, AV227)
</f>
        <v/>
      </c>
      <c r="X227" s="283" t="str">
        <f t="array" ref="X227">INDEX('CONTENT STATS'!P:P, AW227)
</f>
        <v/>
      </c>
      <c r="Y227" s="283" t="str">
        <f t="array" ref="Y227">INDEX('CONTENT STATS'!P:P, AX227)
</f>
        <v/>
      </c>
      <c r="Z227" s="283" t="str">
        <f t="array" ref="Z227">INDEX('CONTENT STATS'!R:R, AV227)
</f>
        <v/>
      </c>
      <c r="AA227" s="283" t="str">
        <f t="array" ref="AA227">INDEX('CONTENT STATS'!R:R, AW227)
</f>
        <v/>
      </c>
      <c r="AB227" s="283" t="str">
        <f t="array" ref="AB227">INDEX('CONTENT STATS'!R:R, AX227)
</f>
        <v/>
      </c>
      <c r="AC227" s="283" t="str">
        <f t="array" ref="AC227">INDEX('CONTENT STATS'!R:R, AY227)
</f>
        <v/>
      </c>
      <c r="AD227" s="283" t="str">
        <f t="array" ref="AD227">INDEX(RANK!O:O, AV227)
</f>
        <v/>
      </c>
      <c r="AE227" s="283" t="str">
        <f t="array" ref="AE227">INDEX(RANK!O:O, AW227)
</f>
        <v/>
      </c>
      <c r="AF227" s="283" t="str">
        <f t="array" ref="AF227">INDEX(RANK!O:O, AX227)
</f>
        <v/>
      </c>
      <c r="AG227" s="283" t="str">
        <f t="array" ref="AG227">INDEX(RANK!O:O, AY227)
</f>
        <v/>
      </c>
      <c r="AH227" s="283" t="str">
        <f t="array" ref="AH227">INDEX(RANK!O:O, AZ227)
</f>
        <v/>
      </c>
      <c r="AI227" s="283" t="str">
        <f t="array" ref="AI227">INDEX(RANK!O:O, BA227)
</f>
        <v/>
      </c>
      <c r="AJ227" s="283" t="str">
        <f t="array" ref="AJ227">INDEX(RANK!O:O, BB227)
</f>
        <v/>
      </c>
      <c r="AK227" s="283" t="str">
        <f t="array" ref="AK227">INDEX(RANK!P:P, AV227)
</f>
        <v/>
      </c>
      <c r="AL227" s="283" t="str">
        <f t="array" ref="AL227">INDEX(RANK!P:P, AW227)
</f>
        <v/>
      </c>
      <c r="AM227" s="283" t="str">
        <f t="array" ref="AM227">INDEX(RANK!P:P, AX227)
</f>
        <v/>
      </c>
      <c r="AN227" s="283" t="str">
        <f t="array" ref="AN227">INDEX(RANK!P:P, AY227)
</f>
        <v/>
      </c>
      <c r="AO227" s="283" t="str">
        <f t="array" ref="AO227">INDEX(RANK!P:P, AZ227)
</f>
        <v/>
      </c>
      <c r="AP227" s="283" t="str">
        <f t="array" ref="AP227">INDEX(RANK!Q:Q, AV227)
</f>
        <v/>
      </c>
      <c r="AQ227" s="283" t="str">
        <f t="array" ref="AQ227">INDEX(RANK!Q:Q, AW227)
</f>
        <v/>
      </c>
      <c r="AR227" s="283" t="str">
        <f t="array" ref="AR227">INDEX(RANK!Q:Q, AX227)
</f>
        <v/>
      </c>
      <c r="AS227" s="283" t="str">
        <f t="array" ref="AS227">INDEX(RANK!R:R, AV227)
</f>
        <v/>
      </c>
      <c r="AT227" s="283" t="str">
        <f t="array" ref="AT227">INDEX(RANK!R:R, AW227)
</f>
        <v/>
      </c>
      <c r="AU227" s="283" t="str">
        <f t="array" ref="AU227">INDEX(RANK!R:R, AX227)
</f>
        <v/>
      </c>
      <c r="AV227" s="123">
        <f t="shared" si="1"/>
        <v>1552</v>
      </c>
      <c r="AW227" s="123">
        <f t="shared" si="2"/>
        <v>1553</v>
      </c>
      <c r="AX227" s="123">
        <f t="shared" si="3"/>
        <v>1554</v>
      </c>
      <c r="AY227" s="123">
        <f t="shared" si="4"/>
        <v>1555</v>
      </c>
      <c r="AZ227" s="123">
        <f t="shared" si="5"/>
        <v>1556</v>
      </c>
      <c r="BA227" s="123">
        <f t="shared" si="6"/>
        <v>1557</v>
      </c>
      <c r="BB227" s="123">
        <f t="shared" si="7"/>
        <v>1558</v>
      </c>
      <c r="BC227" s="284"/>
    </row>
    <row r="228" ht="14.25" customHeight="1">
      <c r="A228" s="123" t="str">
        <f t="array" ref="A228">INDEX('CONTENT STATS'!A:A, AV228)
</f>
        <v/>
      </c>
      <c r="B228" s="283" t="str">
        <f t="array" ref="B228">INDEX('CONTENT STATS'!F:F, AV228)
</f>
        <v/>
      </c>
      <c r="C228" s="123"/>
      <c r="D228" s="461"/>
      <c r="E228" s="283" t="str">
        <f t="array" ref="E228">INDEX('CONTENT STATS'!G:G, AV228)
</f>
        <v/>
      </c>
      <c r="F228" s="283" t="str">
        <f t="array" ref="F228">INDEX('CONTENT STATS'!G:G, AW228)
</f>
        <v/>
      </c>
      <c r="G228" s="283" t="str">
        <f t="array" ref="G228">INDEX('CONTENT STATS'!G:G, AX228)
</f>
        <v/>
      </c>
      <c r="H228" s="283" t="str">
        <f t="array" ref="H228">INDEX('CONTENT STATS'!G:G, AY228)
</f>
        <v/>
      </c>
      <c r="I228" s="283" t="str">
        <f t="array" ref="I228">INDEX('CONTENT STATS'!G:G, AZ228)
</f>
        <v/>
      </c>
      <c r="J228" s="283" t="str">
        <f t="array" ref="J228">INDEX('CONTENT STATS'!G:G, BA228)
</f>
        <v/>
      </c>
      <c r="K228" s="283" t="str">
        <f t="array" ref="K228">INDEX('CONTENT STATS'!G:G, BB228)
</f>
        <v/>
      </c>
      <c r="L228" s="283" t="str">
        <f t="array" ref="L228">INDEX('CONTENT STATS'!I:I, AV228)
</f>
        <v/>
      </c>
      <c r="M228" s="283" t="str">
        <f t="array" ref="M228">INDEX('CONTENT STATS'!J:J, AV228)
</f>
        <v/>
      </c>
      <c r="N228" s="283" t="str">
        <f t="array" ref="N228">INDEX('CONTENT STATS'!J:J, AW228)
</f>
        <v/>
      </c>
      <c r="O228" s="283" t="str">
        <f t="array" ref="O228">INDEX('CONTENT STATS'!J:J, AX228)
</f>
        <v/>
      </c>
      <c r="P228" s="283" t="str">
        <f t="array" ref="P228">INDEX('CONTENT STATS'!J:J, AY228)
</f>
        <v/>
      </c>
      <c r="Q228" s="283" t="str">
        <f t="array" ref="Q228">INDEX('CONTENT STATS'!J:J, AZ228)
</f>
        <v/>
      </c>
      <c r="R228" s="283" t="str">
        <f t="array" ref="R228">INDEX('CONTENT STATS'!L:L, AV228)
</f>
        <v/>
      </c>
      <c r="S228" s="283" t="str">
        <f t="array" ref="S228">INDEX('CONTENT STATS'!M:M, AV228)
</f>
        <v/>
      </c>
      <c r="T228" s="283" t="str">
        <f t="array" ref="T228">INDEX('CONTENT STATS'!M:M, AW228)
</f>
        <v/>
      </c>
      <c r="U228" s="283" t="str">
        <f t="array" ref="U228">INDEX('CONTENT STATS'!M:M, AX228)
</f>
        <v/>
      </c>
      <c r="V228" s="283" t="str">
        <f t="array" ref="V228">INDEX('CONTENT STATS'!O:O, AV228)
</f>
        <v/>
      </c>
      <c r="W228" s="283" t="str">
        <f t="array" ref="W228">INDEX('CONTENT STATS'!P:P, AV228)
</f>
        <v/>
      </c>
      <c r="X228" s="283" t="str">
        <f t="array" ref="X228">INDEX('CONTENT STATS'!P:P, AW228)
</f>
        <v/>
      </c>
      <c r="Y228" s="283" t="str">
        <f t="array" ref="Y228">INDEX('CONTENT STATS'!P:P, AX228)
</f>
        <v/>
      </c>
      <c r="Z228" s="283" t="str">
        <f t="array" ref="Z228">INDEX('CONTENT STATS'!R:R, AV228)
</f>
        <v/>
      </c>
      <c r="AA228" s="283" t="str">
        <f t="array" ref="AA228">INDEX('CONTENT STATS'!R:R, AW228)
</f>
        <v/>
      </c>
      <c r="AB228" s="283" t="str">
        <f t="array" ref="AB228">INDEX('CONTENT STATS'!R:R, AX228)
</f>
        <v/>
      </c>
      <c r="AC228" s="283" t="str">
        <f t="array" ref="AC228">INDEX('CONTENT STATS'!R:R, AY228)
</f>
        <v/>
      </c>
      <c r="AD228" s="283" t="str">
        <f t="array" ref="AD228">INDEX(RANK!O:O, AV228)
</f>
        <v/>
      </c>
      <c r="AE228" s="283" t="str">
        <f t="array" ref="AE228">INDEX(RANK!O:O, AW228)
</f>
        <v/>
      </c>
      <c r="AF228" s="283" t="str">
        <f t="array" ref="AF228">INDEX(RANK!O:O, AX228)
</f>
        <v/>
      </c>
      <c r="AG228" s="283" t="str">
        <f t="array" ref="AG228">INDEX(RANK!O:O, AY228)
</f>
        <v/>
      </c>
      <c r="AH228" s="283" t="str">
        <f t="array" ref="AH228">INDEX(RANK!O:O, AZ228)
</f>
        <v/>
      </c>
      <c r="AI228" s="283" t="str">
        <f t="array" ref="AI228">INDEX(RANK!O:O, BA228)
</f>
        <v/>
      </c>
      <c r="AJ228" s="283" t="str">
        <f t="array" ref="AJ228">INDEX(RANK!O:O, BB228)
</f>
        <v/>
      </c>
      <c r="AK228" s="283" t="str">
        <f t="array" ref="AK228">INDEX(RANK!P:P, AV228)
</f>
        <v/>
      </c>
      <c r="AL228" s="283" t="str">
        <f t="array" ref="AL228">INDEX(RANK!P:P, AW228)
</f>
        <v/>
      </c>
      <c r="AM228" s="283" t="str">
        <f t="array" ref="AM228">INDEX(RANK!P:P, AX228)
</f>
        <v/>
      </c>
      <c r="AN228" s="283" t="str">
        <f t="array" ref="AN228">INDEX(RANK!P:P, AY228)
</f>
        <v/>
      </c>
      <c r="AO228" s="283" t="str">
        <f t="array" ref="AO228">INDEX(RANK!P:P, AZ228)
</f>
        <v/>
      </c>
      <c r="AP228" s="283" t="str">
        <f t="array" ref="AP228">INDEX(RANK!Q:Q, AV228)
</f>
        <v/>
      </c>
      <c r="AQ228" s="283" t="str">
        <f t="array" ref="AQ228">INDEX(RANK!Q:Q, AW228)
</f>
        <v/>
      </c>
      <c r="AR228" s="283" t="str">
        <f t="array" ref="AR228">INDEX(RANK!Q:Q, AX228)
</f>
        <v/>
      </c>
      <c r="AS228" s="283" t="str">
        <f t="array" ref="AS228">INDEX(RANK!R:R, AV228)
</f>
        <v/>
      </c>
      <c r="AT228" s="283" t="str">
        <f t="array" ref="AT228">INDEX(RANK!R:R, AW228)
</f>
        <v/>
      </c>
      <c r="AU228" s="283" t="str">
        <f t="array" ref="AU228">INDEX(RANK!R:R, AX228)
</f>
        <v/>
      </c>
      <c r="AV228" s="123">
        <f t="shared" si="1"/>
        <v>1559</v>
      </c>
      <c r="AW228" s="123">
        <f t="shared" si="2"/>
        <v>1560</v>
      </c>
      <c r="AX228" s="123">
        <f t="shared" si="3"/>
        <v>1561</v>
      </c>
      <c r="AY228" s="123">
        <f t="shared" si="4"/>
        <v>1562</v>
      </c>
      <c r="AZ228" s="123">
        <f t="shared" si="5"/>
        <v>1563</v>
      </c>
      <c r="BA228" s="123">
        <f t="shared" si="6"/>
        <v>1564</v>
      </c>
      <c r="BB228" s="123">
        <f t="shared" si="7"/>
        <v>1565</v>
      </c>
      <c r="BC228" s="284"/>
    </row>
    <row r="229" ht="14.25" customHeight="1">
      <c r="A229" s="123" t="str">
        <f t="array" ref="A229">INDEX('CONTENT STATS'!A:A, AV229)
</f>
        <v/>
      </c>
      <c r="B229" s="283" t="str">
        <f t="array" ref="B229">INDEX('CONTENT STATS'!F:F, AV229)
</f>
        <v/>
      </c>
      <c r="C229" s="123"/>
      <c r="D229" s="461"/>
      <c r="E229" s="283" t="str">
        <f t="array" ref="E229">INDEX('CONTENT STATS'!G:G, AV229)
</f>
        <v/>
      </c>
      <c r="F229" s="283" t="str">
        <f t="array" ref="F229">INDEX('CONTENT STATS'!G:G, AW229)
</f>
        <v/>
      </c>
      <c r="G229" s="283" t="str">
        <f t="array" ref="G229">INDEX('CONTENT STATS'!G:G, AX229)
</f>
        <v/>
      </c>
      <c r="H229" s="283" t="str">
        <f t="array" ref="H229">INDEX('CONTENT STATS'!G:G, AY229)
</f>
        <v/>
      </c>
      <c r="I229" s="283" t="str">
        <f t="array" ref="I229">INDEX('CONTENT STATS'!G:G, AZ229)
</f>
        <v/>
      </c>
      <c r="J229" s="283" t="str">
        <f t="array" ref="J229">INDEX('CONTENT STATS'!G:G, BA229)
</f>
        <v/>
      </c>
      <c r="K229" s="283" t="str">
        <f t="array" ref="K229">INDEX('CONTENT STATS'!G:G, BB229)
</f>
        <v/>
      </c>
      <c r="L229" s="283" t="str">
        <f t="array" ref="L229">INDEX('CONTENT STATS'!I:I, AV229)
</f>
        <v/>
      </c>
      <c r="M229" s="283" t="str">
        <f t="array" ref="M229">INDEX('CONTENT STATS'!J:J, AV229)
</f>
        <v/>
      </c>
      <c r="N229" s="283" t="str">
        <f t="array" ref="N229">INDEX('CONTENT STATS'!J:J, AW229)
</f>
        <v/>
      </c>
      <c r="O229" s="283" t="str">
        <f t="array" ref="O229">INDEX('CONTENT STATS'!J:J, AX229)
</f>
        <v/>
      </c>
      <c r="P229" s="283" t="str">
        <f t="array" ref="P229">INDEX('CONTENT STATS'!J:J, AY229)
</f>
        <v/>
      </c>
      <c r="Q229" s="283" t="str">
        <f t="array" ref="Q229">INDEX('CONTENT STATS'!J:J, AZ229)
</f>
        <v/>
      </c>
      <c r="R229" s="283" t="str">
        <f t="array" ref="R229">INDEX('CONTENT STATS'!L:L, AV229)
</f>
        <v/>
      </c>
      <c r="S229" s="283" t="str">
        <f t="array" ref="S229">INDEX('CONTENT STATS'!M:M, AV229)
</f>
        <v/>
      </c>
      <c r="T229" s="283" t="str">
        <f t="array" ref="T229">INDEX('CONTENT STATS'!M:M, AW229)
</f>
        <v/>
      </c>
      <c r="U229" s="283" t="str">
        <f t="array" ref="U229">INDEX('CONTENT STATS'!M:M, AX229)
</f>
        <v/>
      </c>
      <c r="V229" s="283" t="str">
        <f t="array" ref="V229">INDEX('CONTENT STATS'!O:O, AV229)
</f>
        <v/>
      </c>
      <c r="W229" s="283" t="str">
        <f t="array" ref="W229">INDEX('CONTENT STATS'!P:P, AV229)
</f>
        <v/>
      </c>
      <c r="X229" s="283" t="str">
        <f t="array" ref="X229">INDEX('CONTENT STATS'!P:P, AW229)
</f>
        <v/>
      </c>
      <c r="Y229" s="283" t="str">
        <f t="array" ref="Y229">INDEX('CONTENT STATS'!P:P, AX229)
</f>
        <v/>
      </c>
      <c r="Z229" s="283" t="str">
        <f t="array" ref="Z229">INDEX('CONTENT STATS'!R:R, AV229)
</f>
        <v/>
      </c>
      <c r="AA229" s="283" t="str">
        <f t="array" ref="AA229">INDEX('CONTENT STATS'!R:R, AW229)
</f>
        <v/>
      </c>
      <c r="AB229" s="283" t="str">
        <f t="array" ref="AB229">INDEX('CONTENT STATS'!R:R, AX229)
</f>
        <v/>
      </c>
      <c r="AC229" s="283" t="str">
        <f t="array" ref="AC229">INDEX('CONTENT STATS'!R:R, AY229)
</f>
        <v/>
      </c>
      <c r="AD229" s="283" t="str">
        <f t="array" ref="AD229">INDEX(RANK!O:O, AV229)
</f>
        <v/>
      </c>
      <c r="AE229" s="283" t="str">
        <f t="array" ref="AE229">INDEX(RANK!O:O, AW229)
</f>
        <v/>
      </c>
      <c r="AF229" s="283" t="str">
        <f t="array" ref="AF229">INDEX(RANK!O:O, AX229)
</f>
        <v/>
      </c>
      <c r="AG229" s="283" t="str">
        <f t="array" ref="AG229">INDEX(RANK!O:O, AY229)
</f>
        <v/>
      </c>
      <c r="AH229" s="283" t="str">
        <f t="array" ref="AH229">INDEX(RANK!O:O, AZ229)
</f>
        <v/>
      </c>
      <c r="AI229" s="283" t="str">
        <f t="array" ref="AI229">INDEX(RANK!O:O, BA229)
</f>
        <v/>
      </c>
      <c r="AJ229" s="283" t="str">
        <f t="array" ref="AJ229">INDEX(RANK!O:O, BB229)
</f>
        <v/>
      </c>
      <c r="AK229" s="283" t="str">
        <f t="array" ref="AK229">INDEX(RANK!P:P, AV229)
</f>
        <v/>
      </c>
      <c r="AL229" s="283" t="str">
        <f t="array" ref="AL229">INDEX(RANK!P:P, AW229)
</f>
        <v/>
      </c>
      <c r="AM229" s="283" t="str">
        <f t="array" ref="AM229">INDEX(RANK!P:P, AX229)
</f>
        <v/>
      </c>
      <c r="AN229" s="283" t="str">
        <f t="array" ref="AN229">INDEX(RANK!P:P, AY229)
</f>
        <v/>
      </c>
      <c r="AO229" s="283" t="str">
        <f t="array" ref="AO229">INDEX(RANK!P:P, AZ229)
</f>
        <v/>
      </c>
      <c r="AP229" s="283" t="str">
        <f t="array" ref="AP229">INDEX(RANK!Q:Q, AV229)
</f>
        <v/>
      </c>
      <c r="AQ229" s="283" t="str">
        <f t="array" ref="AQ229">INDEX(RANK!Q:Q, AW229)
</f>
        <v/>
      </c>
      <c r="AR229" s="283" t="str">
        <f t="array" ref="AR229">INDEX(RANK!Q:Q, AX229)
</f>
        <v/>
      </c>
      <c r="AS229" s="283" t="str">
        <f t="array" ref="AS229">INDEX(RANK!R:R, AV229)
</f>
        <v/>
      </c>
      <c r="AT229" s="283" t="str">
        <f t="array" ref="AT229">INDEX(RANK!R:R, AW229)
</f>
        <v/>
      </c>
      <c r="AU229" s="283" t="str">
        <f t="array" ref="AU229">INDEX(RANK!R:R, AX229)
</f>
        <v/>
      </c>
      <c r="AV229" s="123">
        <f t="shared" si="1"/>
        <v>1566</v>
      </c>
      <c r="AW229" s="123">
        <f t="shared" si="2"/>
        <v>1567</v>
      </c>
      <c r="AX229" s="123">
        <f t="shared" si="3"/>
        <v>1568</v>
      </c>
      <c r="AY229" s="123">
        <f t="shared" si="4"/>
        <v>1569</v>
      </c>
      <c r="AZ229" s="123">
        <f t="shared" si="5"/>
        <v>1570</v>
      </c>
      <c r="BA229" s="123">
        <f t="shared" si="6"/>
        <v>1571</v>
      </c>
      <c r="BB229" s="123">
        <f t="shared" si="7"/>
        <v>1572</v>
      </c>
      <c r="BC229" s="284"/>
    </row>
    <row r="230" ht="14.25" customHeight="1">
      <c r="A230" s="123" t="str">
        <f t="array" ref="A230">INDEX('CONTENT STATS'!A:A, AV230)
</f>
        <v/>
      </c>
      <c r="B230" s="283" t="str">
        <f t="array" ref="B230">INDEX('CONTENT STATS'!F:F, AV230)
</f>
        <v/>
      </c>
      <c r="C230" s="123"/>
      <c r="D230" s="461"/>
      <c r="E230" s="283" t="str">
        <f t="array" ref="E230">INDEX('CONTENT STATS'!G:G, AV230)
</f>
        <v/>
      </c>
      <c r="F230" s="283" t="str">
        <f t="array" ref="F230">INDEX('CONTENT STATS'!G:G, AW230)
</f>
        <v/>
      </c>
      <c r="G230" s="283" t="str">
        <f t="array" ref="G230">INDEX('CONTENT STATS'!G:G, AX230)
</f>
        <v/>
      </c>
      <c r="H230" s="283" t="str">
        <f t="array" ref="H230">INDEX('CONTENT STATS'!G:G, AY230)
</f>
        <v/>
      </c>
      <c r="I230" s="283" t="str">
        <f t="array" ref="I230">INDEX('CONTENT STATS'!G:G, AZ230)
</f>
        <v/>
      </c>
      <c r="J230" s="283" t="str">
        <f t="array" ref="J230">INDEX('CONTENT STATS'!G:G, BA230)
</f>
        <v/>
      </c>
      <c r="K230" s="283" t="str">
        <f t="array" ref="K230">INDEX('CONTENT STATS'!G:G, BB230)
</f>
        <v/>
      </c>
      <c r="L230" s="283" t="str">
        <f t="array" ref="L230">INDEX('CONTENT STATS'!I:I, AV230)
</f>
        <v/>
      </c>
      <c r="M230" s="283" t="str">
        <f t="array" ref="M230">INDEX('CONTENT STATS'!J:J, AV230)
</f>
        <v/>
      </c>
      <c r="N230" s="283" t="str">
        <f t="array" ref="N230">INDEX('CONTENT STATS'!J:J, AW230)
</f>
        <v/>
      </c>
      <c r="O230" s="283" t="str">
        <f t="array" ref="O230">INDEX('CONTENT STATS'!J:J, AX230)
</f>
        <v/>
      </c>
      <c r="P230" s="283" t="str">
        <f t="array" ref="P230">INDEX('CONTENT STATS'!J:J, AY230)
</f>
        <v/>
      </c>
      <c r="Q230" s="283" t="str">
        <f t="array" ref="Q230">INDEX('CONTENT STATS'!J:J, AZ230)
</f>
        <v/>
      </c>
      <c r="R230" s="283" t="str">
        <f t="array" ref="R230">INDEX('CONTENT STATS'!L:L, AV230)
</f>
        <v/>
      </c>
      <c r="S230" s="283" t="str">
        <f t="array" ref="S230">INDEX('CONTENT STATS'!M:M, AV230)
</f>
        <v/>
      </c>
      <c r="T230" s="283" t="str">
        <f t="array" ref="T230">INDEX('CONTENT STATS'!M:M, AW230)
</f>
        <v/>
      </c>
      <c r="U230" s="283" t="str">
        <f t="array" ref="U230">INDEX('CONTENT STATS'!M:M, AX230)
</f>
        <v/>
      </c>
      <c r="V230" s="283" t="str">
        <f t="array" ref="V230">INDEX('CONTENT STATS'!O:O, AV230)
</f>
        <v/>
      </c>
      <c r="W230" s="283" t="str">
        <f t="array" ref="W230">INDEX('CONTENT STATS'!P:P, AV230)
</f>
        <v/>
      </c>
      <c r="X230" s="283" t="str">
        <f t="array" ref="X230">INDEX('CONTENT STATS'!P:P, AW230)
</f>
        <v/>
      </c>
      <c r="Y230" s="283" t="str">
        <f t="array" ref="Y230">INDEX('CONTENT STATS'!P:P, AX230)
</f>
        <v/>
      </c>
      <c r="Z230" s="283" t="str">
        <f t="array" ref="Z230">INDEX('CONTENT STATS'!R:R, AV230)
</f>
        <v/>
      </c>
      <c r="AA230" s="283" t="str">
        <f t="array" ref="AA230">INDEX('CONTENT STATS'!R:R, AW230)
</f>
        <v/>
      </c>
      <c r="AB230" s="283" t="str">
        <f t="array" ref="AB230">INDEX('CONTENT STATS'!R:R, AX230)
</f>
        <v/>
      </c>
      <c r="AC230" s="283" t="str">
        <f t="array" ref="AC230">INDEX('CONTENT STATS'!R:R, AY230)
</f>
        <v/>
      </c>
      <c r="AD230" s="283" t="str">
        <f t="array" ref="AD230">INDEX(RANK!O:O, AV230)
</f>
        <v/>
      </c>
      <c r="AE230" s="283" t="str">
        <f t="array" ref="AE230">INDEX(RANK!O:O, AW230)
</f>
        <v/>
      </c>
      <c r="AF230" s="283" t="str">
        <f t="array" ref="AF230">INDEX(RANK!O:O, AX230)
</f>
        <v/>
      </c>
      <c r="AG230" s="283" t="str">
        <f t="array" ref="AG230">INDEX(RANK!O:O, AY230)
</f>
        <v/>
      </c>
      <c r="AH230" s="283" t="str">
        <f t="array" ref="AH230">INDEX(RANK!O:O, AZ230)
</f>
        <v/>
      </c>
      <c r="AI230" s="283" t="str">
        <f t="array" ref="AI230">INDEX(RANK!O:O, BA230)
</f>
        <v/>
      </c>
      <c r="AJ230" s="283" t="str">
        <f t="array" ref="AJ230">INDEX(RANK!O:O, BB230)
</f>
        <v/>
      </c>
      <c r="AK230" s="283" t="str">
        <f t="array" ref="AK230">INDEX(RANK!P:P, AV230)
</f>
        <v/>
      </c>
      <c r="AL230" s="283" t="str">
        <f t="array" ref="AL230">INDEX(RANK!P:P, AW230)
</f>
        <v/>
      </c>
      <c r="AM230" s="283" t="str">
        <f t="array" ref="AM230">INDEX(RANK!P:P, AX230)
</f>
        <v/>
      </c>
      <c r="AN230" s="283" t="str">
        <f t="array" ref="AN230">INDEX(RANK!P:P, AY230)
</f>
        <v/>
      </c>
      <c r="AO230" s="283" t="str">
        <f t="array" ref="AO230">INDEX(RANK!P:P, AZ230)
</f>
        <v/>
      </c>
      <c r="AP230" s="283" t="str">
        <f t="array" ref="AP230">INDEX(RANK!Q:Q, AV230)
</f>
        <v/>
      </c>
      <c r="AQ230" s="283" t="str">
        <f t="array" ref="AQ230">INDEX(RANK!Q:Q, AW230)
</f>
        <v/>
      </c>
      <c r="AR230" s="283" t="str">
        <f t="array" ref="AR230">INDEX(RANK!Q:Q, AX230)
</f>
        <v/>
      </c>
      <c r="AS230" s="283" t="str">
        <f t="array" ref="AS230">INDEX(RANK!R:R, AV230)
</f>
        <v/>
      </c>
      <c r="AT230" s="283" t="str">
        <f t="array" ref="AT230">INDEX(RANK!R:R, AW230)
</f>
        <v/>
      </c>
      <c r="AU230" s="283" t="str">
        <f t="array" ref="AU230">INDEX(RANK!R:R, AX230)
</f>
        <v/>
      </c>
      <c r="AV230" s="123">
        <f t="shared" si="1"/>
        <v>1573</v>
      </c>
      <c r="AW230" s="123">
        <f t="shared" si="2"/>
        <v>1574</v>
      </c>
      <c r="AX230" s="123">
        <f t="shared" si="3"/>
        <v>1575</v>
      </c>
      <c r="AY230" s="123">
        <f t="shared" si="4"/>
        <v>1576</v>
      </c>
      <c r="AZ230" s="123">
        <f t="shared" si="5"/>
        <v>1577</v>
      </c>
      <c r="BA230" s="123">
        <f t="shared" si="6"/>
        <v>1578</v>
      </c>
      <c r="BB230" s="123">
        <f t="shared" si="7"/>
        <v>1579</v>
      </c>
      <c r="BC230" s="284"/>
    </row>
    <row r="231" ht="14.25" customHeight="1">
      <c r="A231" s="123" t="str">
        <f t="array" ref="A231">INDEX('CONTENT STATS'!A:A, AV231)
</f>
        <v/>
      </c>
      <c r="B231" s="283" t="str">
        <f t="array" ref="B231">INDEX('CONTENT STATS'!F:F, AV231)
</f>
        <v/>
      </c>
      <c r="C231" s="123"/>
      <c r="D231" s="461"/>
      <c r="E231" s="283" t="str">
        <f t="array" ref="E231">INDEX('CONTENT STATS'!G:G, AV231)
</f>
        <v/>
      </c>
      <c r="F231" s="283" t="str">
        <f t="array" ref="F231">INDEX('CONTENT STATS'!G:G, AW231)
</f>
        <v/>
      </c>
      <c r="G231" s="283" t="str">
        <f t="array" ref="G231">INDEX('CONTENT STATS'!G:G, AX231)
</f>
        <v/>
      </c>
      <c r="H231" s="283" t="str">
        <f t="array" ref="H231">INDEX('CONTENT STATS'!G:G, AY231)
</f>
        <v/>
      </c>
      <c r="I231" s="283" t="str">
        <f t="array" ref="I231">INDEX('CONTENT STATS'!G:G, AZ231)
</f>
        <v/>
      </c>
      <c r="J231" s="283" t="str">
        <f t="array" ref="J231">INDEX('CONTENT STATS'!G:G, BA231)
</f>
        <v/>
      </c>
      <c r="K231" s="283" t="str">
        <f t="array" ref="K231">INDEX('CONTENT STATS'!G:G, BB231)
</f>
        <v/>
      </c>
      <c r="L231" s="283" t="str">
        <f t="array" ref="L231">INDEX('CONTENT STATS'!I:I, AV231)
</f>
        <v/>
      </c>
      <c r="M231" s="283" t="str">
        <f t="array" ref="M231">INDEX('CONTENT STATS'!J:J, AV231)
</f>
        <v/>
      </c>
      <c r="N231" s="283" t="str">
        <f t="array" ref="N231">INDEX('CONTENT STATS'!J:J, AW231)
</f>
        <v/>
      </c>
      <c r="O231" s="283" t="str">
        <f t="array" ref="O231">INDEX('CONTENT STATS'!J:J, AX231)
</f>
        <v/>
      </c>
      <c r="P231" s="283" t="str">
        <f t="array" ref="P231">INDEX('CONTENT STATS'!J:J, AY231)
</f>
        <v/>
      </c>
      <c r="Q231" s="283" t="str">
        <f t="array" ref="Q231">INDEX('CONTENT STATS'!J:J, AZ231)
</f>
        <v/>
      </c>
      <c r="R231" s="283" t="str">
        <f t="array" ref="R231">INDEX('CONTENT STATS'!L:L, AV231)
</f>
        <v/>
      </c>
      <c r="S231" s="283" t="str">
        <f t="array" ref="S231">INDEX('CONTENT STATS'!M:M, AV231)
</f>
        <v/>
      </c>
      <c r="T231" s="283" t="str">
        <f t="array" ref="T231">INDEX('CONTENT STATS'!M:M, AW231)
</f>
        <v/>
      </c>
      <c r="U231" s="283" t="str">
        <f t="array" ref="U231">INDEX('CONTENT STATS'!M:M, AX231)
</f>
        <v/>
      </c>
      <c r="V231" s="283" t="str">
        <f t="array" ref="V231">INDEX('CONTENT STATS'!O:O, AV231)
</f>
        <v/>
      </c>
      <c r="W231" s="283" t="str">
        <f t="array" ref="W231">INDEX('CONTENT STATS'!P:P, AV231)
</f>
        <v/>
      </c>
      <c r="X231" s="283" t="str">
        <f t="array" ref="X231">INDEX('CONTENT STATS'!P:P, AW231)
</f>
        <v/>
      </c>
      <c r="Y231" s="283" t="str">
        <f t="array" ref="Y231">INDEX('CONTENT STATS'!P:P, AX231)
</f>
        <v/>
      </c>
      <c r="Z231" s="283" t="str">
        <f t="array" ref="Z231">INDEX('CONTENT STATS'!R:R, AV231)
</f>
        <v/>
      </c>
      <c r="AA231" s="283" t="str">
        <f t="array" ref="AA231">INDEX('CONTENT STATS'!R:R, AW231)
</f>
        <v/>
      </c>
      <c r="AB231" s="283" t="str">
        <f t="array" ref="AB231">INDEX('CONTENT STATS'!R:R, AX231)
</f>
        <v/>
      </c>
      <c r="AC231" s="283" t="str">
        <f t="array" ref="AC231">INDEX('CONTENT STATS'!R:R, AY231)
</f>
        <v/>
      </c>
      <c r="AD231" s="283" t="str">
        <f t="array" ref="AD231">INDEX(RANK!O:O, AV231)
</f>
        <v/>
      </c>
      <c r="AE231" s="283" t="str">
        <f t="array" ref="AE231">INDEX(RANK!O:O, AW231)
</f>
        <v/>
      </c>
      <c r="AF231" s="283" t="str">
        <f t="array" ref="AF231">INDEX(RANK!O:O, AX231)
</f>
        <v/>
      </c>
      <c r="AG231" s="283" t="str">
        <f t="array" ref="AG231">INDEX(RANK!O:O, AY231)
</f>
        <v/>
      </c>
      <c r="AH231" s="283" t="str">
        <f t="array" ref="AH231">INDEX(RANK!O:O, AZ231)
</f>
        <v/>
      </c>
      <c r="AI231" s="283" t="str">
        <f t="array" ref="AI231">INDEX(RANK!O:O, BA231)
</f>
        <v/>
      </c>
      <c r="AJ231" s="283" t="str">
        <f t="array" ref="AJ231">INDEX(RANK!O:O, BB231)
</f>
        <v/>
      </c>
      <c r="AK231" s="283" t="str">
        <f t="array" ref="AK231">INDEX(RANK!P:P, AV231)
</f>
        <v/>
      </c>
      <c r="AL231" s="283" t="str">
        <f t="array" ref="AL231">INDEX(RANK!P:P, AW231)
</f>
        <v/>
      </c>
      <c r="AM231" s="283" t="str">
        <f t="array" ref="AM231">INDEX(RANK!P:P, AX231)
</f>
        <v/>
      </c>
      <c r="AN231" s="283" t="str">
        <f t="array" ref="AN231">INDEX(RANK!P:P, AY231)
</f>
        <v/>
      </c>
      <c r="AO231" s="283" t="str">
        <f t="array" ref="AO231">INDEX(RANK!P:P, AZ231)
</f>
        <v/>
      </c>
      <c r="AP231" s="283" t="str">
        <f t="array" ref="AP231">INDEX(RANK!Q:Q, AV231)
</f>
        <v/>
      </c>
      <c r="AQ231" s="283" t="str">
        <f t="array" ref="AQ231">INDEX(RANK!Q:Q, AW231)
</f>
        <v/>
      </c>
      <c r="AR231" s="283" t="str">
        <f t="array" ref="AR231">INDEX(RANK!Q:Q, AX231)
</f>
        <v/>
      </c>
      <c r="AS231" s="283" t="str">
        <f t="array" ref="AS231">INDEX(RANK!R:R, AV231)
</f>
        <v/>
      </c>
      <c r="AT231" s="283" t="str">
        <f t="array" ref="AT231">INDEX(RANK!R:R, AW231)
</f>
        <v/>
      </c>
      <c r="AU231" s="283" t="str">
        <f t="array" ref="AU231">INDEX(RANK!R:R, AX231)
</f>
        <v/>
      </c>
      <c r="AV231" s="123">
        <f t="shared" si="1"/>
        <v>1580</v>
      </c>
      <c r="AW231" s="123">
        <f t="shared" si="2"/>
        <v>1581</v>
      </c>
      <c r="AX231" s="123">
        <f t="shared" si="3"/>
        <v>1582</v>
      </c>
      <c r="AY231" s="123">
        <f t="shared" si="4"/>
        <v>1583</v>
      </c>
      <c r="AZ231" s="123">
        <f t="shared" si="5"/>
        <v>1584</v>
      </c>
      <c r="BA231" s="123">
        <f t="shared" si="6"/>
        <v>1585</v>
      </c>
      <c r="BB231" s="123">
        <f t="shared" si="7"/>
        <v>1586</v>
      </c>
      <c r="BC231" s="284"/>
    </row>
    <row r="232" ht="14.25" customHeight="1">
      <c r="A232" s="123" t="str">
        <f t="array" ref="A232">INDEX('CONTENT STATS'!A:A, AV232)
</f>
        <v/>
      </c>
      <c r="B232" s="283" t="str">
        <f t="array" ref="B232">INDEX('CONTENT STATS'!F:F, AV232)
</f>
        <v/>
      </c>
      <c r="C232" s="123"/>
      <c r="D232" s="461"/>
      <c r="E232" s="283" t="str">
        <f t="array" ref="E232">INDEX('CONTENT STATS'!G:G, AV232)
</f>
        <v/>
      </c>
      <c r="F232" s="283" t="str">
        <f t="array" ref="F232">INDEX('CONTENT STATS'!G:G, AW232)
</f>
        <v/>
      </c>
      <c r="G232" s="283" t="str">
        <f t="array" ref="G232">INDEX('CONTENT STATS'!G:G, AX232)
</f>
        <v/>
      </c>
      <c r="H232" s="283" t="str">
        <f t="array" ref="H232">INDEX('CONTENT STATS'!G:G, AY232)
</f>
        <v/>
      </c>
      <c r="I232" s="283" t="str">
        <f t="array" ref="I232">INDEX('CONTENT STATS'!G:G, AZ232)
</f>
        <v/>
      </c>
      <c r="J232" s="283" t="str">
        <f t="array" ref="J232">INDEX('CONTENT STATS'!G:G, BA232)
</f>
        <v/>
      </c>
      <c r="K232" s="283" t="str">
        <f t="array" ref="K232">INDEX('CONTENT STATS'!G:G, BB232)
</f>
        <v/>
      </c>
      <c r="L232" s="283" t="str">
        <f t="array" ref="L232">INDEX('CONTENT STATS'!I:I, AV232)
</f>
        <v/>
      </c>
      <c r="M232" s="283" t="str">
        <f t="array" ref="M232">INDEX('CONTENT STATS'!J:J, AV232)
</f>
        <v/>
      </c>
      <c r="N232" s="283" t="str">
        <f t="array" ref="N232">INDEX('CONTENT STATS'!J:J, AW232)
</f>
        <v/>
      </c>
      <c r="O232" s="283" t="str">
        <f t="array" ref="O232">INDEX('CONTENT STATS'!J:J, AX232)
</f>
        <v/>
      </c>
      <c r="P232" s="283" t="str">
        <f t="array" ref="P232">INDEX('CONTENT STATS'!J:J, AY232)
</f>
        <v/>
      </c>
      <c r="Q232" s="283" t="str">
        <f t="array" ref="Q232">INDEX('CONTENT STATS'!J:J, AZ232)
</f>
        <v/>
      </c>
      <c r="R232" s="283" t="str">
        <f t="array" ref="R232">INDEX('CONTENT STATS'!L:L, AV232)
</f>
        <v/>
      </c>
      <c r="S232" s="283" t="str">
        <f t="array" ref="S232">INDEX('CONTENT STATS'!M:M, AV232)
</f>
        <v/>
      </c>
      <c r="T232" s="283" t="str">
        <f t="array" ref="T232">INDEX('CONTENT STATS'!M:M, AW232)
</f>
        <v/>
      </c>
      <c r="U232" s="283" t="str">
        <f t="array" ref="U232">INDEX('CONTENT STATS'!M:M, AX232)
</f>
        <v/>
      </c>
      <c r="V232" s="283" t="str">
        <f t="array" ref="V232">INDEX('CONTENT STATS'!O:O, AV232)
</f>
        <v/>
      </c>
      <c r="W232" s="283" t="str">
        <f t="array" ref="W232">INDEX('CONTENT STATS'!P:P, AV232)
</f>
        <v/>
      </c>
      <c r="X232" s="283" t="str">
        <f t="array" ref="X232">INDEX('CONTENT STATS'!P:P, AW232)
</f>
        <v/>
      </c>
      <c r="Y232" s="283" t="str">
        <f t="array" ref="Y232">INDEX('CONTENT STATS'!P:P, AX232)
</f>
        <v/>
      </c>
      <c r="Z232" s="283" t="str">
        <f t="array" ref="Z232">INDEX('CONTENT STATS'!R:R, AV232)
</f>
        <v/>
      </c>
      <c r="AA232" s="283" t="str">
        <f t="array" ref="AA232">INDEX('CONTENT STATS'!R:R, AW232)
</f>
        <v/>
      </c>
      <c r="AB232" s="283" t="str">
        <f t="array" ref="AB232">INDEX('CONTENT STATS'!R:R, AX232)
</f>
        <v/>
      </c>
      <c r="AC232" s="283" t="str">
        <f t="array" ref="AC232">INDEX('CONTENT STATS'!R:R, AY232)
</f>
        <v/>
      </c>
      <c r="AD232" s="283" t="str">
        <f t="array" ref="AD232">INDEX(RANK!O:O, AV232)
</f>
        <v/>
      </c>
      <c r="AE232" s="283" t="str">
        <f t="array" ref="AE232">INDEX(RANK!O:O, AW232)
</f>
        <v/>
      </c>
      <c r="AF232" s="283" t="str">
        <f t="array" ref="AF232">INDEX(RANK!O:O, AX232)
</f>
        <v/>
      </c>
      <c r="AG232" s="283" t="str">
        <f t="array" ref="AG232">INDEX(RANK!O:O, AY232)
</f>
        <v/>
      </c>
      <c r="AH232" s="283" t="str">
        <f t="array" ref="AH232">INDEX(RANK!O:O, AZ232)
</f>
        <v/>
      </c>
      <c r="AI232" s="283" t="str">
        <f t="array" ref="AI232">INDEX(RANK!O:O, BA232)
</f>
        <v/>
      </c>
      <c r="AJ232" s="283" t="str">
        <f t="array" ref="AJ232">INDEX(RANK!O:O, BB232)
</f>
        <v/>
      </c>
      <c r="AK232" s="283" t="str">
        <f t="array" ref="AK232">INDEX(RANK!P:P, AV232)
</f>
        <v/>
      </c>
      <c r="AL232" s="283" t="str">
        <f t="array" ref="AL232">INDEX(RANK!P:P, AW232)
</f>
        <v/>
      </c>
      <c r="AM232" s="283" t="str">
        <f t="array" ref="AM232">INDEX(RANK!P:P, AX232)
</f>
        <v/>
      </c>
      <c r="AN232" s="283" t="str">
        <f t="array" ref="AN232">INDEX(RANK!P:P, AY232)
</f>
        <v/>
      </c>
      <c r="AO232" s="283" t="str">
        <f t="array" ref="AO232">INDEX(RANK!P:P, AZ232)
</f>
        <v/>
      </c>
      <c r="AP232" s="283" t="str">
        <f t="array" ref="AP232">INDEX(RANK!Q:Q, AV232)
</f>
        <v/>
      </c>
      <c r="AQ232" s="283" t="str">
        <f t="array" ref="AQ232">INDEX(RANK!Q:Q, AW232)
</f>
        <v/>
      </c>
      <c r="AR232" s="283" t="str">
        <f t="array" ref="AR232">INDEX(RANK!Q:Q, AX232)
</f>
        <v/>
      </c>
      <c r="AS232" s="283" t="str">
        <f t="array" ref="AS232">INDEX(RANK!R:R, AV232)
</f>
        <v/>
      </c>
      <c r="AT232" s="283" t="str">
        <f t="array" ref="AT232">INDEX(RANK!R:R, AW232)
</f>
        <v/>
      </c>
      <c r="AU232" s="283" t="str">
        <f t="array" ref="AU232">INDEX(RANK!R:R, AX232)
</f>
        <v/>
      </c>
      <c r="AV232" s="123">
        <f t="shared" si="1"/>
        <v>1587</v>
      </c>
      <c r="AW232" s="123">
        <f t="shared" si="2"/>
        <v>1588</v>
      </c>
      <c r="AX232" s="123">
        <f t="shared" si="3"/>
        <v>1589</v>
      </c>
      <c r="AY232" s="123">
        <f t="shared" si="4"/>
        <v>1590</v>
      </c>
      <c r="AZ232" s="123">
        <f t="shared" si="5"/>
        <v>1591</v>
      </c>
      <c r="BA232" s="123">
        <f t="shared" si="6"/>
        <v>1592</v>
      </c>
      <c r="BB232" s="123">
        <f t="shared" si="7"/>
        <v>1593</v>
      </c>
      <c r="BC232" s="284"/>
    </row>
    <row r="233" ht="14.25" customHeight="1">
      <c r="A233" s="123" t="str">
        <f t="array" ref="A233">INDEX('CONTENT STATS'!A:A, AV233)
</f>
        <v/>
      </c>
      <c r="B233" s="283" t="str">
        <f t="array" ref="B233">INDEX('CONTENT STATS'!F:F, AV233)
</f>
        <v/>
      </c>
      <c r="C233" s="123"/>
      <c r="D233" s="461"/>
      <c r="E233" s="283" t="str">
        <f t="array" ref="E233">INDEX('CONTENT STATS'!G:G, AV233)
</f>
        <v/>
      </c>
      <c r="F233" s="283" t="str">
        <f t="array" ref="F233">INDEX('CONTENT STATS'!G:G, AW233)
</f>
        <v/>
      </c>
      <c r="G233" s="283" t="str">
        <f t="array" ref="G233">INDEX('CONTENT STATS'!G:G, AX233)
</f>
        <v/>
      </c>
      <c r="H233" s="283" t="str">
        <f t="array" ref="H233">INDEX('CONTENT STATS'!G:G, AY233)
</f>
        <v/>
      </c>
      <c r="I233" s="283" t="str">
        <f t="array" ref="I233">INDEX('CONTENT STATS'!G:G, AZ233)
</f>
        <v/>
      </c>
      <c r="J233" s="283" t="str">
        <f t="array" ref="J233">INDEX('CONTENT STATS'!G:G, BA233)
</f>
        <v/>
      </c>
      <c r="K233" s="283" t="str">
        <f t="array" ref="K233">INDEX('CONTENT STATS'!G:G, BB233)
</f>
        <v/>
      </c>
      <c r="L233" s="283" t="str">
        <f t="array" ref="L233">INDEX('CONTENT STATS'!I:I, AV233)
</f>
        <v/>
      </c>
      <c r="M233" s="283" t="str">
        <f t="array" ref="M233">INDEX('CONTENT STATS'!J:J, AV233)
</f>
        <v/>
      </c>
      <c r="N233" s="283" t="str">
        <f t="array" ref="N233">INDEX('CONTENT STATS'!J:J, AW233)
</f>
        <v/>
      </c>
      <c r="O233" s="283" t="str">
        <f t="array" ref="O233">INDEX('CONTENT STATS'!J:J, AX233)
</f>
        <v/>
      </c>
      <c r="P233" s="283" t="str">
        <f t="array" ref="P233">INDEX('CONTENT STATS'!J:J, AY233)
</f>
        <v/>
      </c>
      <c r="Q233" s="283" t="str">
        <f t="array" ref="Q233">INDEX('CONTENT STATS'!J:J, AZ233)
</f>
        <v/>
      </c>
      <c r="R233" s="283" t="str">
        <f t="array" ref="R233">INDEX('CONTENT STATS'!L:L, AV233)
</f>
        <v/>
      </c>
      <c r="S233" s="283" t="str">
        <f t="array" ref="S233">INDEX('CONTENT STATS'!M:M, AV233)
</f>
        <v/>
      </c>
      <c r="T233" s="283" t="str">
        <f t="array" ref="T233">INDEX('CONTENT STATS'!M:M, AW233)
</f>
        <v/>
      </c>
      <c r="U233" s="283" t="str">
        <f t="array" ref="U233">INDEX('CONTENT STATS'!M:M, AX233)
</f>
        <v/>
      </c>
      <c r="V233" s="283" t="str">
        <f t="array" ref="V233">INDEX('CONTENT STATS'!O:O, AV233)
</f>
        <v/>
      </c>
      <c r="W233" s="283" t="str">
        <f t="array" ref="W233">INDEX('CONTENT STATS'!P:P, AV233)
</f>
        <v/>
      </c>
      <c r="X233" s="283" t="str">
        <f t="array" ref="X233">INDEX('CONTENT STATS'!P:P, AW233)
</f>
        <v/>
      </c>
      <c r="Y233" s="283" t="str">
        <f t="array" ref="Y233">INDEX('CONTENT STATS'!P:P, AX233)
</f>
        <v/>
      </c>
      <c r="Z233" s="283" t="str">
        <f t="array" ref="Z233">INDEX('CONTENT STATS'!R:R, AV233)
</f>
        <v/>
      </c>
      <c r="AA233" s="283" t="str">
        <f t="array" ref="AA233">INDEX('CONTENT STATS'!R:R, AW233)
</f>
        <v/>
      </c>
      <c r="AB233" s="283" t="str">
        <f t="array" ref="AB233">INDEX('CONTENT STATS'!R:R, AX233)
</f>
        <v/>
      </c>
      <c r="AC233" s="283" t="str">
        <f t="array" ref="AC233">INDEX('CONTENT STATS'!R:R, AY233)
</f>
        <v/>
      </c>
      <c r="AD233" s="283" t="str">
        <f t="array" ref="AD233">INDEX(RANK!O:O, AV233)
</f>
        <v/>
      </c>
      <c r="AE233" s="283" t="str">
        <f t="array" ref="AE233">INDEX(RANK!O:O, AW233)
</f>
        <v/>
      </c>
      <c r="AF233" s="283" t="str">
        <f t="array" ref="AF233">INDEX(RANK!O:O, AX233)
</f>
        <v/>
      </c>
      <c r="AG233" s="283" t="str">
        <f t="array" ref="AG233">INDEX(RANK!O:O, AY233)
</f>
        <v/>
      </c>
      <c r="AH233" s="283" t="str">
        <f t="array" ref="AH233">INDEX(RANK!O:O, AZ233)
</f>
        <v/>
      </c>
      <c r="AI233" s="283" t="str">
        <f t="array" ref="AI233">INDEX(RANK!O:O, BA233)
</f>
        <v/>
      </c>
      <c r="AJ233" s="283" t="str">
        <f t="array" ref="AJ233">INDEX(RANK!O:O, BB233)
</f>
        <v/>
      </c>
      <c r="AK233" s="283" t="str">
        <f t="array" ref="AK233">INDEX(RANK!P:P, AV233)
</f>
        <v/>
      </c>
      <c r="AL233" s="283" t="str">
        <f t="array" ref="AL233">INDEX(RANK!P:P, AW233)
</f>
        <v/>
      </c>
      <c r="AM233" s="283" t="str">
        <f t="array" ref="AM233">INDEX(RANK!P:P, AX233)
</f>
        <v/>
      </c>
      <c r="AN233" s="283" t="str">
        <f t="array" ref="AN233">INDEX(RANK!P:P, AY233)
</f>
        <v/>
      </c>
      <c r="AO233" s="283" t="str">
        <f t="array" ref="AO233">INDEX(RANK!P:P, AZ233)
</f>
        <v/>
      </c>
      <c r="AP233" s="283" t="str">
        <f t="array" ref="AP233">INDEX(RANK!Q:Q, AV233)
</f>
        <v/>
      </c>
      <c r="AQ233" s="283" t="str">
        <f t="array" ref="AQ233">INDEX(RANK!Q:Q, AW233)
</f>
        <v/>
      </c>
      <c r="AR233" s="283" t="str">
        <f t="array" ref="AR233">INDEX(RANK!Q:Q, AX233)
</f>
        <v/>
      </c>
      <c r="AS233" s="283" t="str">
        <f t="array" ref="AS233">INDEX(RANK!R:R, AV233)
</f>
        <v/>
      </c>
      <c r="AT233" s="283" t="str">
        <f t="array" ref="AT233">INDEX(RANK!R:R, AW233)
</f>
        <v/>
      </c>
      <c r="AU233" s="283" t="str">
        <f t="array" ref="AU233">INDEX(RANK!R:R, AX233)
</f>
        <v/>
      </c>
      <c r="AV233" s="123">
        <f t="shared" si="1"/>
        <v>1594</v>
      </c>
      <c r="AW233" s="123">
        <f t="shared" si="2"/>
        <v>1595</v>
      </c>
      <c r="AX233" s="123">
        <f t="shared" si="3"/>
        <v>1596</v>
      </c>
      <c r="AY233" s="123">
        <f t="shared" si="4"/>
        <v>1597</v>
      </c>
      <c r="AZ233" s="123">
        <f t="shared" si="5"/>
        <v>1598</v>
      </c>
      <c r="BA233" s="123">
        <f t="shared" si="6"/>
        <v>1599</v>
      </c>
      <c r="BB233" s="123">
        <f t="shared" si="7"/>
        <v>1600</v>
      </c>
      <c r="BC233" s="284"/>
    </row>
    <row r="234" ht="14.25" customHeight="1">
      <c r="A234" s="123" t="str">
        <f t="array" ref="A234">INDEX('CONTENT STATS'!A:A, AV234)
</f>
        <v/>
      </c>
      <c r="B234" s="283" t="str">
        <f t="array" ref="B234">INDEX('CONTENT STATS'!F:F, AV234)
</f>
        <v/>
      </c>
      <c r="C234" s="123"/>
      <c r="D234" s="461"/>
      <c r="E234" s="283" t="str">
        <f t="array" ref="E234">INDEX('CONTENT STATS'!G:G, AV234)
</f>
        <v/>
      </c>
      <c r="F234" s="283" t="str">
        <f t="array" ref="F234">INDEX('CONTENT STATS'!G:G, AW234)
</f>
        <v/>
      </c>
      <c r="G234" s="283" t="str">
        <f t="array" ref="G234">INDEX('CONTENT STATS'!G:G, AX234)
</f>
        <v/>
      </c>
      <c r="H234" s="283" t="str">
        <f t="array" ref="H234">INDEX('CONTENT STATS'!G:G, AY234)
</f>
        <v/>
      </c>
      <c r="I234" s="283" t="str">
        <f t="array" ref="I234">INDEX('CONTENT STATS'!G:G, AZ234)
</f>
        <v/>
      </c>
      <c r="J234" s="283" t="str">
        <f t="array" ref="J234">INDEX('CONTENT STATS'!G:G, BA234)
</f>
        <v/>
      </c>
      <c r="K234" s="283" t="str">
        <f t="array" ref="K234">INDEX('CONTENT STATS'!G:G, BB234)
</f>
        <v/>
      </c>
      <c r="L234" s="283" t="str">
        <f t="array" ref="L234">INDEX('CONTENT STATS'!I:I, AV234)
</f>
        <v/>
      </c>
      <c r="M234" s="283" t="str">
        <f t="array" ref="M234">INDEX('CONTENT STATS'!J:J, AV234)
</f>
        <v/>
      </c>
      <c r="N234" s="283" t="str">
        <f t="array" ref="N234">INDEX('CONTENT STATS'!J:J, AW234)
</f>
        <v/>
      </c>
      <c r="O234" s="283" t="str">
        <f t="array" ref="O234">INDEX('CONTENT STATS'!J:J, AX234)
</f>
        <v/>
      </c>
      <c r="P234" s="283" t="str">
        <f t="array" ref="P234">INDEX('CONTENT STATS'!J:J, AY234)
</f>
        <v/>
      </c>
      <c r="Q234" s="283" t="str">
        <f t="array" ref="Q234">INDEX('CONTENT STATS'!J:J, AZ234)
</f>
        <v/>
      </c>
      <c r="R234" s="283" t="str">
        <f t="array" ref="R234">INDEX('CONTENT STATS'!L:L, AV234)
</f>
        <v/>
      </c>
      <c r="S234" s="283" t="str">
        <f t="array" ref="S234">INDEX('CONTENT STATS'!M:M, AV234)
</f>
        <v/>
      </c>
      <c r="T234" s="283" t="str">
        <f t="array" ref="T234">INDEX('CONTENT STATS'!M:M, AW234)
</f>
        <v/>
      </c>
      <c r="U234" s="283" t="str">
        <f t="array" ref="U234">INDEX('CONTENT STATS'!M:M, AX234)
</f>
        <v/>
      </c>
      <c r="V234" s="283" t="str">
        <f t="array" ref="V234">INDEX('CONTENT STATS'!O:O, AV234)
</f>
        <v/>
      </c>
      <c r="W234" s="283" t="str">
        <f t="array" ref="W234">INDEX('CONTENT STATS'!P:P, AV234)
</f>
        <v/>
      </c>
      <c r="X234" s="283" t="str">
        <f t="array" ref="X234">INDEX('CONTENT STATS'!P:P, AW234)
</f>
        <v/>
      </c>
      <c r="Y234" s="283" t="str">
        <f t="array" ref="Y234">INDEX('CONTENT STATS'!P:P, AX234)
</f>
        <v/>
      </c>
      <c r="Z234" s="283" t="str">
        <f t="array" ref="Z234">INDEX('CONTENT STATS'!R:R, AV234)
</f>
        <v/>
      </c>
      <c r="AA234" s="283" t="str">
        <f t="array" ref="AA234">INDEX('CONTENT STATS'!R:R, AW234)
</f>
        <v/>
      </c>
      <c r="AB234" s="283" t="str">
        <f t="array" ref="AB234">INDEX('CONTENT STATS'!R:R, AX234)
</f>
        <v/>
      </c>
      <c r="AC234" s="283" t="str">
        <f t="array" ref="AC234">INDEX('CONTENT STATS'!R:R, AY234)
</f>
        <v/>
      </c>
      <c r="AD234" s="283" t="str">
        <f t="array" ref="AD234">INDEX(RANK!O:O, AV234)
</f>
        <v/>
      </c>
      <c r="AE234" s="283" t="str">
        <f t="array" ref="AE234">INDEX(RANK!O:O, AW234)
</f>
        <v/>
      </c>
      <c r="AF234" s="283" t="str">
        <f t="array" ref="AF234">INDEX(RANK!O:O, AX234)
</f>
        <v/>
      </c>
      <c r="AG234" s="283" t="str">
        <f t="array" ref="AG234">INDEX(RANK!O:O, AY234)
</f>
        <v/>
      </c>
      <c r="AH234" s="283" t="str">
        <f t="array" ref="AH234">INDEX(RANK!O:O, AZ234)
</f>
        <v/>
      </c>
      <c r="AI234" s="283" t="str">
        <f t="array" ref="AI234">INDEX(RANK!O:O, BA234)
</f>
        <v/>
      </c>
      <c r="AJ234" s="283" t="str">
        <f t="array" ref="AJ234">INDEX(RANK!O:O, BB234)
</f>
        <v/>
      </c>
      <c r="AK234" s="283" t="str">
        <f t="array" ref="AK234">INDEX(RANK!P:P, AV234)
</f>
        <v/>
      </c>
      <c r="AL234" s="283" t="str">
        <f t="array" ref="AL234">INDEX(RANK!P:P, AW234)
</f>
        <v/>
      </c>
      <c r="AM234" s="283" t="str">
        <f t="array" ref="AM234">INDEX(RANK!P:P, AX234)
</f>
        <v/>
      </c>
      <c r="AN234" s="283" t="str">
        <f t="array" ref="AN234">INDEX(RANK!P:P, AY234)
</f>
        <v/>
      </c>
      <c r="AO234" s="283" t="str">
        <f t="array" ref="AO234">INDEX(RANK!P:P, AZ234)
</f>
        <v/>
      </c>
      <c r="AP234" s="283" t="str">
        <f t="array" ref="AP234">INDEX(RANK!Q:Q, AV234)
</f>
        <v/>
      </c>
      <c r="AQ234" s="283" t="str">
        <f t="array" ref="AQ234">INDEX(RANK!Q:Q, AW234)
</f>
        <v/>
      </c>
      <c r="AR234" s="283" t="str">
        <f t="array" ref="AR234">INDEX(RANK!Q:Q, AX234)
</f>
        <v/>
      </c>
      <c r="AS234" s="283" t="str">
        <f t="array" ref="AS234">INDEX(RANK!R:R, AV234)
</f>
        <v/>
      </c>
      <c r="AT234" s="283" t="str">
        <f t="array" ref="AT234">INDEX(RANK!R:R, AW234)
</f>
        <v/>
      </c>
      <c r="AU234" s="283" t="str">
        <f t="array" ref="AU234">INDEX(RANK!R:R, AX234)
</f>
        <v/>
      </c>
      <c r="AV234" s="123">
        <f t="shared" si="1"/>
        <v>1601</v>
      </c>
      <c r="AW234" s="123">
        <f t="shared" si="2"/>
        <v>1602</v>
      </c>
      <c r="AX234" s="123">
        <f t="shared" si="3"/>
        <v>1603</v>
      </c>
      <c r="AY234" s="123">
        <f t="shared" si="4"/>
        <v>1604</v>
      </c>
      <c r="AZ234" s="123">
        <f t="shared" si="5"/>
        <v>1605</v>
      </c>
      <c r="BA234" s="123">
        <f t="shared" si="6"/>
        <v>1606</v>
      </c>
      <c r="BB234" s="123">
        <f t="shared" si="7"/>
        <v>1607</v>
      </c>
      <c r="BC234" s="284"/>
    </row>
    <row r="235" ht="14.25" customHeight="1">
      <c r="A235" s="123" t="str">
        <f t="array" ref="A235">INDEX('CONTENT STATS'!A:A, AV235)
</f>
        <v/>
      </c>
      <c r="B235" s="283" t="str">
        <f t="array" ref="B235">INDEX('CONTENT STATS'!F:F, AV235)
</f>
        <v/>
      </c>
      <c r="C235" s="123"/>
      <c r="D235" s="461"/>
      <c r="E235" s="283" t="str">
        <f t="array" ref="E235">INDEX('CONTENT STATS'!G:G, AV235)
</f>
        <v/>
      </c>
      <c r="F235" s="283" t="str">
        <f t="array" ref="F235">INDEX('CONTENT STATS'!G:G, AW235)
</f>
        <v/>
      </c>
      <c r="G235" s="283" t="str">
        <f t="array" ref="G235">INDEX('CONTENT STATS'!G:G, AX235)
</f>
        <v/>
      </c>
      <c r="H235" s="283" t="str">
        <f t="array" ref="H235">INDEX('CONTENT STATS'!G:G, AY235)
</f>
        <v/>
      </c>
      <c r="I235" s="283" t="str">
        <f t="array" ref="I235">INDEX('CONTENT STATS'!G:G, AZ235)
</f>
        <v/>
      </c>
      <c r="J235" s="283" t="str">
        <f t="array" ref="J235">INDEX('CONTENT STATS'!G:G, BA235)
</f>
        <v/>
      </c>
      <c r="K235" s="283" t="str">
        <f t="array" ref="K235">INDEX('CONTENT STATS'!G:G, BB235)
</f>
        <v/>
      </c>
      <c r="L235" s="283" t="str">
        <f t="array" ref="L235">INDEX('CONTENT STATS'!I:I, AV235)
</f>
        <v/>
      </c>
      <c r="M235" s="283" t="str">
        <f t="array" ref="M235">INDEX('CONTENT STATS'!J:J, AV235)
</f>
        <v/>
      </c>
      <c r="N235" s="283" t="str">
        <f t="array" ref="N235">INDEX('CONTENT STATS'!J:J, AW235)
</f>
        <v/>
      </c>
      <c r="O235" s="283" t="str">
        <f t="array" ref="O235">INDEX('CONTENT STATS'!J:J, AX235)
</f>
        <v/>
      </c>
      <c r="P235" s="283" t="str">
        <f t="array" ref="P235">INDEX('CONTENT STATS'!J:J, AY235)
</f>
        <v/>
      </c>
      <c r="Q235" s="283" t="str">
        <f t="array" ref="Q235">INDEX('CONTENT STATS'!J:J, AZ235)
</f>
        <v/>
      </c>
      <c r="R235" s="283" t="str">
        <f t="array" ref="R235">INDEX('CONTENT STATS'!L:L, AV235)
</f>
        <v/>
      </c>
      <c r="S235" s="283" t="str">
        <f t="array" ref="S235">INDEX('CONTENT STATS'!M:M, AV235)
</f>
        <v/>
      </c>
      <c r="T235" s="283" t="str">
        <f t="array" ref="T235">INDEX('CONTENT STATS'!M:M, AW235)
</f>
        <v/>
      </c>
      <c r="U235" s="283" t="str">
        <f t="array" ref="U235">INDEX('CONTENT STATS'!M:M, AX235)
</f>
        <v/>
      </c>
      <c r="V235" s="283" t="str">
        <f t="array" ref="V235">INDEX('CONTENT STATS'!O:O, AV235)
</f>
        <v/>
      </c>
      <c r="W235" s="283" t="str">
        <f t="array" ref="W235">INDEX('CONTENT STATS'!P:P, AV235)
</f>
        <v/>
      </c>
      <c r="X235" s="283" t="str">
        <f t="array" ref="X235">INDEX('CONTENT STATS'!P:P, AW235)
</f>
        <v/>
      </c>
      <c r="Y235" s="283" t="str">
        <f t="array" ref="Y235">INDEX('CONTENT STATS'!P:P, AX235)
</f>
        <v/>
      </c>
      <c r="Z235" s="283" t="str">
        <f t="array" ref="Z235">INDEX('CONTENT STATS'!R:R, AV235)
</f>
        <v/>
      </c>
      <c r="AA235" s="283" t="str">
        <f t="array" ref="AA235">INDEX('CONTENT STATS'!R:R, AW235)
</f>
        <v/>
      </c>
      <c r="AB235" s="283" t="str">
        <f t="array" ref="AB235">INDEX('CONTENT STATS'!R:R, AX235)
</f>
        <v/>
      </c>
      <c r="AC235" s="283" t="str">
        <f t="array" ref="AC235">INDEX('CONTENT STATS'!R:R, AY235)
</f>
        <v/>
      </c>
      <c r="AD235" s="283" t="str">
        <f t="array" ref="AD235">INDEX(RANK!O:O, AV235)
</f>
        <v/>
      </c>
      <c r="AE235" s="283" t="str">
        <f t="array" ref="AE235">INDEX(RANK!O:O, AW235)
</f>
        <v/>
      </c>
      <c r="AF235" s="283" t="str">
        <f t="array" ref="AF235">INDEX(RANK!O:O, AX235)
</f>
        <v/>
      </c>
      <c r="AG235" s="283" t="str">
        <f t="array" ref="AG235">INDEX(RANK!O:O, AY235)
</f>
        <v/>
      </c>
      <c r="AH235" s="283" t="str">
        <f t="array" ref="AH235">INDEX(RANK!O:O, AZ235)
</f>
        <v/>
      </c>
      <c r="AI235" s="283" t="str">
        <f t="array" ref="AI235">INDEX(RANK!O:O, BA235)
</f>
        <v/>
      </c>
      <c r="AJ235" s="283" t="str">
        <f t="array" ref="AJ235">INDEX(RANK!O:O, BB235)
</f>
        <v/>
      </c>
      <c r="AK235" s="283" t="str">
        <f t="array" ref="AK235">INDEX(RANK!P:P, AV235)
</f>
        <v/>
      </c>
      <c r="AL235" s="283" t="str">
        <f t="array" ref="AL235">INDEX(RANK!P:P, AW235)
</f>
        <v/>
      </c>
      <c r="AM235" s="283" t="str">
        <f t="array" ref="AM235">INDEX(RANK!P:P, AX235)
</f>
        <v/>
      </c>
      <c r="AN235" s="283" t="str">
        <f t="array" ref="AN235">INDEX(RANK!P:P, AY235)
</f>
        <v/>
      </c>
      <c r="AO235" s="283" t="str">
        <f t="array" ref="AO235">INDEX(RANK!P:P, AZ235)
</f>
        <v/>
      </c>
      <c r="AP235" s="283" t="str">
        <f t="array" ref="AP235">INDEX(RANK!Q:Q, AV235)
</f>
        <v/>
      </c>
      <c r="AQ235" s="283" t="str">
        <f t="array" ref="AQ235">INDEX(RANK!Q:Q, AW235)
</f>
        <v/>
      </c>
      <c r="AR235" s="283" t="str">
        <f t="array" ref="AR235">INDEX(RANK!Q:Q, AX235)
</f>
        <v/>
      </c>
      <c r="AS235" s="283" t="str">
        <f t="array" ref="AS235">INDEX(RANK!R:R, AV235)
</f>
        <v/>
      </c>
      <c r="AT235" s="283" t="str">
        <f t="array" ref="AT235">INDEX(RANK!R:R, AW235)
</f>
        <v/>
      </c>
      <c r="AU235" s="283" t="str">
        <f t="array" ref="AU235">INDEX(RANK!R:R, AX235)
</f>
        <v/>
      </c>
      <c r="AV235" s="123">
        <f t="shared" si="1"/>
        <v>1608</v>
      </c>
      <c r="AW235" s="123">
        <f t="shared" si="2"/>
        <v>1609</v>
      </c>
      <c r="AX235" s="123">
        <f t="shared" si="3"/>
        <v>1610</v>
      </c>
      <c r="AY235" s="123">
        <f t="shared" si="4"/>
        <v>1611</v>
      </c>
      <c r="AZ235" s="123">
        <f t="shared" si="5"/>
        <v>1612</v>
      </c>
      <c r="BA235" s="123">
        <f t="shared" si="6"/>
        <v>1613</v>
      </c>
      <c r="BB235" s="123">
        <f t="shared" si="7"/>
        <v>1614</v>
      </c>
      <c r="BC235" s="284"/>
    </row>
    <row r="236" ht="14.25" customHeight="1">
      <c r="A236" s="123" t="str">
        <f t="array" ref="A236">INDEX('CONTENT STATS'!A:A, AV236)
</f>
        <v/>
      </c>
      <c r="B236" s="283" t="str">
        <f t="array" ref="B236">INDEX('CONTENT STATS'!F:F, AV236)
</f>
        <v/>
      </c>
      <c r="C236" s="123"/>
      <c r="D236" s="461"/>
      <c r="E236" s="283" t="str">
        <f t="array" ref="E236">INDEX('CONTENT STATS'!G:G, AV236)
</f>
        <v/>
      </c>
      <c r="F236" s="283" t="str">
        <f t="array" ref="F236">INDEX('CONTENT STATS'!G:G, AW236)
</f>
        <v/>
      </c>
      <c r="G236" s="283" t="str">
        <f t="array" ref="G236">INDEX('CONTENT STATS'!G:G, AX236)
</f>
        <v/>
      </c>
      <c r="H236" s="283" t="str">
        <f t="array" ref="H236">INDEX('CONTENT STATS'!G:G, AY236)
</f>
        <v/>
      </c>
      <c r="I236" s="283" t="str">
        <f t="array" ref="I236">INDEX('CONTENT STATS'!G:G, AZ236)
</f>
        <v/>
      </c>
      <c r="J236" s="283" t="str">
        <f t="array" ref="J236">INDEX('CONTENT STATS'!G:G, BA236)
</f>
        <v/>
      </c>
      <c r="K236" s="283" t="str">
        <f t="array" ref="K236">INDEX('CONTENT STATS'!G:G, BB236)
</f>
        <v/>
      </c>
      <c r="L236" s="283" t="str">
        <f t="array" ref="L236">INDEX('CONTENT STATS'!I:I, AV236)
</f>
        <v/>
      </c>
      <c r="M236" s="283" t="str">
        <f t="array" ref="M236">INDEX('CONTENT STATS'!J:J, AV236)
</f>
        <v/>
      </c>
      <c r="N236" s="283" t="str">
        <f t="array" ref="N236">INDEX('CONTENT STATS'!J:J, AW236)
</f>
        <v/>
      </c>
      <c r="O236" s="283" t="str">
        <f t="array" ref="O236">INDEX('CONTENT STATS'!J:J, AX236)
</f>
        <v/>
      </c>
      <c r="P236" s="283" t="str">
        <f t="array" ref="P236">INDEX('CONTENT STATS'!J:J, AY236)
</f>
        <v/>
      </c>
      <c r="Q236" s="283" t="str">
        <f t="array" ref="Q236">INDEX('CONTENT STATS'!J:J, AZ236)
</f>
        <v/>
      </c>
      <c r="R236" s="283" t="str">
        <f t="array" ref="R236">INDEX('CONTENT STATS'!L:L, AV236)
</f>
        <v/>
      </c>
      <c r="S236" s="283" t="str">
        <f t="array" ref="S236">INDEX('CONTENT STATS'!M:M, AV236)
</f>
        <v/>
      </c>
      <c r="T236" s="283" t="str">
        <f t="array" ref="T236">INDEX('CONTENT STATS'!M:M, AW236)
</f>
        <v/>
      </c>
      <c r="U236" s="283" t="str">
        <f t="array" ref="U236">INDEX('CONTENT STATS'!M:M, AX236)
</f>
        <v/>
      </c>
      <c r="V236" s="283" t="str">
        <f t="array" ref="V236">INDEX('CONTENT STATS'!O:O, AV236)
</f>
        <v/>
      </c>
      <c r="W236" s="283" t="str">
        <f t="array" ref="W236">INDEX('CONTENT STATS'!P:P, AV236)
</f>
        <v/>
      </c>
      <c r="X236" s="283" t="str">
        <f t="array" ref="X236">INDEX('CONTENT STATS'!P:P, AW236)
</f>
        <v/>
      </c>
      <c r="Y236" s="283" t="str">
        <f t="array" ref="Y236">INDEX('CONTENT STATS'!P:P, AX236)
</f>
        <v/>
      </c>
      <c r="Z236" s="283" t="str">
        <f t="array" ref="Z236">INDEX('CONTENT STATS'!R:R, AV236)
</f>
        <v/>
      </c>
      <c r="AA236" s="283" t="str">
        <f t="array" ref="AA236">INDEX('CONTENT STATS'!R:R, AW236)
</f>
        <v/>
      </c>
      <c r="AB236" s="283" t="str">
        <f t="array" ref="AB236">INDEX('CONTENT STATS'!R:R, AX236)
</f>
        <v/>
      </c>
      <c r="AC236" s="283" t="str">
        <f t="array" ref="AC236">INDEX('CONTENT STATS'!R:R, AY236)
</f>
        <v/>
      </c>
      <c r="AD236" s="283" t="str">
        <f t="array" ref="AD236">INDEX(RANK!O:O, AV236)
</f>
        <v/>
      </c>
      <c r="AE236" s="283" t="str">
        <f t="array" ref="AE236">INDEX(RANK!O:O, AW236)
</f>
        <v/>
      </c>
      <c r="AF236" s="283" t="str">
        <f t="array" ref="AF236">INDEX(RANK!O:O, AX236)
</f>
        <v/>
      </c>
      <c r="AG236" s="283" t="str">
        <f t="array" ref="AG236">INDEX(RANK!O:O, AY236)
</f>
        <v/>
      </c>
      <c r="AH236" s="283" t="str">
        <f t="array" ref="AH236">INDEX(RANK!O:O, AZ236)
</f>
        <v/>
      </c>
      <c r="AI236" s="283" t="str">
        <f t="array" ref="AI236">INDEX(RANK!O:O, BA236)
</f>
        <v/>
      </c>
      <c r="AJ236" s="283" t="str">
        <f t="array" ref="AJ236">INDEX(RANK!O:O, BB236)
</f>
        <v/>
      </c>
      <c r="AK236" s="283" t="str">
        <f t="array" ref="AK236">INDEX(RANK!P:P, AV236)
</f>
        <v/>
      </c>
      <c r="AL236" s="283" t="str">
        <f t="array" ref="AL236">INDEX(RANK!P:P, AW236)
</f>
        <v/>
      </c>
      <c r="AM236" s="283" t="str">
        <f t="array" ref="AM236">INDEX(RANK!P:P, AX236)
</f>
        <v/>
      </c>
      <c r="AN236" s="283" t="str">
        <f t="array" ref="AN236">INDEX(RANK!P:P, AY236)
</f>
        <v/>
      </c>
      <c r="AO236" s="283" t="str">
        <f t="array" ref="AO236">INDEX(RANK!P:P, AZ236)
</f>
        <v/>
      </c>
      <c r="AP236" s="283" t="str">
        <f t="array" ref="AP236">INDEX(RANK!Q:Q, AV236)
</f>
        <v/>
      </c>
      <c r="AQ236" s="283" t="str">
        <f t="array" ref="AQ236">INDEX(RANK!Q:Q, AW236)
</f>
        <v/>
      </c>
      <c r="AR236" s="283" t="str">
        <f t="array" ref="AR236">INDEX(RANK!Q:Q, AX236)
</f>
        <v/>
      </c>
      <c r="AS236" s="283" t="str">
        <f t="array" ref="AS236">INDEX(RANK!R:R, AV236)
</f>
        <v/>
      </c>
      <c r="AT236" s="283" t="str">
        <f t="array" ref="AT236">INDEX(RANK!R:R, AW236)
</f>
        <v/>
      </c>
      <c r="AU236" s="283" t="str">
        <f t="array" ref="AU236">INDEX(RANK!R:R, AX236)
</f>
        <v/>
      </c>
      <c r="AV236" s="123">
        <f t="shared" si="1"/>
        <v>1615</v>
      </c>
      <c r="AW236" s="123">
        <f t="shared" si="2"/>
        <v>1616</v>
      </c>
      <c r="AX236" s="123">
        <f t="shared" si="3"/>
        <v>1617</v>
      </c>
      <c r="AY236" s="123">
        <f t="shared" si="4"/>
        <v>1618</v>
      </c>
      <c r="AZ236" s="123">
        <f t="shared" si="5"/>
        <v>1619</v>
      </c>
      <c r="BA236" s="123">
        <f t="shared" si="6"/>
        <v>1620</v>
      </c>
      <c r="BB236" s="123">
        <f t="shared" si="7"/>
        <v>1621</v>
      </c>
      <c r="BC236" s="284"/>
    </row>
    <row r="237" ht="14.25" customHeight="1">
      <c r="A237" s="123" t="str">
        <f t="array" ref="A237">INDEX('CONTENT STATS'!A:A, AV237)
</f>
        <v/>
      </c>
      <c r="B237" s="283" t="str">
        <f t="array" ref="B237">INDEX('CONTENT STATS'!F:F, AV237)
</f>
        <v/>
      </c>
      <c r="C237" s="123"/>
      <c r="D237" s="461"/>
      <c r="E237" s="283" t="str">
        <f t="array" ref="E237">INDEX('CONTENT STATS'!G:G, AV237)
</f>
        <v/>
      </c>
      <c r="F237" s="283" t="str">
        <f t="array" ref="F237">INDEX('CONTENT STATS'!G:G, AW237)
</f>
        <v/>
      </c>
      <c r="G237" s="283" t="str">
        <f t="array" ref="G237">INDEX('CONTENT STATS'!G:G, AX237)
</f>
        <v/>
      </c>
      <c r="H237" s="283" t="str">
        <f t="array" ref="H237">INDEX('CONTENT STATS'!G:G, AY237)
</f>
        <v/>
      </c>
      <c r="I237" s="283" t="str">
        <f t="array" ref="I237">INDEX('CONTENT STATS'!G:G, AZ237)
</f>
        <v/>
      </c>
      <c r="J237" s="283" t="str">
        <f t="array" ref="J237">INDEX('CONTENT STATS'!G:G, BA237)
</f>
        <v/>
      </c>
      <c r="K237" s="283" t="str">
        <f t="array" ref="K237">INDEX('CONTENT STATS'!G:G, BB237)
</f>
        <v/>
      </c>
      <c r="L237" s="283" t="str">
        <f t="array" ref="L237">INDEX('CONTENT STATS'!I:I, AV237)
</f>
        <v/>
      </c>
      <c r="M237" s="283" t="str">
        <f t="array" ref="M237">INDEX('CONTENT STATS'!J:J, AV237)
</f>
        <v/>
      </c>
      <c r="N237" s="283" t="str">
        <f t="array" ref="N237">INDEX('CONTENT STATS'!J:J, AW237)
</f>
        <v/>
      </c>
      <c r="O237" s="283" t="str">
        <f t="array" ref="O237">INDEX('CONTENT STATS'!J:J, AX237)
</f>
        <v/>
      </c>
      <c r="P237" s="283" t="str">
        <f t="array" ref="P237">INDEX('CONTENT STATS'!J:J, AY237)
</f>
        <v/>
      </c>
      <c r="Q237" s="283" t="str">
        <f t="array" ref="Q237">INDEX('CONTENT STATS'!J:J, AZ237)
</f>
        <v/>
      </c>
      <c r="R237" s="283" t="str">
        <f t="array" ref="R237">INDEX('CONTENT STATS'!L:L, AV237)
</f>
        <v/>
      </c>
      <c r="S237" s="283" t="str">
        <f t="array" ref="S237">INDEX('CONTENT STATS'!M:M, AV237)
</f>
        <v/>
      </c>
      <c r="T237" s="283" t="str">
        <f t="array" ref="T237">INDEX('CONTENT STATS'!M:M, AW237)
</f>
        <v/>
      </c>
      <c r="U237" s="283" t="str">
        <f t="array" ref="U237">INDEX('CONTENT STATS'!M:M, AX237)
</f>
        <v/>
      </c>
      <c r="V237" s="283" t="str">
        <f t="array" ref="V237">INDEX('CONTENT STATS'!O:O, AV237)
</f>
        <v/>
      </c>
      <c r="W237" s="283" t="str">
        <f t="array" ref="W237">INDEX('CONTENT STATS'!P:P, AV237)
</f>
        <v/>
      </c>
      <c r="X237" s="283" t="str">
        <f t="array" ref="X237">INDEX('CONTENT STATS'!P:P, AW237)
</f>
        <v/>
      </c>
      <c r="Y237" s="283" t="str">
        <f t="array" ref="Y237">INDEX('CONTENT STATS'!P:P, AX237)
</f>
        <v/>
      </c>
      <c r="Z237" s="283" t="str">
        <f t="array" ref="Z237">INDEX('CONTENT STATS'!R:R, AV237)
</f>
        <v/>
      </c>
      <c r="AA237" s="283" t="str">
        <f t="array" ref="AA237">INDEX('CONTENT STATS'!R:R, AW237)
</f>
        <v/>
      </c>
      <c r="AB237" s="283" t="str">
        <f t="array" ref="AB237">INDEX('CONTENT STATS'!R:R, AX237)
</f>
        <v/>
      </c>
      <c r="AC237" s="283" t="str">
        <f t="array" ref="AC237">INDEX('CONTENT STATS'!R:R, AY237)
</f>
        <v/>
      </c>
      <c r="AD237" s="283" t="str">
        <f t="array" ref="AD237">INDEX(RANK!O:O, AV237)
</f>
        <v/>
      </c>
      <c r="AE237" s="283" t="str">
        <f t="array" ref="AE237">INDEX(RANK!O:O, AW237)
</f>
        <v/>
      </c>
      <c r="AF237" s="283" t="str">
        <f t="array" ref="AF237">INDEX(RANK!O:O, AX237)
</f>
        <v/>
      </c>
      <c r="AG237" s="283" t="str">
        <f t="array" ref="AG237">INDEX(RANK!O:O, AY237)
</f>
        <v/>
      </c>
      <c r="AH237" s="283" t="str">
        <f t="array" ref="AH237">INDEX(RANK!O:O, AZ237)
</f>
        <v/>
      </c>
      <c r="AI237" s="283" t="str">
        <f t="array" ref="AI237">INDEX(RANK!O:O, BA237)
</f>
        <v/>
      </c>
      <c r="AJ237" s="283" t="str">
        <f t="array" ref="AJ237">INDEX(RANK!O:O, BB237)
</f>
        <v/>
      </c>
      <c r="AK237" s="283" t="str">
        <f t="array" ref="AK237">INDEX(RANK!P:P, AV237)
</f>
        <v/>
      </c>
      <c r="AL237" s="283" t="str">
        <f t="array" ref="AL237">INDEX(RANK!P:P, AW237)
</f>
        <v/>
      </c>
      <c r="AM237" s="283" t="str">
        <f t="array" ref="AM237">INDEX(RANK!P:P, AX237)
</f>
        <v/>
      </c>
      <c r="AN237" s="283" t="str">
        <f t="array" ref="AN237">INDEX(RANK!P:P, AY237)
</f>
        <v/>
      </c>
      <c r="AO237" s="283" t="str">
        <f t="array" ref="AO237">INDEX(RANK!P:P, AZ237)
</f>
        <v/>
      </c>
      <c r="AP237" s="283" t="str">
        <f t="array" ref="AP237">INDEX(RANK!Q:Q, AV237)
</f>
        <v/>
      </c>
      <c r="AQ237" s="283" t="str">
        <f t="array" ref="AQ237">INDEX(RANK!Q:Q, AW237)
</f>
        <v/>
      </c>
      <c r="AR237" s="283" t="str">
        <f t="array" ref="AR237">INDEX(RANK!Q:Q, AX237)
</f>
        <v/>
      </c>
      <c r="AS237" s="283" t="str">
        <f t="array" ref="AS237">INDEX(RANK!R:R, AV237)
</f>
        <v/>
      </c>
      <c r="AT237" s="283" t="str">
        <f t="array" ref="AT237">INDEX(RANK!R:R, AW237)
</f>
        <v/>
      </c>
      <c r="AU237" s="283" t="str">
        <f t="array" ref="AU237">INDEX(RANK!R:R, AX237)
</f>
        <v/>
      </c>
      <c r="AV237" s="123">
        <f t="shared" si="1"/>
        <v>1622</v>
      </c>
      <c r="AW237" s="123">
        <f t="shared" si="2"/>
        <v>1623</v>
      </c>
      <c r="AX237" s="123">
        <f t="shared" si="3"/>
        <v>1624</v>
      </c>
      <c r="AY237" s="123">
        <f t="shared" si="4"/>
        <v>1625</v>
      </c>
      <c r="AZ237" s="123">
        <f t="shared" si="5"/>
        <v>1626</v>
      </c>
      <c r="BA237" s="123">
        <f t="shared" si="6"/>
        <v>1627</v>
      </c>
      <c r="BB237" s="123">
        <f t="shared" si="7"/>
        <v>1628</v>
      </c>
      <c r="BC237" s="284"/>
    </row>
    <row r="238" ht="14.25" customHeight="1">
      <c r="A238" s="123" t="str">
        <f t="array" ref="A238">INDEX('CONTENT STATS'!A:A, AV238)
</f>
        <v/>
      </c>
      <c r="B238" s="283" t="str">
        <f t="array" ref="B238">INDEX('CONTENT STATS'!F:F, AV238)
</f>
        <v/>
      </c>
      <c r="C238" s="123"/>
      <c r="D238" s="461"/>
      <c r="E238" s="283" t="str">
        <f t="array" ref="E238">INDEX('CONTENT STATS'!G:G, AV238)
</f>
        <v/>
      </c>
      <c r="F238" s="283" t="str">
        <f t="array" ref="F238">INDEX('CONTENT STATS'!G:G, AW238)
</f>
        <v/>
      </c>
      <c r="G238" s="283" t="str">
        <f t="array" ref="G238">INDEX('CONTENT STATS'!G:G, AX238)
</f>
        <v/>
      </c>
      <c r="H238" s="283" t="str">
        <f t="array" ref="H238">INDEX('CONTENT STATS'!G:G, AY238)
</f>
        <v/>
      </c>
      <c r="I238" s="283" t="str">
        <f t="array" ref="I238">INDEX('CONTENT STATS'!G:G, AZ238)
</f>
        <v/>
      </c>
      <c r="J238" s="283" t="str">
        <f t="array" ref="J238">INDEX('CONTENT STATS'!G:G, BA238)
</f>
        <v/>
      </c>
      <c r="K238" s="283" t="str">
        <f t="array" ref="K238">INDEX('CONTENT STATS'!G:G, BB238)
</f>
        <v/>
      </c>
      <c r="L238" s="283" t="str">
        <f t="array" ref="L238">INDEX('CONTENT STATS'!I:I, AV238)
</f>
        <v/>
      </c>
      <c r="M238" s="283" t="str">
        <f t="array" ref="M238">INDEX('CONTENT STATS'!J:J, AV238)
</f>
        <v/>
      </c>
      <c r="N238" s="283" t="str">
        <f t="array" ref="N238">INDEX('CONTENT STATS'!J:J, AW238)
</f>
        <v/>
      </c>
      <c r="O238" s="283" t="str">
        <f t="array" ref="O238">INDEX('CONTENT STATS'!J:J, AX238)
</f>
        <v/>
      </c>
      <c r="P238" s="283" t="str">
        <f t="array" ref="P238">INDEX('CONTENT STATS'!J:J, AY238)
</f>
        <v/>
      </c>
      <c r="Q238" s="283" t="str">
        <f t="array" ref="Q238">INDEX('CONTENT STATS'!J:J, AZ238)
</f>
        <v/>
      </c>
      <c r="R238" s="283" t="str">
        <f t="array" ref="R238">INDEX('CONTENT STATS'!L:L, AV238)
</f>
        <v/>
      </c>
      <c r="S238" s="283" t="str">
        <f t="array" ref="S238">INDEX('CONTENT STATS'!M:M, AV238)
</f>
        <v/>
      </c>
      <c r="T238" s="283" t="str">
        <f t="array" ref="T238">INDEX('CONTENT STATS'!M:M, AW238)
</f>
        <v/>
      </c>
      <c r="U238" s="283" t="str">
        <f t="array" ref="U238">INDEX('CONTENT STATS'!M:M, AX238)
</f>
        <v/>
      </c>
      <c r="V238" s="283" t="str">
        <f t="array" ref="V238">INDEX('CONTENT STATS'!O:O, AV238)
</f>
        <v/>
      </c>
      <c r="W238" s="283" t="str">
        <f t="array" ref="W238">INDEX('CONTENT STATS'!P:P, AV238)
</f>
        <v/>
      </c>
      <c r="X238" s="283" t="str">
        <f t="array" ref="X238">INDEX('CONTENT STATS'!P:P, AW238)
</f>
        <v/>
      </c>
      <c r="Y238" s="283" t="str">
        <f t="array" ref="Y238">INDEX('CONTENT STATS'!P:P, AX238)
</f>
        <v/>
      </c>
      <c r="Z238" s="283" t="str">
        <f t="array" ref="Z238">INDEX('CONTENT STATS'!R:R, AV238)
</f>
        <v/>
      </c>
      <c r="AA238" s="283" t="str">
        <f t="array" ref="AA238">INDEX('CONTENT STATS'!R:R, AW238)
</f>
        <v/>
      </c>
      <c r="AB238" s="283" t="str">
        <f t="array" ref="AB238">INDEX('CONTENT STATS'!R:R, AX238)
</f>
        <v/>
      </c>
      <c r="AC238" s="283" t="str">
        <f t="array" ref="AC238">INDEX('CONTENT STATS'!R:R, AY238)
</f>
        <v/>
      </c>
      <c r="AD238" s="283" t="str">
        <f t="array" ref="AD238">INDEX(RANK!O:O, AV238)
</f>
        <v/>
      </c>
      <c r="AE238" s="283" t="str">
        <f t="array" ref="AE238">INDEX(RANK!O:O, AW238)
</f>
        <v/>
      </c>
      <c r="AF238" s="283" t="str">
        <f t="array" ref="AF238">INDEX(RANK!O:O, AX238)
</f>
        <v/>
      </c>
      <c r="AG238" s="283" t="str">
        <f t="array" ref="AG238">INDEX(RANK!O:O, AY238)
</f>
        <v/>
      </c>
      <c r="AH238" s="283" t="str">
        <f t="array" ref="AH238">INDEX(RANK!O:O, AZ238)
</f>
        <v/>
      </c>
      <c r="AI238" s="283" t="str">
        <f t="array" ref="AI238">INDEX(RANK!O:O, BA238)
</f>
        <v/>
      </c>
      <c r="AJ238" s="283" t="str">
        <f t="array" ref="AJ238">INDEX(RANK!O:O, BB238)
</f>
        <v/>
      </c>
      <c r="AK238" s="283" t="str">
        <f t="array" ref="AK238">INDEX(RANK!P:P, AV238)
</f>
        <v/>
      </c>
      <c r="AL238" s="283" t="str">
        <f t="array" ref="AL238">INDEX(RANK!P:P, AW238)
</f>
        <v/>
      </c>
      <c r="AM238" s="283" t="str">
        <f t="array" ref="AM238">INDEX(RANK!P:P, AX238)
</f>
        <v/>
      </c>
      <c r="AN238" s="283" t="str">
        <f t="array" ref="AN238">INDEX(RANK!P:P, AY238)
</f>
        <v/>
      </c>
      <c r="AO238" s="283" t="str">
        <f t="array" ref="AO238">INDEX(RANK!P:P, AZ238)
</f>
        <v/>
      </c>
      <c r="AP238" s="283" t="str">
        <f t="array" ref="AP238">INDEX(RANK!Q:Q, AV238)
</f>
        <v/>
      </c>
      <c r="AQ238" s="283" t="str">
        <f t="array" ref="AQ238">INDEX(RANK!Q:Q, AW238)
</f>
        <v/>
      </c>
      <c r="AR238" s="283" t="str">
        <f t="array" ref="AR238">INDEX(RANK!Q:Q, AX238)
</f>
        <v/>
      </c>
      <c r="AS238" s="283" t="str">
        <f t="array" ref="AS238">INDEX(RANK!R:R, AV238)
</f>
        <v/>
      </c>
      <c r="AT238" s="283" t="str">
        <f t="array" ref="AT238">INDEX(RANK!R:R, AW238)
</f>
        <v/>
      </c>
      <c r="AU238" s="283" t="str">
        <f t="array" ref="AU238">INDEX(RANK!R:R, AX238)
</f>
        <v/>
      </c>
      <c r="AV238" s="123">
        <f t="shared" si="1"/>
        <v>1629</v>
      </c>
      <c r="AW238" s="123">
        <f t="shared" si="2"/>
        <v>1630</v>
      </c>
      <c r="AX238" s="123">
        <f t="shared" si="3"/>
        <v>1631</v>
      </c>
      <c r="AY238" s="123">
        <f t="shared" si="4"/>
        <v>1632</v>
      </c>
      <c r="AZ238" s="123">
        <f t="shared" si="5"/>
        <v>1633</v>
      </c>
      <c r="BA238" s="123">
        <f t="shared" si="6"/>
        <v>1634</v>
      </c>
      <c r="BB238" s="123">
        <f t="shared" si="7"/>
        <v>1635</v>
      </c>
      <c r="BC238" s="284"/>
    </row>
    <row r="239" ht="14.25" customHeight="1">
      <c r="A239" s="123" t="str">
        <f t="array" ref="A239">INDEX('CONTENT STATS'!A:A, AV239)
</f>
        <v/>
      </c>
      <c r="B239" s="283" t="str">
        <f t="array" ref="B239">INDEX('CONTENT STATS'!F:F, AV239)
</f>
        <v/>
      </c>
      <c r="C239" s="123"/>
      <c r="D239" s="461"/>
      <c r="E239" s="283" t="str">
        <f t="array" ref="E239">INDEX('CONTENT STATS'!G:G, AV239)
</f>
        <v/>
      </c>
      <c r="F239" s="283" t="str">
        <f t="array" ref="F239">INDEX('CONTENT STATS'!G:G, AW239)
</f>
        <v/>
      </c>
      <c r="G239" s="283" t="str">
        <f t="array" ref="G239">INDEX('CONTENT STATS'!G:G, AX239)
</f>
        <v/>
      </c>
      <c r="H239" s="283" t="str">
        <f t="array" ref="H239">INDEX('CONTENT STATS'!G:G, AY239)
</f>
        <v/>
      </c>
      <c r="I239" s="283" t="str">
        <f t="array" ref="I239">INDEX('CONTENT STATS'!G:G, AZ239)
</f>
        <v/>
      </c>
      <c r="J239" s="283" t="str">
        <f t="array" ref="J239">INDEX('CONTENT STATS'!G:G, BA239)
</f>
        <v/>
      </c>
      <c r="K239" s="283" t="str">
        <f t="array" ref="K239">INDEX('CONTENT STATS'!G:G, BB239)
</f>
        <v/>
      </c>
      <c r="L239" s="283" t="str">
        <f t="array" ref="L239">INDEX('CONTENT STATS'!I:I, AV239)
</f>
        <v/>
      </c>
      <c r="M239" s="283" t="str">
        <f t="array" ref="M239">INDEX('CONTENT STATS'!J:J, AV239)
</f>
        <v/>
      </c>
      <c r="N239" s="283" t="str">
        <f t="array" ref="N239">INDEX('CONTENT STATS'!J:J, AW239)
</f>
        <v/>
      </c>
      <c r="O239" s="283" t="str">
        <f t="array" ref="O239">INDEX('CONTENT STATS'!J:J, AX239)
</f>
        <v/>
      </c>
      <c r="P239" s="283" t="str">
        <f t="array" ref="P239">INDEX('CONTENT STATS'!J:J, AY239)
</f>
        <v/>
      </c>
      <c r="Q239" s="283" t="str">
        <f t="array" ref="Q239">INDEX('CONTENT STATS'!J:J, AZ239)
</f>
        <v/>
      </c>
      <c r="R239" s="283" t="str">
        <f t="array" ref="R239">INDEX('CONTENT STATS'!L:L, AV239)
</f>
        <v/>
      </c>
      <c r="S239" s="283" t="str">
        <f t="array" ref="S239">INDEX('CONTENT STATS'!M:M, AV239)
</f>
        <v/>
      </c>
      <c r="T239" s="283" t="str">
        <f t="array" ref="T239">INDEX('CONTENT STATS'!M:M, AW239)
</f>
        <v/>
      </c>
      <c r="U239" s="283" t="str">
        <f t="array" ref="U239">INDEX('CONTENT STATS'!M:M, AX239)
</f>
        <v/>
      </c>
      <c r="V239" s="283" t="str">
        <f t="array" ref="V239">INDEX('CONTENT STATS'!O:O, AV239)
</f>
        <v/>
      </c>
      <c r="W239" s="283" t="str">
        <f t="array" ref="W239">INDEX('CONTENT STATS'!P:P, AV239)
</f>
        <v/>
      </c>
      <c r="X239" s="283" t="str">
        <f t="array" ref="X239">INDEX('CONTENT STATS'!P:P, AW239)
</f>
        <v/>
      </c>
      <c r="Y239" s="283" t="str">
        <f t="array" ref="Y239">INDEX('CONTENT STATS'!P:P, AX239)
</f>
        <v/>
      </c>
      <c r="Z239" s="283" t="str">
        <f t="array" ref="Z239">INDEX('CONTENT STATS'!R:R, AV239)
</f>
        <v/>
      </c>
      <c r="AA239" s="283" t="str">
        <f t="array" ref="AA239">INDEX('CONTENT STATS'!R:R, AW239)
</f>
        <v/>
      </c>
      <c r="AB239" s="283" t="str">
        <f t="array" ref="AB239">INDEX('CONTENT STATS'!R:R, AX239)
</f>
        <v/>
      </c>
      <c r="AC239" s="283" t="str">
        <f t="array" ref="AC239">INDEX('CONTENT STATS'!R:R, AY239)
</f>
        <v/>
      </c>
      <c r="AD239" s="283" t="str">
        <f t="array" ref="AD239">INDEX(RANK!O:O, AV239)
</f>
        <v/>
      </c>
      <c r="AE239" s="283" t="str">
        <f t="array" ref="AE239">INDEX(RANK!O:O, AW239)
</f>
        <v/>
      </c>
      <c r="AF239" s="283" t="str">
        <f t="array" ref="AF239">INDEX(RANK!O:O, AX239)
</f>
        <v/>
      </c>
      <c r="AG239" s="283" t="str">
        <f t="array" ref="AG239">INDEX(RANK!O:O, AY239)
</f>
        <v/>
      </c>
      <c r="AH239" s="283" t="str">
        <f t="array" ref="AH239">INDEX(RANK!O:O, AZ239)
</f>
        <v/>
      </c>
      <c r="AI239" s="283" t="str">
        <f t="array" ref="AI239">INDEX(RANK!O:O, BA239)
</f>
        <v/>
      </c>
      <c r="AJ239" s="283" t="str">
        <f t="array" ref="AJ239">INDEX(RANK!O:O, BB239)
</f>
        <v/>
      </c>
      <c r="AK239" s="283" t="str">
        <f t="array" ref="AK239">INDEX(RANK!P:P, AV239)
</f>
        <v/>
      </c>
      <c r="AL239" s="283" t="str">
        <f t="array" ref="AL239">INDEX(RANK!P:P, AW239)
</f>
        <v/>
      </c>
      <c r="AM239" s="283" t="str">
        <f t="array" ref="AM239">INDEX(RANK!P:P, AX239)
</f>
        <v/>
      </c>
      <c r="AN239" s="283" t="str">
        <f t="array" ref="AN239">INDEX(RANK!P:P, AY239)
</f>
        <v/>
      </c>
      <c r="AO239" s="283" t="str">
        <f t="array" ref="AO239">INDEX(RANK!P:P, AZ239)
</f>
        <v/>
      </c>
      <c r="AP239" s="283" t="str">
        <f t="array" ref="AP239">INDEX(RANK!Q:Q, AV239)
</f>
        <v/>
      </c>
      <c r="AQ239" s="283" t="str">
        <f t="array" ref="AQ239">INDEX(RANK!Q:Q, AW239)
</f>
        <v/>
      </c>
      <c r="AR239" s="283" t="str">
        <f t="array" ref="AR239">INDEX(RANK!Q:Q, AX239)
</f>
        <v/>
      </c>
      <c r="AS239" s="283" t="str">
        <f t="array" ref="AS239">INDEX(RANK!R:R, AV239)
</f>
        <v/>
      </c>
      <c r="AT239" s="283" t="str">
        <f t="array" ref="AT239">INDEX(RANK!R:R, AW239)
</f>
        <v/>
      </c>
      <c r="AU239" s="283" t="str">
        <f t="array" ref="AU239">INDEX(RANK!R:R, AX239)
</f>
        <v/>
      </c>
      <c r="AV239" s="123">
        <f t="shared" si="1"/>
        <v>1636</v>
      </c>
      <c r="AW239" s="123">
        <f t="shared" si="2"/>
        <v>1637</v>
      </c>
      <c r="AX239" s="123">
        <f t="shared" si="3"/>
        <v>1638</v>
      </c>
      <c r="AY239" s="123">
        <f t="shared" si="4"/>
        <v>1639</v>
      </c>
      <c r="AZ239" s="123">
        <f t="shared" si="5"/>
        <v>1640</v>
      </c>
      <c r="BA239" s="123">
        <f t="shared" si="6"/>
        <v>1641</v>
      </c>
      <c r="BB239" s="123">
        <f t="shared" si="7"/>
        <v>1642</v>
      </c>
      <c r="BC239" s="284"/>
    </row>
    <row r="240" ht="14.25" customHeight="1">
      <c r="A240" s="123" t="str">
        <f t="array" ref="A240">INDEX('CONTENT STATS'!A:A, AV240)
</f>
        <v/>
      </c>
      <c r="B240" s="283" t="str">
        <f t="array" ref="B240">INDEX('CONTENT STATS'!F:F, AV240)
</f>
        <v/>
      </c>
      <c r="C240" s="123"/>
      <c r="D240" s="461"/>
      <c r="E240" s="283" t="str">
        <f t="array" ref="E240">INDEX('CONTENT STATS'!G:G, AV240)
</f>
        <v/>
      </c>
      <c r="F240" s="283" t="str">
        <f t="array" ref="F240">INDEX('CONTENT STATS'!G:G, AW240)
</f>
        <v/>
      </c>
      <c r="G240" s="283" t="str">
        <f t="array" ref="G240">INDEX('CONTENT STATS'!G:G, AX240)
</f>
        <v/>
      </c>
      <c r="H240" s="283" t="str">
        <f t="array" ref="H240">INDEX('CONTENT STATS'!G:G, AY240)
</f>
        <v/>
      </c>
      <c r="I240" s="283" t="str">
        <f t="array" ref="I240">INDEX('CONTENT STATS'!G:G, AZ240)
</f>
        <v/>
      </c>
      <c r="J240" s="283" t="str">
        <f t="array" ref="J240">INDEX('CONTENT STATS'!G:G, BA240)
</f>
        <v/>
      </c>
      <c r="K240" s="283" t="str">
        <f t="array" ref="K240">INDEX('CONTENT STATS'!G:G, BB240)
</f>
        <v/>
      </c>
      <c r="L240" s="283" t="str">
        <f t="array" ref="L240">INDEX('CONTENT STATS'!I:I, AV240)
</f>
        <v/>
      </c>
      <c r="M240" s="283" t="str">
        <f t="array" ref="M240">INDEX('CONTENT STATS'!J:J, AV240)
</f>
        <v/>
      </c>
      <c r="N240" s="283" t="str">
        <f t="array" ref="N240">INDEX('CONTENT STATS'!J:J, AW240)
</f>
        <v/>
      </c>
      <c r="O240" s="283" t="str">
        <f t="array" ref="O240">INDEX('CONTENT STATS'!J:J, AX240)
</f>
        <v/>
      </c>
      <c r="P240" s="283" t="str">
        <f t="array" ref="P240">INDEX('CONTENT STATS'!J:J, AY240)
</f>
        <v/>
      </c>
      <c r="Q240" s="283" t="str">
        <f t="array" ref="Q240">INDEX('CONTENT STATS'!J:J, AZ240)
</f>
        <v/>
      </c>
      <c r="R240" s="283" t="str">
        <f t="array" ref="R240">INDEX('CONTENT STATS'!L:L, AV240)
</f>
        <v/>
      </c>
      <c r="S240" s="283" t="str">
        <f t="array" ref="S240">INDEX('CONTENT STATS'!M:M, AV240)
</f>
        <v/>
      </c>
      <c r="T240" s="283" t="str">
        <f t="array" ref="T240">INDEX('CONTENT STATS'!M:M, AW240)
</f>
        <v/>
      </c>
      <c r="U240" s="283" t="str">
        <f t="array" ref="U240">INDEX('CONTENT STATS'!M:M, AX240)
</f>
        <v/>
      </c>
      <c r="V240" s="283" t="str">
        <f t="array" ref="V240">INDEX('CONTENT STATS'!O:O, AV240)
</f>
        <v/>
      </c>
      <c r="W240" s="283" t="str">
        <f t="array" ref="W240">INDEX('CONTENT STATS'!P:P, AV240)
</f>
        <v/>
      </c>
      <c r="X240" s="283" t="str">
        <f t="array" ref="X240">INDEX('CONTENT STATS'!P:P, AW240)
</f>
        <v/>
      </c>
      <c r="Y240" s="283" t="str">
        <f t="array" ref="Y240">INDEX('CONTENT STATS'!P:P, AX240)
</f>
        <v/>
      </c>
      <c r="Z240" s="283" t="str">
        <f t="array" ref="Z240">INDEX('CONTENT STATS'!R:R, AV240)
</f>
        <v/>
      </c>
      <c r="AA240" s="283" t="str">
        <f t="array" ref="AA240">INDEX('CONTENT STATS'!R:R, AW240)
</f>
        <v/>
      </c>
      <c r="AB240" s="283" t="str">
        <f t="array" ref="AB240">INDEX('CONTENT STATS'!R:R, AX240)
</f>
        <v/>
      </c>
      <c r="AC240" s="283" t="str">
        <f t="array" ref="AC240">INDEX('CONTENT STATS'!R:R, AY240)
</f>
        <v/>
      </c>
      <c r="AD240" s="283" t="str">
        <f t="array" ref="AD240">INDEX(RANK!O:O, AV240)
</f>
        <v/>
      </c>
      <c r="AE240" s="283" t="str">
        <f t="array" ref="AE240">INDEX(RANK!O:O, AW240)
</f>
        <v/>
      </c>
      <c r="AF240" s="283" t="str">
        <f t="array" ref="AF240">INDEX(RANK!O:O, AX240)
</f>
        <v/>
      </c>
      <c r="AG240" s="283" t="str">
        <f t="array" ref="AG240">INDEX(RANK!O:O, AY240)
</f>
        <v/>
      </c>
      <c r="AH240" s="283" t="str">
        <f t="array" ref="AH240">INDEX(RANK!O:O, AZ240)
</f>
        <v/>
      </c>
      <c r="AI240" s="283" t="str">
        <f t="array" ref="AI240">INDEX(RANK!O:O, BA240)
</f>
        <v/>
      </c>
      <c r="AJ240" s="283" t="str">
        <f t="array" ref="AJ240">INDEX(RANK!O:O, BB240)
</f>
        <v/>
      </c>
      <c r="AK240" s="283" t="str">
        <f t="array" ref="AK240">INDEX(RANK!P:P, AV240)
</f>
        <v/>
      </c>
      <c r="AL240" s="283" t="str">
        <f t="array" ref="AL240">INDEX(RANK!P:P, AW240)
</f>
        <v/>
      </c>
      <c r="AM240" s="283" t="str">
        <f t="array" ref="AM240">INDEX(RANK!P:P, AX240)
</f>
        <v/>
      </c>
      <c r="AN240" s="283" t="str">
        <f t="array" ref="AN240">INDEX(RANK!P:P, AY240)
</f>
        <v/>
      </c>
      <c r="AO240" s="283" t="str">
        <f t="array" ref="AO240">INDEX(RANK!P:P, AZ240)
</f>
        <v/>
      </c>
      <c r="AP240" s="283" t="str">
        <f t="array" ref="AP240">INDEX(RANK!Q:Q, AV240)
</f>
        <v/>
      </c>
      <c r="AQ240" s="283" t="str">
        <f t="array" ref="AQ240">INDEX(RANK!Q:Q, AW240)
</f>
        <v/>
      </c>
      <c r="AR240" s="283" t="str">
        <f t="array" ref="AR240">INDEX(RANK!Q:Q, AX240)
</f>
        <v/>
      </c>
      <c r="AS240" s="283" t="str">
        <f t="array" ref="AS240">INDEX(RANK!R:R, AV240)
</f>
        <v/>
      </c>
      <c r="AT240" s="283" t="str">
        <f t="array" ref="AT240">INDEX(RANK!R:R, AW240)
</f>
        <v/>
      </c>
      <c r="AU240" s="283" t="str">
        <f t="array" ref="AU240">INDEX(RANK!R:R, AX240)
</f>
        <v/>
      </c>
      <c r="AV240" s="123">
        <f t="shared" si="1"/>
        <v>1643</v>
      </c>
      <c r="AW240" s="123">
        <f t="shared" si="2"/>
        <v>1644</v>
      </c>
      <c r="AX240" s="123">
        <f t="shared" si="3"/>
        <v>1645</v>
      </c>
      <c r="AY240" s="123">
        <f t="shared" si="4"/>
        <v>1646</v>
      </c>
      <c r="AZ240" s="123">
        <f t="shared" si="5"/>
        <v>1647</v>
      </c>
      <c r="BA240" s="123">
        <f t="shared" si="6"/>
        <v>1648</v>
      </c>
      <c r="BB240" s="123">
        <f t="shared" si="7"/>
        <v>1649</v>
      </c>
      <c r="BC240" s="284"/>
    </row>
    <row r="241" ht="14.25" customHeight="1">
      <c r="A241" s="123" t="str">
        <f t="array" ref="A241">INDEX('CONTENT STATS'!A:A, AV241)
</f>
        <v/>
      </c>
      <c r="B241" s="283" t="str">
        <f t="array" ref="B241">INDEX('CONTENT STATS'!F:F, AV241)
</f>
        <v/>
      </c>
      <c r="C241" s="123"/>
      <c r="D241" s="461"/>
      <c r="E241" s="283" t="str">
        <f t="array" ref="E241">INDEX('CONTENT STATS'!G:G, AV241)
</f>
        <v/>
      </c>
      <c r="F241" s="283" t="str">
        <f t="array" ref="F241">INDEX('CONTENT STATS'!G:G, AW241)
</f>
        <v/>
      </c>
      <c r="G241" s="283" t="str">
        <f t="array" ref="G241">INDEX('CONTENT STATS'!G:G, AX241)
</f>
        <v/>
      </c>
      <c r="H241" s="283" t="str">
        <f t="array" ref="H241">INDEX('CONTENT STATS'!G:G, AY241)
</f>
        <v/>
      </c>
      <c r="I241" s="283" t="str">
        <f t="array" ref="I241">INDEX('CONTENT STATS'!G:G, AZ241)
</f>
        <v/>
      </c>
      <c r="J241" s="283" t="str">
        <f t="array" ref="J241">INDEX('CONTENT STATS'!G:G, BA241)
</f>
        <v/>
      </c>
      <c r="K241" s="283" t="str">
        <f t="array" ref="K241">INDEX('CONTENT STATS'!G:G, BB241)
</f>
        <v/>
      </c>
      <c r="L241" s="283" t="str">
        <f t="array" ref="L241">INDEX('CONTENT STATS'!I:I, AV241)
</f>
        <v/>
      </c>
      <c r="M241" s="283" t="str">
        <f t="array" ref="M241">INDEX('CONTENT STATS'!J:J, AV241)
</f>
        <v/>
      </c>
      <c r="N241" s="283" t="str">
        <f t="array" ref="N241">INDEX('CONTENT STATS'!J:J, AW241)
</f>
        <v/>
      </c>
      <c r="O241" s="283" t="str">
        <f t="array" ref="O241">INDEX('CONTENT STATS'!J:J, AX241)
</f>
        <v/>
      </c>
      <c r="P241" s="283" t="str">
        <f t="array" ref="P241">INDEX('CONTENT STATS'!J:J, AY241)
</f>
        <v/>
      </c>
      <c r="Q241" s="283" t="str">
        <f t="array" ref="Q241">INDEX('CONTENT STATS'!J:J, AZ241)
</f>
        <v/>
      </c>
      <c r="R241" s="283" t="str">
        <f t="array" ref="R241">INDEX('CONTENT STATS'!L:L, AV241)
</f>
        <v/>
      </c>
      <c r="S241" s="283" t="str">
        <f t="array" ref="S241">INDEX('CONTENT STATS'!M:M, AV241)
</f>
        <v/>
      </c>
      <c r="T241" s="283" t="str">
        <f t="array" ref="T241">INDEX('CONTENT STATS'!M:M, AW241)
</f>
        <v/>
      </c>
      <c r="U241" s="283" t="str">
        <f t="array" ref="U241">INDEX('CONTENT STATS'!M:M, AX241)
</f>
        <v/>
      </c>
      <c r="V241" s="283" t="str">
        <f t="array" ref="V241">INDEX('CONTENT STATS'!O:O, AV241)
</f>
        <v/>
      </c>
      <c r="W241" s="283" t="str">
        <f t="array" ref="W241">INDEX('CONTENT STATS'!P:P, AV241)
</f>
        <v/>
      </c>
      <c r="X241" s="283" t="str">
        <f t="array" ref="X241">INDEX('CONTENT STATS'!P:P, AW241)
</f>
        <v/>
      </c>
      <c r="Y241" s="283" t="str">
        <f t="array" ref="Y241">INDEX('CONTENT STATS'!P:P, AX241)
</f>
        <v/>
      </c>
      <c r="Z241" s="283" t="str">
        <f t="array" ref="Z241">INDEX('CONTENT STATS'!R:R, AV241)
</f>
        <v/>
      </c>
      <c r="AA241" s="283" t="str">
        <f t="array" ref="AA241">INDEX('CONTENT STATS'!R:R, AW241)
</f>
        <v/>
      </c>
      <c r="AB241" s="283" t="str">
        <f t="array" ref="AB241">INDEX('CONTENT STATS'!R:R, AX241)
</f>
        <v/>
      </c>
      <c r="AC241" s="283" t="str">
        <f t="array" ref="AC241">INDEX('CONTENT STATS'!R:R, AY241)
</f>
        <v/>
      </c>
      <c r="AD241" s="283" t="str">
        <f t="array" ref="AD241">INDEX(RANK!O:O, AV241)
</f>
        <v/>
      </c>
      <c r="AE241" s="283" t="str">
        <f t="array" ref="AE241">INDEX(RANK!O:O, AW241)
</f>
        <v/>
      </c>
      <c r="AF241" s="283" t="str">
        <f t="array" ref="AF241">INDEX(RANK!O:O, AX241)
</f>
        <v/>
      </c>
      <c r="AG241" s="283" t="str">
        <f t="array" ref="AG241">INDEX(RANK!O:O, AY241)
</f>
        <v/>
      </c>
      <c r="AH241" s="283" t="str">
        <f t="array" ref="AH241">INDEX(RANK!O:O, AZ241)
</f>
        <v/>
      </c>
      <c r="AI241" s="283" t="str">
        <f t="array" ref="AI241">INDEX(RANK!O:O, BA241)
</f>
        <v/>
      </c>
      <c r="AJ241" s="283" t="str">
        <f t="array" ref="AJ241">INDEX(RANK!O:O, BB241)
</f>
        <v/>
      </c>
      <c r="AK241" s="283" t="str">
        <f t="array" ref="AK241">INDEX(RANK!P:P, AV241)
</f>
        <v/>
      </c>
      <c r="AL241" s="283" t="str">
        <f t="array" ref="AL241">INDEX(RANK!P:P, AW241)
</f>
        <v/>
      </c>
      <c r="AM241" s="283" t="str">
        <f t="array" ref="AM241">INDEX(RANK!P:P, AX241)
</f>
        <v/>
      </c>
      <c r="AN241" s="283" t="str">
        <f t="array" ref="AN241">INDEX(RANK!P:P, AY241)
</f>
        <v/>
      </c>
      <c r="AO241" s="283" t="str">
        <f t="array" ref="AO241">INDEX(RANK!P:P, AZ241)
</f>
        <v/>
      </c>
      <c r="AP241" s="283" t="str">
        <f t="array" ref="AP241">INDEX(RANK!Q:Q, AV241)
</f>
        <v/>
      </c>
      <c r="AQ241" s="283" t="str">
        <f t="array" ref="AQ241">INDEX(RANK!Q:Q, AW241)
</f>
        <v/>
      </c>
      <c r="AR241" s="283" t="str">
        <f t="array" ref="AR241">INDEX(RANK!Q:Q, AX241)
</f>
        <v/>
      </c>
      <c r="AS241" s="283" t="str">
        <f t="array" ref="AS241">INDEX(RANK!R:R, AV241)
</f>
        <v/>
      </c>
      <c r="AT241" s="283" t="str">
        <f t="array" ref="AT241">INDEX(RANK!R:R, AW241)
</f>
        <v/>
      </c>
      <c r="AU241" s="283" t="str">
        <f t="array" ref="AU241">INDEX(RANK!R:R, AX241)
</f>
        <v/>
      </c>
      <c r="AV241" s="123">
        <f t="shared" si="1"/>
        <v>1650</v>
      </c>
      <c r="AW241" s="123">
        <f t="shared" si="2"/>
        <v>1651</v>
      </c>
      <c r="AX241" s="123">
        <f t="shared" si="3"/>
        <v>1652</v>
      </c>
      <c r="AY241" s="123">
        <f t="shared" si="4"/>
        <v>1653</v>
      </c>
      <c r="AZ241" s="123">
        <f t="shared" si="5"/>
        <v>1654</v>
      </c>
      <c r="BA241" s="123">
        <f t="shared" si="6"/>
        <v>1655</v>
      </c>
      <c r="BB241" s="123">
        <f t="shared" si="7"/>
        <v>1656</v>
      </c>
      <c r="BC241" s="284"/>
    </row>
    <row r="242" ht="14.25" customHeight="1">
      <c r="A242" s="123" t="str">
        <f t="array" ref="A242">INDEX('CONTENT STATS'!A:A, AV242)
</f>
        <v/>
      </c>
      <c r="B242" s="283" t="str">
        <f t="array" ref="B242">INDEX('CONTENT STATS'!F:F, AV242)
</f>
        <v/>
      </c>
      <c r="C242" s="123"/>
      <c r="D242" s="461"/>
      <c r="E242" s="283" t="str">
        <f t="array" ref="E242">INDEX('CONTENT STATS'!G:G, AV242)
</f>
        <v/>
      </c>
      <c r="F242" s="283" t="str">
        <f t="array" ref="F242">INDEX('CONTENT STATS'!G:G, AW242)
</f>
        <v/>
      </c>
      <c r="G242" s="283" t="str">
        <f t="array" ref="G242">INDEX('CONTENT STATS'!G:G, AX242)
</f>
        <v/>
      </c>
      <c r="H242" s="283" t="str">
        <f t="array" ref="H242">INDEX('CONTENT STATS'!G:G, AY242)
</f>
        <v/>
      </c>
      <c r="I242" s="283" t="str">
        <f t="array" ref="I242">INDEX('CONTENT STATS'!G:G, AZ242)
</f>
        <v/>
      </c>
      <c r="J242" s="283" t="str">
        <f t="array" ref="J242">INDEX('CONTENT STATS'!G:G, BA242)
</f>
        <v/>
      </c>
      <c r="K242" s="283" t="str">
        <f t="array" ref="K242">INDEX('CONTENT STATS'!G:G, BB242)
</f>
        <v/>
      </c>
      <c r="L242" s="283" t="str">
        <f t="array" ref="L242">INDEX('CONTENT STATS'!I:I, AV242)
</f>
        <v/>
      </c>
      <c r="M242" s="283" t="str">
        <f t="array" ref="M242">INDEX('CONTENT STATS'!J:J, AV242)
</f>
        <v/>
      </c>
      <c r="N242" s="283" t="str">
        <f t="array" ref="N242">INDEX('CONTENT STATS'!J:J, AW242)
</f>
        <v/>
      </c>
      <c r="O242" s="283" t="str">
        <f t="array" ref="O242">INDEX('CONTENT STATS'!J:J, AX242)
</f>
        <v/>
      </c>
      <c r="P242" s="283" t="str">
        <f t="array" ref="P242">INDEX('CONTENT STATS'!J:J, AY242)
</f>
        <v/>
      </c>
      <c r="Q242" s="283" t="str">
        <f t="array" ref="Q242">INDEX('CONTENT STATS'!J:J, AZ242)
</f>
        <v/>
      </c>
      <c r="R242" s="283" t="str">
        <f t="array" ref="R242">INDEX('CONTENT STATS'!L:L, AV242)
</f>
        <v/>
      </c>
      <c r="S242" s="283" t="str">
        <f t="array" ref="S242">INDEX('CONTENT STATS'!M:M, AV242)
</f>
        <v/>
      </c>
      <c r="T242" s="283" t="str">
        <f t="array" ref="T242">INDEX('CONTENT STATS'!M:M, AW242)
</f>
        <v/>
      </c>
      <c r="U242" s="283" t="str">
        <f t="array" ref="U242">INDEX('CONTENT STATS'!M:M, AX242)
</f>
        <v/>
      </c>
      <c r="V242" s="283" t="str">
        <f t="array" ref="V242">INDEX('CONTENT STATS'!O:O, AV242)
</f>
        <v/>
      </c>
      <c r="W242" s="283" t="str">
        <f t="array" ref="W242">INDEX('CONTENT STATS'!P:P, AV242)
</f>
        <v/>
      </c>
      <c r="X242" s="283" t="str">
        <f t="array" ref="X242">INDEX('CONTENT STATS'!P:P, AW242)
</f>
        <v/>
      </c>
      <c r="Y242" s="283" t="str">
        <f t="array" ref="Y242">INDEX('CONTENT STATS'!P:P, AX242)
</f>
        <v/>
      </c>
      <c r="Z242" s="283" t="str">
        <f t="array" ref="Z242">INDEX('CONTENT STATS'!R:R, AV242)
</f>
        <v/>
      </c>
      <c r="AA242" s="283" t="str">
        <f t="array" ref="AA242">INDEX('CONTENT STATS'!R:R, AW242)
</f>
        <v/>
      </c>
      <c r="AB242" s="283" t="str">
        <f t="array" ref="AB242">INDEX('CONTENT STATS'!R:R, AX242)
</f>
        <v/>
      </c>
      <c r="AC242" s="283" t="str">
        <f t="array" ref="AC242">INDEX('CONTENT STATS'!R:R, AY242)
</f>
        <v/>
      </c>
      <c r="AD242" s="283" t="str">
        <f t="array" ref="AD242">INDEX(RANK!O:O, AV242)
</f>
        <v/>
      </c>
      <c r="AE242" s="283" t="str">
        <f t="array" ref="AE242">INDEX(RANK!O:O, AW242)
</f>
        <v/>
      </c>
      <c r="AF242" s="283" t="str">
        <f t="array" ref="AF242">INDEX(RANK!O:O, AX242)
</f>
        <v/>
      </c>
      <c r="AG242" s="283" t="str">
        <f t="array" ref="AG242">INDEX(RANK!O:O, AY242)
</f>
        <v/>
      </c>
      <c r="AH242" s="283" t="str">
        <f t="array" ref="AH242">INDEX(RANK!O:O, AZ242)
</f>
        <v/>
      </c>
      <c r="AI242" s="283" t="str">
        <f t="array" ref="AI242">INDEX(RANK!O:O, BA242)
</f>
        <v/>
      </c>
      <c r="AJ242" s="283" t="str">
        <f t="array" ref="AJ242">INDEX(RANK!O:O, BB242)
</f>
        <v/>
      </c>
      <c r="AK242" s="283" t="str">
        <f t="array" ref="AK242">INDEX(RANK!P:P, AV242)
</f>
        <v/>
      </c>
      <c r="AL242" s="283" t="str">
        <f t="array" ref="AL242">INDEX(RANK!P:P, AW242)
</f>
        <v/>
      </c>
      <c r="AM242" s="283" t="str">
        <f t="array" ref="AM242">INDEX(RANK!P:P, AX242)
</f>
        <v/>
      </c>
      <c r="AN242" s="283" t="str">
        <f t="array" ref="AN242">INDEX(RANK!P:P, AY242)
</f>
        <v/>
      </c>
      <c r="AO242" s="283" t="str">
        <f t="array" ref="AO242">INDEX(RANK!P:P, AZ242)
</f>
        <v/>
      </c>
      <c r="AP242" s="283" t="str">
        <f t="array" ref="AP242">INDEX(RANK!Q:Q, AV242)
</f>
        <v/>
      </c>
      <c r="AQ242" s="283" t="str">
        <f t="array" ref="AQ242">INDEX(RANK!Q:Q, AW242)
</f>
        <v/>
      </c>
      <c r="AR242" s="283" t="str">
        <f t="array" ref="AR242">INDEX(RANK!Q:Q, AX242)
</f>
        <v/>
      </c>
      <c r="AS242" s="283" t="str">
        <f t="array" ref="AS242">INDEX(RANK!R:R, AV242)
</f>
        <v/>
      </c>
      <c r="AT242" s="283" t="str">
        <f t="array" ref="AT242">INDEX(RANK!R:R, AW242)
</f>
        <v/>
      </c>
      <c r="AU242" s="283" t="str">
        <f t="array" ref="AU242">INDEX(RANK!R:R, AX242)
</f>
        <v/>
      </c>
      <c r="AV242" s="123">
        <f t="shared" si="1"/>
        <v>1657</v>
      </c>
      <c r="AW242" s="123">
        <f t="shared" si="2"/>
        <v>1658</v>
      </c>
      <c r="AX242" s="123">
        <f t="shared" si="3"/>
        <v>1659</v>
      </c>
      <c r="AY242" s="123">
        <f t="shared" si="4"/>
        <v>1660</v>
      </c>
      <c r="AZ242" s="123">
        <f t="shared" si="5"/>
        <v>1661</v>
      </c>
      <c r="BA242" s="123">
        <f t="shared" si="6"/>
        <v>1662</v>
      </c>
      <c r="BB242" s="123">
        <f t="shared" si="7"/>
        <v>1663</v>
      </c>
      <c r="BC242" s="284"/>
    </row>
    <row r="243" ht="14.25" customHeight="1">
      <c r="A243" s="123" t="str">
        <f t="array" ref="A243">INDEX('CONTENT STATS'!A:A, AV243)
</f>
        <v/>
      </c>
      <c r="B243" s="283" t="str">
        <f t="array" ref="B243">INDEX('CONTENT STATS'!F:F, AV243)
</f>
        <v/>
      </c>
      <c r="C243" s="123"/>
      <c r="D243" s="461"/>
      <c r="E243" s="283" t="str">
        <f t="array" ref="E243">INDEX('CONTENT STATS'!G:G, AV243)
</f>
        <v/>
      </c>
      <c r="F243" s="283" t="str">
        <f t="array" ref="F243">INDEX('CONTENT STATS'!G:G, AW243)
</f>
        <v/>
      </c>
      <c r="G243" s="283" t="str">
        <f t="array" ref="G243">INDEX('CONTENT STATS'!G:G, AX243)
</f>
        <v/>
      </c>
      <c r="H243" s="283" t="str">
        <f t="array" ref="H243">INDEX('CONTENT STATS'!G:G, AY243)
</f>
        <v/>
      </c>
      <c r="I243" s="283" t="str">
        <f t="array" ref="I243">INDEX('CONTENT STATS'!G:G, AZ243)
</f>
        <v/>
      </c>
      <c r="J243" s="283" t="str">
        <f t="array" ref="J243">INDEX('CONTENT STATS'!G:G, BA243)
</f>
        <v/>
      </c>
      <c r="K243" s="283" t="str">
        <f t="array" ref="K243">INDEX('CONTENT STATS'!G:G, BB243)
</f>
        <v/>
      </c>
      <c r="L243" s="283" t="str">
        <f t="array" ref="L243">INDEX('CONTENT STATS'!I:I, AV243)
</f>
        <v/>
      </c>
      <c r="M243" s="283" t="str">
        <f t="array" ref="M243">INDEX('CONTENT STATS'!J:J, AV243)
</f>
        <v/>
      </c>
      <c r="N243" s="283" t="str">
        <f t="array" ref="N243">INDEX('CONTENT STATS'!J:J, AW243)
</f>
        <v/>
      </c>
      <c r="O243" s="283" t="str">
        <f t="array" ref="O243">INDEX('CONTENT STATS'!J:J, AX243)
</f>
        <v/>
      </c>
      <c r="P243" s="283" t="str">
        <f t="array" ref="P243">INDEX('CONTENT STATS'!J:J, AY243)
</f>
        <v/>
      </c>
      <c r="Q243" s="283" t="str">
        <f t="array" ref="Q243">INDEX('CONTENT STATS'!J:J, AZ243)
</f>
        <v/>
      </c>
      <c r="R243" s="283" t="str">
        <f t="array" ref="R243">INDEX('CONTENT STATS'!L:L, AV243)
</f>
        <v/>
      </c>
      <c r="S243" s="283" t="str">
        <f t="array" ref="S243">INDEX('CONTENT STATS'!M:M, AV243)
</f>
        <v/>
      </c>
      <c r="T243" s="283" t="str">
        <f t="array" ref="T243">INDEX('CONTENT STATS'!M:M, AW243)
</f>
        <v/>
      </c>
      <c r="U243" s="283" t="str">
        <f t="array" ref="U243">INDEX('CONTENT STATS'!M:M, AX243)
</f>
        <v/>
      </c>
      <c r="V243" s="283" t="str">
        <f t="array" ref="V243">INDEX('CONTENT STATS'!O:O, AV243)
</f>
        <v/>
      </c>
      <c r="W243" s="283" t="str">
        <f t="array" ref="W243">INDEX('CONTENT STATS'!P:P, AV243)
</f>
        <v/>
      </c>
      <c r="X243" s="283" t="str">
        <f t="array" ref="X243">INDEX('CONTENT STATS'!P:P, AW243)
</f>
        <v/>
      </c>
      <c r="Y243" s="283" t="str">
        <f t="array" ref="Y243">INDEX('CONTENT STATS'!P:P, AX243)
</f>
        <v/>
      </c>
      <c r="Z243" s="283" t="str">
        <f t="array" ref="Z243">INDEX('CONTENT STATS'!R:R, AV243)
</f>
        <v/>
      </c>
      <c r="AA243" s="283" t="str">
        <f t="array" ref="AA243">INDEX('CONTENT STATS'!R:R, AW243)
</f>
        <v/>
      </c>
      <c r="AB243" s="283" t="str">
        <f t="array" ref="AB243">INDEX('CONTENT STATS'!R:R, AX243)
</f>
        <v/>
      </c>
      <c r="AC243" s="283" t="str">
        <f t="array" ref="AC243">INDEX('CONTENT STATS'!R:R, AY243)
</f>
        <v/>
      </c>
      <c r="AD243" s="283" t="str">
        <f t="array" ref="AD243">INDEX(RANK!O:O, AV243)
</f>
        <v/>
      </c>
      <c r="AE243" s="283" t="str">
        <f t="array" ref="AE243">INDEX(RANK!O:O, AW243)
</f>
        <v/>
      </c>
      <c r="AF243" s="283" t="str">
        <f t="array" ref="AF243">INDEX(RANK!O:O, AX243)
</f>
        <v/>
      </c>
      <c r="AG243" s="283" t="str">
        <f t="array" ref="AG243">INDEX(RANK!O:O, AY243)
</f>
        <v/>
      </c>
      <c r="AH243" s="283" t="str">
        <f t="array" ref="AH243">INDEX(RANK!O:O, AZ243)
</f>
        <v/>
      </c>
      <c r="AI243" s="283" t="str">
        <f t="array" ref="AI243">INDEX(RANK!O:O, BA243)
</f>
        <v/>
      </c>
      <c r="AJ243" s="283" t="str">
        <f t="array" ref="AJ243">INDEX(RANK!O:O, BB243)
</f>
        <v/>
      </c>
      <c r="AK243" s="283" t="str">
        <f t="array" ref="AK243">INDEX(RANK!P:P, AV243)
</f>
        <v/>
      </c>
      <c r="AL243" s="283" t="str">
        <f t="array" ref="AL243">INDEX(RANK!P:P, AW243)
</f>
        <v/>
      </c>
      <c r="AM243" s="283" t="str">
        <f t="array" ref="AM243">INDEX(RANK!P:P, AX243)
</f>
        <v/>
      </c>
      <c r="AN243" s="283" t="str">
        <f t="array" ref="AN243">INDEX(RANK!P:P, AY243)
</f>
        <v/>
      </c>
      <c r="AO243" s="283" t="str">
        <f t="array" ref="AO243">INDEX(RANK!P:P, AZ243)
</f>
        <v/>
      </c>
      <c r="AP243" s="283" t="str">
        <f t="array" ref="AP243">INDEX(RANK!Q:Q, AV243)
</f>
        <v/>
      </c>
      <c r="AQ243" s="283" t="str">
        <f t="array" ref="AQ243">INDEX(RANK!Q:Q, AW243)
</f>
        <v/>
      </c>
      <c r="AR243" s="283" t="str">
        <f t="array" ref="AR243">INDEX(RANK!Q:Q, AX243)
</f>
        <v/>
      </c>
      <c r="AS243" s="283" t="str">
        <f t="array" ref="AS243">INDEX(RANK!R:R, AV243)
</f>
        <v/>
      </c>
      <c r="AT243" s="283" t="str">
        <f t="array" ref="AT243">INDEX(RANK!R:R, AW243)
</f>
        <v/>
      </c>
      <c r="AU243" s="283" t="str">
        <f t="array" ref="AU243">INDEX(RANK!R:R, AX243)
</f>
        <v/>
      </c>
      <c r="AV243" s="123">
        <f t="shared" si="1"/>
        <v>1664</v>
      </c>
      <c r="AW243" s="123">
        <f t="shared" si="2"/>
        <v>1665</v>
      </c>
      <c r="AX243" s="123">
        <f t="shared" si="3"/>
        <v>1666</v>
      </c>
      <c r="AY243" s="123">
        <f t="shared" si="4"/>
        <v>1667</v>
      </c>
      <c r="AZ243" s="123">
        <f t="shared" si="5"/>
        <v>1668</v>
      </c>
      <c r="BA243" s="123">
        <f t="shared" si="6"/>
        <v>1669</v>
      </c>
      <c r="BB243" s="123">
        <f t="shared" si="7"/>
        <v>1670</v>
      </c>
      <c r="BC243" s="284"/>
    </row>
    <row r="244" ht="14.25" customHeight="1">
      <c r="A244" s="123" t="str">
        <f t="array" ref="A244">INDEX('CONTENT STATS'!A:A, AV244)
</f>
        <v/>
      </c>
      <c r="B244" s="283" t="str">
        <f t="array" ref="B244">INDEX('CONTENT STATS'!F:F, AV244)
</f>
        <v/>
      </c>
      <c r="C244" s="123"/>
      <c r="D244" s="461"/>
      <c r="E244" s="283" t="str">
        <f t="array" ref="E244">INDEX('CONTENT STATS'!G:G, AV244)
</f>
        <v/>
      </c>
      <c r="F244" s="283" t="str">
        <f t="array" ref="F244">INDEX('CONTENT STATS'!G:G, AW244)
</f>
        <v/>
      </c>
      <c r="G244" s="283" t="str">
        <f t="array" ref="G244">INDEX('CONTENT STATS'!G:G, AX244)
</f>
        <v/>
      </c>
      <c r="H244" s="283" t="str">
        <f t="array" ref="H244">INDEX('CONTENT STATS'!G:G, AY244)
</f>
        <v/>
      </c>
      <c r="I244" s="283" t="str">
        <f t="array" ref="I244">INDEX('CONTENT STATS'!G:G, AZ244)
</f>
        <v/>
      </c>
      <c r="J244" s="283" t="str">
        <f t="array" ref="J244">INDEX('CONTENT STATS'!G:G, BA244)
</f>
        <v/>
      </c>
      <c r="K244" s="283" t="str">
        <f t="array" ref="K244">INDEX('CONTENT STATS'!G:G, BB244)
</f>
        <v/>
      </c>
      <c r="L244" s="283" t="str">
        <f t="array" ref="L244">INDEX('CONTENT STATS'!I:I, AV244)
</f>
        <v/>
      </c>
      <c r="M244" s="283" t="str">
        <f t="array" ref="M244">INDEX('CONTENT STATS'!J:J, AV244)
</f>
        <v/>
      </c>
      <c r="N244" s="283" t="str">
        <f t="array" ref="N244">INDEX('CONTENT STATS'!J:J, AW244)
</f>
        <v/>
      </c>
      <c r="O244" s="283" t="str">
        <f t="array" ref="O244">INDEX('CONTENT STATS'!J:J, AX244)
</f>
        <v/>
      </c>
      <c r="P244" s="283" t="str">
        <f t="array" ref="P244">INDEX('CONTENT STATS'!J:J, AY244)
</f>
        <v/>
      </c>
      <c r="Q244" s="283" t="str">
        <f t="array" ref="Q244">INDEX('CONTENT STATS'!J:J, AZ244)
</f>
        <v/>
      </c>
      <c r="R244" s="283" t="str">
        <f t="array" ref="R244">INDEX('CONTENT STATS'!L:L, AV244)
</f>
        <v/>
      </c>
      <c r="S244" s="283" t="str">
        <f t="array" ref="S244">INDEX('CONTENT STATS'!M:M, AV244)
</f>
        <v/>
      </c>
      <c r="T244" s="283" t="str">
        <f t="array" ref="T244">INDEX('CONTENT STATS'!M:M, AW244)
</f>
        <v/>
      </c>
      <c r="U244" s="283" t="str">
        <f t="array" ref="U244">INDEX('CONTENT STATS'!M:M, AX244)
</f>
        <v/>
      </c>
      <c r="V244" s="283" t="str">
        <f t="array" ref="V244">INDEX('CONTENT STATS'!O:O, AV244)
</f>
        <v/>
      </c>
      <c r="W244" s="283" t="str">
        <f t="array" ref="W244">INDEX('CONTENT STATS'!P:P, AV244)
</f>
        <v/>
      </c>
      <c r="X244" s="283" t="str">
        <f t="array" ref="X244">INDEX('CONTENT STATS'!P:P, AW244)
</f>
        <v/>
      </c>
      <c r="Y244" s="283" t="str">
        <f t="array" ref="Y244">INDEX('CONTENT STATS'!P:P, AX244)
</f>
        <v/>
      </c>
      <c r="Z244" s="283" t="str">
        <f t="array" ref="Z244">INDEX('CONTENT STATS'!R:R, AV244)
</f>
        <v/>
      </c>
      <c r="AA244" s="283" t="str">
        <f t="array" ref="AA244">INDEX('CONTENT STATS'!R:R, AW244)
</f>
        <v/>
      </c>
      <c r="AB244" s="283" t="str">
        <f t="array" ref="AB244">INDEX('CONTENT STATS'!R:R, AX244)
</f>
        <v/>
      </c>
      <c r="AC244" s="283" t="str">
        <f t="array" ref="AC244">INDEX('CONTENT STATS'!R:R, AY244)
</f>
        <v/>
      </c>
      <c r="AD244" s="283" t="str">
        <f t="array" ref="AD244">INDEX(RANK!O:O, AV244)
</f>
        <v/>
      </c>
      <c r="AE244" s="283" t="str">
        <f t="array" ref="AE244">INDEX(RANK!O:O, AW244)
</f>
        <v/>
      </c>
      <c r="AF244" s="283" t="str">
        <f t="array" ref="AF244">INDEX(RANK!O:O, AX244)
</f>
        <v/>
      </c>
      <c r="AG244" s="283" t="str">
        <f t="array" ref="AG244">INDEX(RANK!O:O, AY244)
</f>
        <v/>
      </c>
      <c r="AH244" s="283" t="str">
        <f t="array" ref="AH244">INDEX(RANK!O:O, AZ244)
</f>
        <v/>
      </c>
      <c r="AI244" s="283" t="str">
        <f t="array" ref="AI244">INDEX(RANK!O:O, BA244)
</f>
        <v/>
      </c>
      <c r="AJ244" s="283" t="str">
        <f t="array" ref="AJ244">INDEX(RANK!O:O, BB244)
</f>
        <v/>
      </c>
      <c r="AK244" s="283" t="str">
        <f t="array" ref="AK244">INDEX(RANK!P:P, AV244)
</f>
        <v/>
      </c>
      <c r="AL244" s="283" t="str">
        <f t="array" ref="AL244">INDEX(RANK!P:P, AW244)
</f>
        <v/>
      </c>
      <c r="AM244" s="283" t="str">
        <f t="array" ref="AM244">INDEX(RANK!P:P, AX244)
</f>
        <v/>
      </c>
      <c r="AN244" s="283" t="str">
        <f t="array" ref="AN244">INDEX(RANK!P:P, AY244)
</f>
        <v/>
      </c>
      <c r="AO244" s="283" t="str">
        <f t="array" ref="AO244">INDEX(RANK!P:P, AZ244)
</f>
        <v/>
      </c>
      <c r="AP244" s="283" t="str">
        <f t="array" ref="AP244">INDEX(RANK!Q:Q, AV244)
</f>
        <v/>
      </c>
      <c r="AQ244" s="283" t="str">
        <f t="array" ref="AQ244">INDEX(RANK!Q:Q, AW244)
</f>
        <v/>
      </c>
      <c r="AR244" s="283" t="str">
        <f t="array" ref="AR244">INDEX(RANK!Q:Q, AX244)
</f>
        <v/>
      </c>
      <c r="AS244" s="283" t="str">
        <f t="array" ref="AS244">INDEX(RANK!R:R, AV244)
</f>
        <v/>
      </c>
      <c r="AT244" s="283" t="str">
        <f t="array" ref="AT244">INDEX(RANK!R:R, AW244)
</f>
        <v/>
      </c>
      <c r="AU244" s="283" t="str">
        <f t="array" ref="AU244">INDEX(RANK!R:R, AX244)
</f>
        <v/>
      </c>
      <c r="AV244" s="123">
        <f t="shared" si="1"/>
        <v>1671</v>
      </c>
      <c r="AW244" s="123">
        <f t="shared" si="2"/>
        <v>1672</v>
      </c>
      <c r="AX244" s="123">
        <f t="shared" si="3"/>
        <v>1673</v>
      </c>
      <c r="AY244" s="123">
        <f t="shared" si="4"/>
        <v>1674</v>
      </c>
      <c r="AZ244" s="123">
        <f t="shared" si="5"/>
        <v>1675</v>
      </c>
      <c r="BA244" s="123">
        <f t="shared" si="6"/>
        <v>1676</v>
      </c>
      <c r="BB244" s="123">
        <f t="shared" si="7"/>
        <v>1677</v>
      </c>
      <c r="BC244" s="284"/>
    </row>
    <row r="245" ht="14.25" customHeight="1">
      <c r="A245" s="123" t="str">
        <f t="array" ref="A245">INDEX('CONTENT STATS'!A:A, AV245)
</f>
        <v/>
      </c>
      <c r="B245" s="283" t="str">
        <f t="array" ref="B245">INDEX('CONTENT STATS'!F:F, AV245)
</f>
        <v/>
      </c>
      <c r="C245" s="123"/>
      <c r="D245" s="461"/>
      <c r="E245" s="283" t="str">
        <f t="array" ref="E245">INDEX('CONTENT STATS'!G:G, AV245)
</f>
        <v/>
      </c>
      <c r="F245" s="283" t="str">
        <f t="array" ref="F245">INDEX('CONTENT STATS'!G:G, AW245)
</f>
        <v/>
      </c>
      <c r="G245" s="283" t="str">
        <f t="array" ref="G245">INDEX('CONTENT STATS'!G:G, AX245)
</f>
        <v/>
      </c>
      <c r="H245" s="283" t="str">
        <f t="array" ref="H245">INDEX('CONTENT STATS'!G:G, AY245)
</f>
        <v/>
      </c>
      <c r="I245" s="283" t="str">
        <f t="array" ref="I245">INDEX('CONTENT STATS'!G:G, AZ245)
</f>
        <v/>
      </c>
      <c r="J245" s="283" t="str">
        <f t="array" ref="J245">INDEX('CONTENT STATS'!G:G, BA245)
</f>
        <v/>
      </c>
      <c r="K245" s="283" t="str">
        <f t="array" ref="K245">INDEX('CONTENT STATS'!G:G, BB245)
</f>
        <v/>
      </c>
      <c r="L245" s="283" t="str">
        <f t="array" ref="L245">INDEX('CONTENT STATS'!I:I, AV245)
</f>
        <v/>
      </c>
      <c r="M245" s="283" t="str">
        <f t="array" ref="M245">INDEX('CONTENT STATS'!J:J, AV245)
</f>
        <v/>
      </c>
      <c r="N245" s="283" t="str">
        <f t="array" ref="N245">INDEX('CONTENT STATS'!J:J, AW245)
</f>
        <v/>
      </c>
      <c r="O245" s="283" t="str">
        <f t="array" ref="O245">INDEX('CONTENT STATS'!J:J, AX245)
</f>
        <v/>
      </c>
      <c r="P245" s="283" t="str">
        <f t="array" ref="P245">INDEX('CONTENT STATS'!J:J, AY245)
</f>
        <v/>
      </c>
      <c r="Q245" s="283" t="str">
        <f t="array" ref="Q245">INDEX('CONTENT STATS'!J:J, AZ245)
</f>
        <v/>
      </c>
      <c r="R245" s="283" t="str">
        <f t="array" ref="R245">INDEX('CONTENT STATS'!L:L, AV245)
</f>
        <v/>
      </c>
      <c r="S245" s="283" t="str">
        <f t="array" ref="S245">INDEX('CONTENT STATS'!M:M, AV245)
</f>
        <v/>
      </c>
      <c r="T245" s="283" t="str">
        <f t="array" ref="T245">INDEX('CONTENT STATS'!M:M, AW245)
</f>
        <v/>
      </c>
      <c r="U245" s="283" t="str">
        <f t="array" ref="U245">INDEX('CONTENT STATS'!M:M, AX245)
</f>
        <v/>
      </c>
      <c r="V245" s="283" t="str">
        <f t="array" ref="V245">INDEX('CONTENT STATS'!O:O, AV245)
</f>
        <v/>
      </c>
      <c r="W245" s="283" t="str">
        <f t="array" ref="W245">INDEX('CONTENT STATS'!P:P, AV245)
</f>
        <v/>
      </c>
      <c r="X245" s="283" t="str">
        <f t="array" ref="X245">INDEX('CONTENT STATS'!P:P, AW245)
</f>
        <v/>
      </c>
      <c r="Y245" s="283" t="str">
        <f t="array" ref="Y245">INDEX('CONTENT STATS'!P:P, AX245)
</f>
        <v/>
      </c>
      <c r="Z245" s="283" t="str">
        <f t="array" ref="Z245">INDEX('CONTENT STATS'!R:R, AV245)
</f>
        <v/>
      </c>
      <c r="AA245" s="283" t="str">
        <f t="array" ref="AA245">INDEX('CONTENT STATS'!R:R, AW245)
</f>
        <v/>
      </c>
      <c r="AB245" s="283" t="str">
        <f t="array" ref="AB245">INDEX('CONTENT STATS'!R:R, AX245)
</f>
        <v/>
      </c>
      <c r="AC245" s="283" t="str">
        <f t="array" ref="AC245">INDEX('CONTENT STATS'!R:R, AY245)
</f>
        <v/>
      </c>
      <c r="AD245" s="283" t="str">
        <f t="array" ref="AD245">INDEX(RANK!O:O, AV245)
</f>
        <v/>
      </c>
      <c r="AE245" s="283" t="str">
        <f t="array" ref="AE245">INDEX(RANK!O:O, AW245)
</f>
        <v/>
      </c>
      <c r="AF245" s="283" t="str">
        <f t="array" ref="AF245">INDEX(RANK!O:O, AX245)
</f>
        <v/>
      </c>
      <c r="AG245" s="283" t="str">
        <f t="array" ref="AG245">INDEX(RANK!O:O, AY245)
</f>
        <v/>
      </c>
      <c r="AH245" s="283" t="str">
        <f t="array" ref="AH245">INDEX(RANK!O:O, AZ245)
</f>
        <v/>
      </c>
      <c r="AI245" s="283" t="str">
        <f t="array" ref="AI245">INDEX(RANK!O:O, BA245)
</f>
        <v/>
      </c>
      <c r="AJ245" s="283" t="str">
        <f t="array" ref="AJ245">INDEX(RANK!O:O, BB245)
</f>
        <v/>
      </c>
      <c r="AK245" s="283" t="str">
        <f t="array" ref="AK245">INDEX(RANK!P:P, AV245)
</f>
        <v/>
      </c>
      <c r="AL245" s="283" t="str">
        <f t="array" ref="AL245">INDEX(RANK!P:P, AW245)
</f>
        <v/>
      </c>
      <c r="AM245" s="283" t="str">
        <f t="array" ref="AM245">INDEX(RANK!P:P, AX245)
</f>
        <v/>
      </c>
      <c r="AN245" s="283" t="str">
        <f t="array" ref="AN245">INDEX(RANK!P:P, AY245)
</f>
        <v/>
      </c>
      <c r="AO245" s="283" t="str">
        <f t="array" ref="AO245">INDEX(RANK!P:P, AZ245)
</f>
        <v/>
      </c>
      <c r="AP245" s="283" t="str">
        <f t="array" ref="AP245">INDEX(RANK!Q:Q, AV245)
</f>
        <v/>
      </c>
      <c r="AQ245" s="283" t="str">
        <f t="array" ref="AQ245">INDEX(RANK!Q:Q, AW245)
</f>
        <v/>
      </c>
      <c r="AR245" s="283" t="str">
        <f t="array" ref="AR245">INDEX(RANK!Q:Q, AX245)
</f>
        <v/>
      </c>
      <c r="AS245" s="283" t="str">
        <f t="array" ref="AS245">INDEX(RANK!R:R, AV245)
</f>
        <v/>
      </c>
      <c r="AT245" s="283" t="str">
        <f t="array" ref="AT245">INDEX(RANK!R:R, AW245)
</f>
        <v/>
      </c>
      <c r="AU245" s="283" t="str">
        <f t="array" ref="AU245">INDEX(RANK!R:R, AX245)
</f>
        <v/>
      </c>
      <c r="AV245" s="123">
        <f t="shared" si="1"/>
        <v>1678</v>
      </c>
      <c r="AW245" s="123">
        <f t="shared" si="2"/>
        <v>1679</v>
      </c>
      <c r="AX245" s="123">
        <f t="shared" si="3"/>
        <v>1680</v>
      </c>
      <c r="AY245" s="123">
        <f t="shared" si="4"/>
        <v>1681</v>
      </c>
      <c r="AZ245" s="123">
        <f t="shared" si="5"/>
        <v>1682</v>
      </c>
      <c r="BA245" s="123">
        <f t="shared" si="6"/>
        <v>1683</v>
      </c>
      <c r="BB245" s="123">
        <f t="shared" si="7"/>
        <v>1684</v>
      </c>
      <c r="BC245" s="284"/>
    </row>
    <row r="246" ht="14.25" customHeight="1">
      <c r="A246" s="123" t="str">
        <f t="array" ref="A246">INDEX('CONTENT STATS'!A:A, AV246)
</f>
        <v/>
      </c>
      <c r="B246" s="283" t="str">
        <f t="array" ref="B246">INDEX('CONTENT STATS'!F:F, AV246)
</f>
        <v/>
      </c>
      <c r="C246" s="123"/>
      <c r="D246" s="461"/>
      <c r="E246" s="283" t="str">
        <f t="array" ref="E246">INDEX('CONTENT STATS'!G:G, AV246)
</f>
        <v/>
      </c>
      <c r="F246" s="283" t="str">
        <f t="array" ref="F246">INDEX('CONTENT STATS'!G:G, AW246)
</f>
        <v/>
      </c>
      <c r="G246" s="283" t="str">
        <f t="array" ref="G246">INDEX('CONTENT STATS'!G:G, AX246)
</f>
        <v/>
      </c>
      <c r="H246" s="283" t="str">
        <f t="array" ref="H246">INDEX('CONTENT STATS'!G:G, AY246)
</f>
        <v/>
      </c>
      <c r="I246" s="283" t="str">
        <f t="array" ref="I246">INDEX('CONTENT STATS'!G:G, AZ246)
</f>
        <v/>
      </c>
      <c r="J246" s="283" t="str">
        <f t="array" ref="J246">INDEX('CONTENT STATS'!G:G, BA246)
</f>
        <v/>
      </c>
      <c r="K246" s="283" t="str">
        <f t="array" ref="K246">INDEX('CONTENT STATS'!G:G, BB246)
</f>
        <v/>
      </c>
      <c r="L246" s="283" t="str">
        <f t="array" ref="L246">INDEX('CONTENT STATS'!I:I, AV246)
</f>
        <v/>
      </c>
      <c r="M246" s="283" t="str">
        <f t="array" ref="M246">INDEX('CONTENT STATS'!J:J, AV246)
</f>
        <v/>
      </c>
      <c r="N246" s="283" t="str">
        <f t="array" ref="N246">INDEX('CONTENT STATS'!J:J, AW246)
</f>
        <v/>
      </c>
      <c r="O246" s="283" t="str">
        <f t="array" ref="O246">INDEX('CONTENT STATS'!J:J, AX246)
</f>
        <v/>
      </c>
      <c r="P246" s="283" t="str">
        <f t="array" ref="P246">INDEX('CONTENT STATS'!J:J, AY246)
</f>
        <v/>
      </c>
      <c r="Q246" s="283" t="str">
        <f t="array" ref="Q246">INDEX('CONTENT STATS'!J:J, AZ246)
</f>
        <v/>
      </c>
      <c r="R246" s="283" t="str">
        <f t="array" ref="R246">INDEX('CONTENT STATS'!L:L, AV246)
</f>
        <v/>
      </c>
      <c r="S246" s="283" t="str">
        <f t="array" ref="S246">INDEX('CONTENT STATS'!M:M, AV246)
</f>
        <v/>
      </c>
      <c r="T246" s="283" t="str">
        <f t="array" ref="T246">INDEX('CONTENT STATS'!M:M, AW246)
</f>
        <v/>
      </c>
      <c r="U246" s="283" t="str">
        <f t="array" ref="U246">INDEX('CONTENT STATS'!M:M, AX246)
</f>
        <v/>
      </c>
      <c r="V246" s="283" t="str">
        <f t="array" ref="V246">INDEX('CONTENT STATS'!O:O, AV246)
</f>
        <v/>
      </c>
      <c r="W246" s="283" t="str">
        <f t="array" ref="W246">INDEX('CONTENT STATS'!P:P, AV246)
</f>
        <v/>
      </c>
      <c r="X246" s="283" t="str">
        <f t="array" ref="X246">INDEX('CONTENT STATS'!P:P, AW246)
</f>
        <v/>
      </c>
      <c r="Y246" s="283" t="str">
        <f t="array" ref="Y246">INDEX('CONTENT STATS'!P:P, AX246)
</f>
        <v/>
      </c>
      <c r="Z246" s="283" t="str">
        <f t="array" ref="Z246">INDEX('CONTENT STATS'!R:R, AV246)
</f>
        <v/>
      </c>
      <c r="AA246" s="283" t="str">
        <f t="array" ref="AA246">INDEX('CONTENT STATS'!R:R, AW246)
</f>
        <v/>
      </c>
      <c r="AB246" s="283" t="str">
        <f t="array" ref="AB246">INDEX('CONTENT STATS'!R:R, AX246)
</f>
        <v/>
      </c>
      <c r="AC246" s="283" t="str">
        <f t="array" ref="AC246">INDEX('CONTENT STATS'!R:R, AY246)
</f>
        <v/>
      </c>
      <c r="AD246" s="283" t="str">
        <f t="array" ref="AD246">INDEX(RANK!O:O, AV246)
</f>
        <v/>
      </c>
      <c r="AE246" s="283" t="str">
        <f t="array" ref="AE246">INDEX(RANK!O:O, AW246)
</f>
        <v/>
      </c>
      <c r="AF246" s="283" t="str">
        <f t="array" ref="AF246">INDEX(RANK!O:O, AX246)
</f>
        <v/>
      </c>
      <c r="AG246" s="283" t="str">
        <f t="array" ref="AG246">INDEX(RANK!O:O, AY246)
</f>
        <v/>
      </c>
      <c r="AH246" s="283" t="str">
        <f t="array" ref="AH246">INDEX(RANK!O:O, AZ246)
</f>
        <v/>
      </c>
      <c r="AI246" s="283" t="str">
        <f t="array" ref="AI246">INDEX(RANK!O:O, BA246)
</f>
        <v/>
      </c>
      <c r="AJ246" s="283" t="str">
        <f t="array" ref="AJ246">INDEX(RANK!O:O, BB246)
</f>
        <v/>
      </c>
      <c r="AK246" s="283" t="str">
        <f t="array" ref="AK246">INDEX(RANK!P:P, AV246)
</f>
        <v/>
      </c>
      <c r="AL246" s="283" t="str">
        <f t="array" ref="AL246">INDEX(RANK!P:P, AW246)
</f>
        <v/>
      </c>
      <c r="AM246" s="283" t="str">
        <f t="array" ref="AM246">INDEX(RANK!P:P, AX246)
</f>
        <v/>
      </c>
      <c r="AN246" s="283" t="str">
        <f t="array" ref="AN246">INDEX(RANK!P:P, AY246)
</f>
        <v/>
      </c>
      <c r="AO246" s="283" t="str">
        <f t="array" ref="AO246">INDEX(RANK!P:P, AZ246)
</f>
        <v/>
      </c>
      <c r="AP246" s="283" t="str">
        <f t="array" ref="AP246">INDEX(RANK!Q:Q, AV246)
</f>
        <v/>
      </c>
      <c r="AQ246" s="283" t="str">
        <f t="array" ref="AQ246">INDEX(RANK!Q:Q, AW246)
</f>
        <v/>
      </c>
      <c r="AR246" s="283" t="str">
        <f t="array" ref="AR246">INDEX(RANK!Q:Q, AX246)
</f>
        <v/>
      </c>
      <c r="AS246" s="283" t="str">
        <f t="array" ref="AS246">INDEX(RANK!R:R, AV246)
</f>
        <v/>
      </c>
      <c r="AT246" s="283" t="str">
        <f t="array" ref="AT246">INDEX(RANK!R:R, AW246)
</f>
        <v/>
      </c>
      <c r="AU246" s="283" t="str">
        <f t="array" ref="AU246">INDEX(RANK!R:R, AX246)
</f>
        <v/>
      </c>
      <c r="AV246" s="123">
        <f t="shared" si="1"/>
        <v>1685</v>
      </c>
      <c r="AW246" s="123">
        <f t="shared" si="2"/>
        <v>1686</v>
      </c>
      <c r="AX246" s="123">
        <f t="shared" si="3"/>
        <v>1687</v>
      </c>
      <c r="AY246" s="123">
        <f t="shared" si="4"/>
        <v>1688</v>
      </c>
      <c r="AZ246" s="123">
        <f t="shared" si="5"/>
        <v>1689</v>
      </c>
      <c r="BA246" s="123">
        <f t="shared" si="6"/>
        <v>1690</v>
      </c>
      <c r="BB246" s="123">
        <f t="shared" si="7"/>
        <v>1691</v>
      </c>
      <c r="BC246" s="284"/>
    </row>
    <row r="247" ht="14.25" customHeight="1">
      <c r="A247" s="123" t="str">
        <f t="array" ref="A247">INDEX('CONTENT STATS'!A:A, AV247)
</f>
        <v/>
      </c>
      <c r="B247" s="283" t="str">
        <f t="array" ref="B247">INDEX('CONTENT STATS'!F:F, AV247)
</f>
        <v/>
      </c>
      <c r="C247" s="123"/>
      <c r="D247" s="461"/>
      <c r="E247" s="283" t="str">
        <f t="array" ref="E247">INDEX('CONTENT STATS'!G:G, AV247)
</f>
        <v/>
      </c>
      <c r="F247" s="283" t="str">
        <f t="array" ref="F247">INDEX('CONTENT STATS'!G:G, AW247)
</f>
        <v/>
      </c>
      <c r="G247" s="283" t="str">
        <f t="array" ref="G247">INDEX('CONTENT STATS'!G:G, AX247)
</f>
        <v/>
      </c>
      <c r="H247" s="283" t="str">
        <f t="array" ref="H247">INDEX('CONTENT STATS'!G:G, AY247)
</f>
        <v/>
      </c>
      <c r="I247" s="283" t="str">
        <f t="array" ref="I247">INDEX('CONTENT STATS'!G:G, AZ247)
</f>
        <v/>
      </c>
      <c r="J247" s="283" t="str">
        <f t="array" ref="J247">INDEX('CONTENT STATS'!G:G, BA247)
</f>
        <v/>
      </c>
      <c r="K247" s="283" t="str">
        <f t="array" ref="K247">INDEX('CONTENT STATS'!G:G, BB247)
</f>
        <v/>
      </c>
      <c r="L247" s="283" t="str">
        <f t="array" ref="L247">INDEX('CONTENT STATS'!I:I, AV247)
</f>
        <v/>
      </c>
      <c r="M247" s="283" t="str">
        <f t="array" ref="M247">INDEX('CONTENT STATS'!J:J, AV247)
</f>
        <v/>
      </c>
      <c r="N247" s="283" t="str">
        <f t="array" ref="N247">INDEX('CONTENT STATS'!J:J, AW247)
</f>
        <v/>
      </c>
      <c r="O247" s="283" t="str">
        <f t="array" ref="O247">INDEX('CONTENT STATS'!J:J, AX247)
</f>
        <v/>
      </c>
      <c r="P247" s="283" t="str">
        <f t="array" ref="P247">INDEX('CONTENT STATS'!J:J, AY247)
</f>
        <v/>
      </c>
      <c r="Q247" s="283" t="str">
        <f t="array" ref="Q247">INDEX('CONTENT STATS'!J:J, AZ247)
</f>
        <v/>
      </c>
      <c r="R247" s="283" t="str">
        <f t="array" ref="R247">INDEX('CONTENT STATS'!L:L, AV247)
</f>
        <v/>
      </c>
      <c r="S247" s="283" t="str">
        <f t="array" ref="S247">INDEX('CONTENT STATS'!M:M, AV247)
</f>
        <v/>
      </c>
      <c r="T247" s="283" t="str">
        <f t="array" ref="T247">INDEX('CONTENT STATS'!M:M, AW247)
</f>
        <v/>
      </c>
      <c r="U247" s="283" t="str">
        <f t="array" ref="U247">INDEX('CONTENT STATS'!M:M, AX247)
</f>
        <v/>
      </c>
      <c r="V247" s="283" t="str">
        <f t="array" ref="V247">INDEX('CONTENT STATS'!O:O, AV247)
</f>
        <v/>
      </c>
      <c r="W247" s="283" t="str">
        <f t="array" ref="W247">INDEX('CONTENT STATS'!P:P, AV247)
</f>
        <v/>
      </c>
      <c r="X247" s="283" t="str">
        <f t="array" ref="X247">INDEX('CONTENT STATS'!P:P, AW247)
</f>
        <v/>
      </c>
      <c r="Y247" s="283" t="str">
        <f t="array" ref="Y247">INDEX('CONTENT STATS'!P:P, AX247)
</f>
        <v/>
      </c>
      <c r="Z247" s="283" t="str">
        <f t="array" ref="Z247">INDEX('CONTENT STATS'!R:R, AV247)
</f>
        <v/>
      </c>
      <c r="AA247" s="283" t="str">
        <f t="array" ref="AA247">INDEX('CONTENT STATS'!R:R, AW247)
</f>
        <v/>
      </c>
      <c r="AB247" s="283" t="str">
        <f t="array" ref="AB247">INDEX('CONTENT STATS'!R:R, AX247)
</f>
        <v/>
      </c>
      <c r="AC247" s="283" t="str">
        <f t="array" ref="AC247">INDEX('CONTENT STATS'!R:R, AY247)
</f>
        <v/>
      </c>
      <c r="AD247" s="283" t="str">
        <f t="array" ref="AD247">INDEX(RANK!O:O, AV247)
</f>
        <v/>
      </c>
      <c r="AE247" s="283" t="str">
        <f t="array" ref="AE247">INDEX(RANK!O:O, AW247)
</f>
        <v/>
      </c>
      <c r="AF247" s="283" t="str">
        <f t="array" ref="AF247">INDEX(RANK!O:O, AX247)
</f>
        <v/>
      </c>
      <c r="AG247" s="283" t="str">
        <f t="array" ref="AG247">INDEX(RANK!O:O, AY247)
</f>
        <v/>
      </c>
      <c r="AH247" s="283" t="str">
        <f t="array" ref="AH247">INDEX(RANK!O:O, AZ247)
</f>
        <v/>
      </c>
      <c r="AI247" s="283" t="str">
        <f t="array" ref="AI247">INDEX(RANK!O:O, BA247)
</f>
        <v/>
      </c>
      <c r="AJ247" s="283" t="str">
        <f t="array" ref="AJ247">INDEX(RANK!O:O, BB247)
</f>
        <v/>
      </c>
      <c r="AK247" s="283" t="str">
        <f t="array" ref="AK247">INDEX(RANK!P:P, AV247)
</f>
        <v/>
      </c>
      <c r="AL247" s="283" t="str">
        <f t="array" ref="AL247">INDEX(RANK!P:P, AW247)
</f>
        <v/>
      </c>
      <c r="AM247" s="283" t="str">
        <f t="array" ref="AM247">INDEX(RANK!P:P, AX247)
</f>
        <v/>
      </c>
      <c r="AN247" s="283" t="str">
        <f t="array" ref="AN247">INDEX(RANK!P:P, AY247)
</f>
        <v/>
      </c>
      <c r="AO247" s="283" t="str">
        <f t="array" ref="AO247">INDEX(RANK!P:P, AZ247)
</f>
        <v/>
      </c>
      <c r="AP247" s="283" t="str">
        <f t="array" ref="AP247">INDEX(RANK!Q:Q, AV247)
</f>
        <v/>
      </c>
      <c r="AQ247" s="283" t="str">
        <f t="array" ref="AQ247">INDEX(RANK!Q:Q, AW247)
</f>
        <v/>
      </c>
      <c r="AR247" s="283" t="str">
        <f t="array" ref="AR247">INDEX(RANK!Q:Q, AX247)
</f>
        <v/>
      </c>
      <c r="AS247" s="283" t="str">
        <f t="array" ref="AS247">INDEX(RANK!R:R, AV247)
</f>
        <v/>
      </c>
      <c r="AT247" s="283" t="str">
        <f t="array" ref="AT247">INDEX(RANK!R:R, AW247)
</f>
        <v/>
      </c>
      <c r="AU247" s="283" t="str">
        <f t="array" ref="AU247">INDEX(RANK!R:R, AX247)
</f>
        <v/>
      </c>
      <c r="AV247" s="123">
        <f t="shared" si="1"/>
        <v>1692</v>
      </c>
      <c r="AW247" s="123">
        <f t="shared" si="2"/>
        <v>1693</v>
      </c>
      <c r="AX247" s="123">
        <f t="shared" si="3"/>
        <v>1694</v>
      </c>
      <c r="AY247" s="123">
        <f t="shared" si="4"/>
        <v>1695</v>
      </c>
      <c r="AZ247" s="123">
        <f t="shared" si="5"/>
        <v>1696</v>
      </c>
      <c r="BA247" s="123">
        <f t="shared" si="6"/>
        <v>1697</v>
      </c>
      <c r="BB247" s="123">
        <f t="shared" si="7"/>
        <v>1698</v>
      </c>
      <c r="BC247" s="284"/>
    </row>
    <row r="248" ht="14.25" customHeight="1">
      <c r="A248" s="123" t="str">
        <f t="array" ref="A248">INDEX('CONTENT STATS'!A:A, AV248)
</f>
        <v/>
      </c>
      <c r="B248" s="283" t="str">
        <f t="array" ref="B248">INDEX('CONTENT STATS'!F:F, AV248)
</f>
        <v/>
      </c>
      <c r="C248" s="123"/>
      <c r="D248" s="461"/>
      <c r="E248" s="283" t="str">
        <f t="array" ref="E248">INDEX('CONTENT STATS'!G:G, AV248)
</f>
        <v/>
      </c>
      <c r="F248" s="283" t="str">
        <f t="array" ref="F248">INDEX('CONTENT STATS'!G:G, AW248)
</f>
        <v/>
      </c>
      <c r="G248" s="283" t="str">
        <f t="array" ref="G248">INDEX('CONTENT STATS'!G:G, AX248)
</f>
        <v/>
      </c>
      <c r="H248" s="283" t="str">
        <f t="array" ref="H248">INDEX('CONTENT STATS'!G:G, AY248)
</f>
        <v/>
      </c>
      <c r="I248" s="283" t="str">
        <f t="array" ref="I248">INDEX('CONTENT STATS'!G:G, AZ248)
</f>
        <v/>
      </c>
      <c r="J248" s="283" t="str">
        <f t="array" ref="J248">INDEX('CONTENT STATS'!G:G, BA248)
</f>
        <v/>
      </c>
      <c r="K248" s="283" t="str">
        <f t="array" ref="K248">INDEX('CONTENT STATS'!G:G, BB248)
</f>
        <v/>
      </c>
      <c r="L248" s="283" t="str">
        <f t="array" ref="L248">INDEX('CONTENT STATS'!I:I, AV248)
</f>
        <v/>
      </c>
      <c r="M248" s="283" t="str">
        <f t="array" ref="M248">INDEX('CONTENT STATS'!J:J, AV248)
</f>
        <v/>
      </c>
      <c r="N248" s="283" t="str">
        <f t="array" ref="N248">INDEX('CONTENT STATS'!J:J, AW248)
</f>
        <v/>
      </c>
      <c r="O248" s="283" t="str">
        <f t="array" ref="O248">INDEX('CONTENT STATS'!J:J, AX248)
</f>
        <v/>
      </c>
      <c r="P248" s="283" t="str">
        <f t="array" ref="P248">INDEX('CONTENT STATS'!J:J, AY248)
</f>
        <v/>
      </c>
      <c r="Q248" s="283" t="str">
        <f t="array" ref="Q248">INDEX('CONTENT STATS'!J:J, AZ248)
</f>
        <v/>
      </c>
      <c r="R248" s="283" t="str">
        <f t="array" ref="R248">INDEX('CONTENT STATS'!L:L, AV248)
</f>
        <v/>
      </c>
      <c r="S248" s="283" t="str">
        <f t="array" ref="S248">INDEX('CONTENT STATS'!M:M, AV248)
</f>
        <v/>
      </c>
      <c r="T248" s="283" t="str">
        <f t="array" ref="T248">INDEX('CONTENT STATS'!M:M, AW248)
</f>
        <v/>
      </c>
      <c r="U248" s="283" t="str">
        <f t="array" ref="U248">INDEX('CONTENT STATS'!M:M, AX248)
</f>
        <v/>
      </c>
      <c r="V248" s="283" t="str">
        <f t="array" ref="V248">INDEX('CONTENT STATS'!O:O, AV248)
</f>
        <v/>
      </c>
      <c r="W248" s="283" t="str">
        <f t="array" ref="W248">INDEX('CONTENT STATS'!P:P, AV248)
</f>
        <v/>
      </c>
      <c r="X248" s="283" t="str">
        <f t="array" ref="X248">INDEX('CONTENT STATS'!P:P, AW248)
</f>
        <v/>
      </c>
      <c r="Y248" s="283" t="str">
        <f t="array" ref="Y248">INDEX('CONTENT STATS'!P:P, AX248)
</f>
        <v/>
      </c>
      <c r="Z248" s="283" t="str">
        <f t="array" ref="Z248">INDEX('CONTENT STATS'!R:R, AV248)
</f>
        <v/>
      </c>
      <c r="AA248" s="283" t="str">
        <f t="array" ref="AA248">INDEX('CONTENT STATS'!R:R, AW248)
</f>
        <v/>
      </c>
      <c r="AB248" s="283" t="str">
        <f t="array" ref="AB248">INDEX('CONTENT STATS'!R:R, AX248)
</f>
        <v/>
      </c>
      <c r="AC248" s="283" t="str">
        <f t="array" ref="AC248">INDEX('CONTENT STATS'!R:R, AY248)
</f>
        <v/>
      </c>
      <c r="AD248" s="283" t="str">
        <f t="array" ref="AD248">INDEX(RANK!O:O, AV248)
</f>
        <v/>
      </c>
      <c r="AE248" s="283" t="str">
        <f t="array" ref="AE248">INDEX(RANK!O:O, AW248)
</f>
        <v/>
      </c>
      <c r="AF248" s="283" t="str">
        <f t="array" ref="AF248">INDEX(RANK!O:O, AX248)
</f>
        <v/>
      </c>
      <c r="AG248" s="283" t="str">
        <f t="array" ref="AG248">INDEX(RANK!O:O, AY248)
</f>
        <v/>
      </c>
      <c r="AH248" s="283" t="str">
        <f t="array" ref="AH248">INDEX(RANK!O:O, AZ248)
</f>
        <v/>
      </c>
      <c r="AI248" s="283" t="str">
        <f t="array" ref="AI248">INDEX(RANK!O:O, BA248)
</f>
        <v/>
      </c>
      <c r="AJ248" s="283" t="str">
        <f t="array" ref="AJ248">INDEX(RANK!O:O, BB248)
</f>
        <v/>
      </c>
      <c r="AK248" s="283" t="str">
        <f t="array" ref="AK248">INDEX(RANK!P:P, AV248)
</f>
        <v/>
      </c>
      <c r="AL248" s="283" t="str">
        <f t="array" ref="AL248">INDEX(RANK!P:P, AW248)
</f>
        <v/>
      </c>
      <c r="AM248" s="283" t="str">
        <f t="array" ref="AM248">INDEX(RANK!P:P, AX248)
</f>
        <v/>
      </c>
      <c r="AN248" s="283" t="str">
        <f t="array" ref="AN248">INDEX(RANK!P:P, AY248)
</f>
        <v/>
      </c>
      <c r="AO248" s="283" t="str">
        <f t="array" ref="AO248">INDEX(RANK!P:P, AZ248)
</f>
        <v/>
      </c>
      <c r="AP248" s="283" t="str">
        <f t="array" ref="AP248">INDEX(RANK!Q:Q, AV248)
</f>
        <v/>
      </c>
      <c r="AQ248" s="283" t="str">
        <f t="array" ref="AQ248">INDEX(RANK!Q:Q, AW248)
</f>
        <v/>
      </c>
      <c r="AR248" s="283" t="str">
        <f t="array" ref="AR248">INDEX(RANK!Q:Q, AX248)
</f>
        <v/>
      </c>
      <c r="AS248" s="283" t="str">
        <f t="array" ref="AS248">INDEX(RANK!R:R, AV248)
</f>
        <v/>
      </c>
      <c r="AT248" s="283" t="str">
        <f t="array" ref="AT248">INDEX(RANK!R:R, AW248)
</f>
        <v/>
      </c>
      <c r="AU248" s="283" t="str">
        <f t="array" ref="AU248">INDEX(RANK!R:R, AX248)
</f>
        <v/>
      </c>
      <c r="AV248" s="123">
        <f t="shared" si="1"/>
        <v>1699</v>
      </c>
      <c r="AW248" s="123">
        <f t="shared" si="2"/>
        <v>1700</v>
      </c>
      <c r="AX248" s="123">
        <f t="shared" si="3"/>
        <v>1701</v>
      </c>
      <c r="AY248" s="123">
        <f t="shared" si="4"/>
        <v>1702</v>
      </c>
      <c r="AZ248" s="123">
        <f t="shared" si="5"/>
        <v>1703</v>
      </c>
      <c r="BA248" s="123">
        <f t="shared" si="6"/>
        <v>1704</v>
      </c>
      <c r="BB248" s="123">
        <f t="shared" si="7"/>
        <v>1705</v>
      </c>
      <c r="BC248" s="284"/>
    </row>
    <row r="249" ht="14.25" customHeight="1">
      <c r="A249" s="123" t="str">
        <f t="array" ref="A249">INDEX('CONTENT STATS'!A:A, AV249)
</f>
        <v/>
      </c>
      <c r="B249" s="283" t="str">
        <f t="array" ref="B249">INDEX('CONTENT STATS'!F:F, AV249)
</f>
        <v/>
      </c>
      <c r="C249" s="123"/>
      <c r="D249" s="461"/>
      <c r="E249" s="283" t="str">
        <f t="array" ref="E249">INDEX('CONTENT STATS'!G:G, AV249)
</f>
        <v/>
      </c>
      <c r="F249" s="283" t="str">
        <f t="array" ref="F249">INDEX('CONTENT STATS'!G:G, AW249)
</f>
        <v/>
      </c>
      <c r="G249" s="283" t="str">
        <f t="array" ref="G249">INDEX('CONTENT STATS'!G:G, AX249)
</f>
        <v/>
      </c>
      <c r="H249" s="283" t="str">
        <f t="array" ref="H249">INDEX('CONTENT STATS'!G:G, AY249)
</f>
        <v/>
      </c>
      <c r="I249" s="283" t="str">
        <f t="array" ref="I249">INDEX('CONTENT STATS'!G:G, AZ249)
</f>
        <v/>
      </c>
      <c r="J249" s="283" t="str">
        <f t="array" ref="J249">INDEX('CONTENT STATS'!G:G, BA249)
</f>
        <v/>
      </c>
      <c r="K249" s="283" t="str">
        <f t="array" ref="K249">INDEX('CONTENT STATS'!G:G, BB249)
</f>
        <v/>
      </c>
      <c r="L249" s="283" t="str">
        <f t="array" ref="L249">INDEX('CONTENT STATS'!I:I, AV249)
</f>
        <v/>
      </c>
      <c r="M249" s="283" t="str">
        <f t="array" ref="M249">INDEX('CONTENT STATS'!J:J, AV249)
</f>
        <v/>
      </c>
      <c r="N249" s="283" t="str">
        <f t="array" ref="N249">INDEX('CONTENT STATS'!J:J, AW249)
</f>
        <v/>
      </c>
      <c r="O249" s="283" t="str">
        <f t="array" ref="O249">INDEX('CONTENT STATS'!J:J, AX249)
</f>
        <v/>
      </c>
      <c r="P249" s="283" t="str">
        <f t="array" ref="P249">INDEX('CONTENT STATS'!J:J, AY249)
</f>
        <v/>
      </c>
      <c r="Q249" s="283" t="str">
        <f t="array" ref="Q249">INDEX('CONTENT STATS'!J:J, AZ249)
</f>
        <v/>
      </c>
      <c r="R249" s="283" t="str">
        <f t="array" ref="R249">INDEX('CONTENT STATS'!L:L, AV249)
</f>
        <v/>
      </c>
      <c r="S249" s="283" t="str">
        <f t="array" ref="S249">INDEX('CONTENT STATS'!M:M, AV249)
</f>
        <v/>
      </c>
      <c r="T249" s="283" t="str">
        <f t="array" ref="T249">INDEX('CONTENT STATS'!M:M, AW249)
</f>
        <v/>
      </c>
      <c r="U249" s="283" t="str">
        <f t="array" ref="U249">INDEX('CONTENT STATS'!M:M, AX249)
</f>
        <v/>
      </c>
      <c r="V249" s="283" t="str">
        <f t="array" ref="V249">INDEX('CONTENT STATS'!O:O, AV249)
</f>
        <v/>
      </c>
      <c r="W249" s="283" t="str">
        <f t="array" ref="W249">INDEX('CONTENT STATS'!P:P, AV249)
</f>
        <v/>
      </c>
      <c r="X249" s="283" t="str">
        <f t="array" ref="X249">INDEX('CONTENT STATS'!P:P, AW249)
</f>
        <v/>
      </c>
      <c r="Y249" s="283" t="str">
        <f t="array" ref="Y249">INDEX('CONTENT STATS'!P:P, AX249)
</f>
        <v/>
      </c>
      <c r="Z249" s="283" t="str">
        <f t="array" ref="Z249">INDEX('CONTENT STATS'!R:R, AV249)
</f>
        <v/>
      </c>
      <c r="AA249" s="283" t="str">
        <f t="array" ref="AA249">INDEX('CONTENT STATS'!R:R, AW249)
</f>
        <v/>
      </c>
      <c r="AB249" s="283" t="str">
        <f t="array" ref="AB249">INDEX('CONTENT STATS'!R:R, AX249)
</f>
        <v/>
      </c>
      <c r="AC249" s="283" t="str">
        <f t="array" ref="AC249">INDEX('CONTENT STATS'!R:R, AY249)
</f>
        <v/>
      </c>
      <c r="AD249" s="283" t="str">
        <f t="array" ref="AD249">INDEX(RANK!O:O, AV249)
</f>
        <v/>
      </c>
      <c r="AE249" s="283" t="str">
        <f t="array" ref="AE249">INDEX(RANK!O:O, AW249)
</f>
        <v/>
      </c>
      <c r="AF249" s="283" t="str">
        <f t="array" ref="AF249">INDEX(RANK!O:O, AX249)
</f>
        <v/>
      </c>
      <c r="AG249" s="283" t="str">
        <f t="array" ref="AG249">INDEX(RANK!O:O, AY249)
</f>
        <v/>
      </c>
      <c r="AH249" s="283" t="str">
        <f t="array" ref="AH249">INDEX(RANK!O:O, AZ249)
</f>
        <v/>
      </c>
      <c r="AI249" s="283" t="str">
        <f t="array" ref="AI249">INDEX(RANK!O:O, BA249)
</f>
        <v/>
      </c>
      <c r="AJ249" s="283" t="str">
        <f t="array" ref="AJ249">INDEX(RANK!O:O, BB249)
</f>
        <v/>
      </c>
      <c r="AK249" s="283" t="str">
        <f t="array" ref="AK249">INDEX(RANK!P:P, AV249)
</f>
        <v/>
      </c>
      <c r="AL249" s="283" t="str">
        <f t="array" ref="AL249">INDEX(RANK!P:P, AW249)
</f>
        <v/>
      </c>
      <c r="AM249" s="283" t="str">
        <f t="array" ref="AM249">INDEX(RANK!P:P, AX249)
</f>
        <v/>
      </c>
      <c r="AN249" s="283" t="str">
        <f t="array" ref="AN249">INDEX(RANK!P:P, AY249)
</f>
        <v/>
      </c>
      <c r="AO249" s="283" t="str">
        <f t="array" ref="AO249">INDEX(RANK!P:P, AZ249)
</f>
        <v/>
      </c>
      <c r="AP249" s="283" t="str">
        <f t="array" ref="AP249">INDEX(RANK!Q:Q, AV249)
</f>
        <v/>
      </c>
      <c r="AQ249" s="283" t="str">
        <f t="array" ref="AQ249">INDEX(RANK!Q:Q, AW249)
</f>
        <v/>
      </c>
      <c r="AR249" s="283" t="str">
        <f t="array" ref="AR249">INDEX(RANK!Q:Q, AX249)
</f>
        <v/>
      </c>
      <c r="AS249" s="283" t="str">
        <f t="array" ref="AS249">INDEX(RANK!R:R, AV249)
</f>
        <v/>
      </c>
      <c r="AT249" s="283" t="str">
        <f t="array" ref="AT249">INDEX(RANK!R:R, AW249)
</f>
        <v/>
      </c>
      <c r="AU249" s="283" t="str">
        <f t="array" ref="AU249">INDEX(RANK!R:R, AX249)
</f>
        <v/>
      </c>
      <c r="AV249" s="123">
        <f t="shared" si="1"/>
        <v>1706</v>
      </c>
      <c r="AW249" s="123">
        <f t="shared" si="2"/>
        <v>1707</v>
      </c>
      <c r="AX249" s="123">
        <f t="shared" si="3"/>
        <v>1708</v>
      </c>
      <c r="AY249" s="123">
        <f t="shared" si="4"/>
        <v>1709</v>
      </c>
      <c r="AZ249" s="123">
        <f t="shared" si="5"/>
        <v>1710</v>
      </c>
      <c r="BA249" s="123">
        <f t="shared" si="6"/>
        <v>1711</v>
      </c>
      <c r="BB249" s="123">
        <f t="shared" si="7"/>
        <v>1712</v>
      </c>
      <c r="BC249" s="284"/>
    </row>
    <row r="250" ht="14.25" customHeight="1">
      <c r="A250" s="123" t="str">
        <f t="array" ref="A250">INDEX('CONTENT STATS'!A:A, AV250)
</f>
        <v/>
      </c>
      <c r="B250" s="283" t="str">
        <f t="array" ref="B250">INDEX('CONTENT STATS'!F:F, AV250)
</f>
        <v/>
      </c>
      <c r="C250" s="123"/>
      <c r="D250" s="461"/>
      <c r="E250" s="283" t="str">
        <f t="array" ref="E250">INDEX('CONTENT STATS'!G:G, AV250)
</f>
        <v/>
      </c>
      <c r="F250" s="283" t="str">
        <f t="array" ref="F250">INDEX('CONTENT STATS'!G:G, AW250)
</f>
        <v/>
      </c>
      <c r="G250" s="283" t="str">
        <f t="array" ref="G250">INDEX('CONTENT STATS'!G:G, AX250)
</f>
        <v/>
      </c>
      <c r="H250" s="283" t="str">
        <f t="array" ref="H250">INDEX('CONTENT STATS'!G:G, AY250)
</f>
        <v/>
      </c>
      <c r="I250" s="283" t="str">
        <f t="array" ref="I250">INDEX('CONTENT STATS'!G:G, AZ250)
</f>
        <v/>
      </c>
      <c r="J250" s="283" t="str">
        <f t="array" ref="J250">INDEX('CONTENT STATS'!G:G, BA250)
</f>
        <v/>
      </c>
      <c r="K250" s="283" t="str">
        <f t="array" ref="K250">INDEX('CONTENT STATS'!G:G, BB250)
</f>
        <v/>
      </c>
      <c r="L250" s="283" t="str">
        <f t="array" ref="L250">INDEX('CONTENT STATS'!I:I, AV250)
</f>
        <v/>
      </c>
      <c r="M250" s="283" t="str">
        <f t="array" ref="M250">INDEX('CONTENT STATS'!J:J, AV250)
</f>
        <v/>
      </c>
      <c r="N250" s="283" t="str">
        <f t="array" ref="N250">INDEX('CONTENT STATS'!J:J, AW250)
</f>
        <v/>
      </c>
      <c r="O250" s="283" t="str">
        <f t="array" ref="O250">INDEX('CONTENT STATS'!J:J, AX250)
</f>
        <v/>
      </c>
      <c r="P250" s="283" t="str">
        <f t="array" ref="P250">INDEX('CONTENT STATS'!J:J, AY250)
</f>
        <v/>
      </c>
      <c r="Q250" s="283" t="str">
        <f t="array" ref="Q250">INDEX('CONTENT STATS'!J:J, AZ250)
</f>
        <v/>
      </c>
      <c r="R250" s="283" t="str">
        <f t="array" ref="R250">INDEX('CONTENT STATS'!L:L, AV250)
</f>
        <v/>
      </c>
      <c r="S250" s="283" t="str">
        <f t="array" ref="S250">INDEX('CONTENT STATS'!M:M, AV250)
</f>
        <v/>
      </c>
      <c r="T250" s="283" t="str">
        <f t="array" ref="T250">INDEX('CONTENT STATS'!M:M, AW250)
</f>
        <v/>
      </c>
      <c r="U250" s="283" t="str">
        <f t="array" ref="U250">INDEX('CONTENT STATS'!M:M, AX250)
</f>
        <v/>
      </c>
      <c r="V250" s="283" t="str">
        <f t="array" ref="V250">INDEX('CONTENT STATS'!O:O, AV250)
</f>
        <v/>
      </c>
      <c r="W250" s="283" t="str">
        <f t="array" ref="W250">INDEX('CONTENT STATS'!P:P, AV250)
</f>
        <v/>
      </c>
      <c r="X250" s="283" t="str">
        <f t="array" ref="X250">INDEX('CONTENT STATS'!P:P, AW250)
</f>
        <v/>
      </c>
      <c r="Y250" s="283" t="str">
        <f t="array" ref="Y250">INDEX('CONTENT STATS'!P:P, AX250)
</f>
        <v/>
      </c>
      <c r="Z250" s="283" t="str">
        <f t="array" ref="Z250">INDEX('CONTENT STATS'!R:R, AV250)
</f>
        <v/>
      </c>
      <c r="AA250" s="283" t="str">
        <f t="array" ref="AA250">INDEX('CONTENT STATS'!R:R, AW250)
</f>
        <v/>
      </c>
      <c r="AB250" s="283" t="str">
        <f t="array" ref="AB250">INDEX('CONTENT STATS'!R:R, AX250)
</f>
        <v/>
      </c>
      <c r="AC250" s="283" t="str">
        <f t="array" ref="AC250">INDEX('CONTENT STATS'!R:R, AY250)
</f>
        <v/>
      </c>
      <c r="AD250" s="283" t="str">
        <f t="array" ref="AD250">INDEX(RANK!O:O, AV250)
</f>
        <v/>
      </c>
      <c r="AE250" s="283" t="str">
        <f t="array" ref="AE250">INDEX(RANK!O:O, AW250)
</f>
        <v/>
      </c>
      <c r="AF250" s="283" t="str">
        <f t="array" ref="AF250">INDEX(RANK!O:O, AX250)
</f>
        <v/>
      </c>
      <c r="AG250" s="283" t="str">
        <f t="array" ref="AG250">INDEX(RANK!O:O, AY250)
</f>
        <v/>
      </c>
      <c r="AH250" s="283" t="str">
        <f t="array" ref="AH250">INDEX(RANK!O:O, AZ250)
</f>
        <v/>
      </c>
      <c r="AI250" s="283" t="str">
        <f t="array" ref="AI250">INDEX(RANK!O:O, BA250)
</f>
        <v/>
      </c>
      <c r="AJ250" s="283" t="str">
        <f t="array" ref="AJ250">INDEX(RANK!O:O, BB250)
</f>
        <v/>
      </c>
      <c r="AK250" s="283" t="str">
        <f t="array" ref="AK250">INDEX(RANK!P:P, AV250)
</f>
        <v/>
      </c>
      <c r="AL250" s="283" t="str">
        <f t="array" ref="AL250">INDEX(RANK!P:P, AW250)
</f>
        <v/>
      </c>
      <c r="AM250" s="283" t="str">
        <f t="array" ref="AM250">INDEX(RANK!P:P, AX250)
</f>
        <v/>
      </c>
      <c r="AN250" s="283" t="str">
        <f t="array" ref="AN250">INDEX(RANK!P:P, AY250)
</f>
        <v/>
      </c>
      <c r="AO250" s="283" t="str">
        <f t="array" ref="AO250">INDEX(RANK!P:P, AZ250)
</f>
        <v/>
      </c>
      <c r="AP250" s="283" t="str">
        <f t="array" ref="AP250">INDEX(RANK!Q:Q, AV250)
</f>
        <v/>
      </c>
      <c r="AQ250" s="283" t="str">
        <f t="array" ref="AQ250">INDEX(RANK!Q:Q, AW250)
</f>
        <v/>
      </c>
      <c r="AR250" s="283" t="str">
        <f t="array" ref="AR250">INDEX(RANK!Q:Q, AX250)
</f>
        <v/>
      </c>
      <c r="AS250" s="283" t="str">
        <f t="array" ref="AS250">INDEX(RANK!R:R, AV250)
</f>
        <v/>
      </c>
      <c r="AT250" s="283" t="str">
        <f t="array" ref="AT250">INDEX(RANK!R:R, AW250)
</f>
        <v/>
      </c>
      <c r="AU250" s="283" t="str">
        <f t="array" ref="AU250">INDEX(RANK!R:R, AX250)
</f>
        <v/>
      </c>
      <c r="AV250" s="123">
        <f t="shared" si="1"/>
        <v>1713</v>
      </c>
      <c r="AW250" s="123">
        <f t="shared" si="2"/>
        <v>1714</v>
      </c>
      <c r="AX250" s="123">
        <f t="shared" si="3"/>
        <v>1715</v>
      </c>
      <c r="AY250" s="123">
        <f t="shared" si="4"/>
        <v>1716</v>
      </c>
      <c r="AZ250" s="123">
        <f t="shared" si="5"/>
        <v>1717</v>
      </c>
      <c r="BA250" s="123">
        <f t="shared" si="6"/>
        <v>1718</v>
      </c>
      <c r="BB250" s="123">
        <f t="shared" si="7"/>
        <v>1719</v>
      </c>
      <c r="BC250" s="284"/>
    </row>
    <row r="251" ht="14.25" customHeight="1">
      <c r="A251" s="123" t="str">
        <f t="array" ref="A251">INDEX('CONTENT STATS'!A:A, AV251)
</f>
        <v/>
      </c>
      <c r="B251" s="283" t="str">
        <f t="array" ref="B251">INDEX('CONTENT STATS'!F:F, AV251)
</f>
        <v/>
      </c>
      <c r="C251" s="123"/>
      <c r="D251" s="461"/>
      <c r="E251" s="283" t="str">
        <f t="array" ref="E251">INDEX('CONTENT STATS'!G:G, AV251)
</f>
        <v/>
      </c>
      <c r="F251" s="283" t="str">
        <f t="array" ref="F251">INDEX('CONTENT STATS'!G:G, AW251)
</f>
        <v/>
      </c>
      <c r="G251" s="283" t="str">
        <f t="array" ref="G251">INDEX('CONTENT STATS'!G:G, AX251)
</f>
        <v/>
      </c>
      <c r="H251" s="283" t="str">
        <f t="array" ref="H251">INDEX('CONTENT STATS'!G:G, AY251)
</f>
        <v/>
      </c>
      <c r="I251" s="283" t="str">
        <f t="array" ref="I251">INDEX('CONTENT STATS'!G:G, AZ251)
</f>
        <v/>
      </c>
      <c r="J251" s="283" t="str">
        <f t="array" ref="J251">INDEX('CONTENT STATS'!G:G, BA251)
</f>
        <v/>
      </c>
      <c r="K251" s="283" t="str">
        <f t="array" ref="K251">INDEX('CONTENT STATS'!G:G, BB251)
</f>
        <v/>
      </c>
      <c r="L251" s="283" t="str">
        <f t="array" ref="L251">INDEX('CONTENT STATS'!I:I, AV251)
</f>
        <v/>
      </c>
      <c r="M251" s="283" t="str">
        <f t="array" ref="M251">INDEX('CONTENT STATS'!J:J, AV251)
</f>
        <v/>
      </c>
      <c r="N251" s="283" t="str">
        <f t="array" ref="N251">INDEX('CONTENT STATS'!J:J, AW251)
</f>
        <v/>
      </c>
      <c r="O251" s="283" t="str">
        <f t="array" ref="O251">INDEX('CONTENT STATS'!J:J, AX251)
</f>
        <v/>
      </c>
      <c r="P251" s="283" t="str">
        <f t="array" ref="P251">INDEX('CONTENT STATS'!J:J, AY251)
</f>
        <v/>
      </c>
      <c r="Q251" s="283" t="str">
        <f t="array" ref="Q251">INDEX('CONTENT STATS'!J:J, AZ251)
</f>
        <v/>
      </c>
      <c r="R251" s="283" t="str">
        <f t="array" ref="R251">INDEX('CONTENT STATS'!L:L, AV251)
</f>
        <v/>
      </c>
      <c r="S251" s="283" t="str">
        <f t="array" ref="S251">INDEX('CONTENT STATS'!M:M, AV251)
</f>
        <v/>
      </c>
      <c r="T251" s="283" t="str">
        <f t="array" ref="T251">INDEX('CONTENT STATS'!M:M, AW251)
</f>
        <v/>
      </c>
      <c r="U251" s="283" t="str">
        <f t="array" ref="U251">INDEX('CONTENT STATS'!M:M, AX251)
</f>
        <v/>
      </c>
      <c r="V251" s="283" t="str">
        <f t="array" ref="V251">INDEX('CONTENT STATS'!O:O, AV251)
</f>
        <v/>
      </c>
      <c r="W251" s="283" t="str">
        <f t="array" ref="W251">INDEX('CONTENT STATS'!P:P, AV251)
</f>
        <v/>
      </c>
      <c r="X251" s="283" t="str">
        <f t="array" ref="X251">INDEX('CONTENT STATS'!P:P, AW251)
</f>
        <v/>
      </c>
      <c r="Y251" s="283" t="str">
        <f t="array" ref="Y251">INDEX('CONTENT STATS'!P:P, AX251)
</f>
        <v/>
      </c>
      <c r="Z251" s="283" t="str">
        <f t="array" ref="Z251">INDEX('CONTENT STATS'!R:R, AV251)
</f>
        <v/>
      </c>
      <c r="AA251" s="283" t="str">
        <f t="array" ref="AA251">INDEX('CONTENT STATS'!R:R, AW251)
</f>
        <v/>
      </c>
      <c r="AB251" s="283" t="str">
        <f t="array" ref="AB251">INDEX('CONTENT STATS'!R:R, AX251)
</f>
        <v/>
      </c>
      <c r="AC251" s="283" t="str">
        <f t="array" ref="AC251">INDEX('CONTENT STATS'!R:R, AY251)
</f>
        <v/>
      </c>
      <c r="AD251" s="283" t="str">
        <f t="array" ref="AD251">INDEX(RANK!O:O, AV251)
</f>
        <v/>
      </c>
      <c r="AE251" s="283" t="str">
        <f t="array" ref="AE251">INDEX(RANK!O:O, AW251)
</f>
        <v/>
      </c>
      <c r="AF251" s="283" t="str">
        <f t="array" ref="AF251">INDEX(RANK!O:O, AX251)
</f>
        <v/>
      </c>
      <c r="AG251" s="283" t="str">
        <f t="array" ref="AG251">INDEX(RANK!O:O, AY251)
</f>
        <v/>
      </c>
      <c r="AH251" s="283" t="str">
        <f t="array" ref="AH251">INDEX(RANK!O:O, AZ251)
</f>
        <v/>
      </c>
      <c r="AI251" s="283" t="str">
        <f t="array" ref="AI251">INDEX(RANK!O:O, BA251)
</f>
        <v/>
      </c>
      <c r="AJ251" s="283" t="str">
        <f t="array" ref="AJ251">INDEX(RANK!O:O, BB251)
</f>
        <v/>
      </c>
      <c r="AK251" s="283" t="str">
        <f t="array" ref="AK251">INDEX(RANK!P:P, AV251)
</f>
        <v/>
      </c>
      <c r="AL251" s="283" t="str">
        <f t="array" ref="AL251">INDEX(RANK!P:P, AW251)
</f>
        <v/>
      </c>
      <c r="AM251" s="283" t="str">
        <f t="array" ref="AM251">INDEX(RANK!P:P, AX251)
</f>
        <v/>
      </c>
      <c r="AN251" s="283" t="str">
        <f t="array" ref="AN251">INDEX(RANK!P:P, AY251)
</f>
        <v/>
      </c>
      <c r="AO251" s="283" t="str">
        <f t="array" ref="AO251">INDEX(RANK!P:P, AZ251)
</f>
        <v/>
      </c>
      <c r="AP251" s="283" t="str">
        <f t="array" ref="AP251">INDEX(RANK!Q:Q, AV251)
</f>
        <v/>
      </c>
      <c r="AQ251" s="283" t="str">
        <f t="array" ref="AQ251">INDEX(RANK!Q:Q, AW251)
</f>
        <v/>
      </c>
      <c r="AR251" s="283" t="str">
        <f t="array" ref="AR251">INDEX(RANK!Q:Q, AX251)
</f>
        <v/>
      </c>
      <c r="AS251" s="283" t="str">
        <f t="array" ref="AS251">INDEX(RANK!R:R, AV251)
</f>
        <v/>
      </c>
      <c r="AT251" s="283" t="str">
        <f t="array" ref="AT251">INDEX(RANK!R:R, AW251)
</f>
        <v/>
      </c>
      <c r="AU251" s="283" t="str">
        <f t="array" ref="AU251">INDEX(RANK!R:R, AX251)
</f>
        <v/>
      </c>
      <c r="AV251" s="123">
        <f t="shared" si="1"/>
        <v>1720</v>
      </c>
      <c r="AW251" s="123">
        <f t="shared" si="2"/>
        <v>1721</v>
      </c>
      <c r="AX251" s="123">
        <f t="shared" si="3"/>
        <v>1722</v>
      </c>
      <c r="AY251" s="123">
        <f t="shared" si="4"/>
        <v>1723</v>
      </c>
      <c r="AZ251" s="123">
        <f t="shared" si="5"/>
        <v>1724</v>
      </c>
      <c r="BA251" s="123">
        <f t="shared" si="6"/>
        <v>1725</v>
      </c>
      <c r="BB251" s="123">
        <f t="shared" si="7"/>
        <v>1726</v>
      </c>
      <c r="BC251" s="284"/>
    </row>
    <row r="252" ht="14.25" customHeight="1">
      <c r="A252" s="123" t="str">
        <f t="array" ref="A252">INDEX('CONTENT STATS'!A:A, AV252)
</f>
        <v/>
      </c>
      <c r="B252" s="283" t="str">
        <f t="array" ref="B252">INDEX('CONTENT STATS'!F:F, AV252)
</f>
        <v/>
      </c>
      <c r="C252" s="123"/>
      <c r="D252" s="461"/>
      <c r="E252" s="283" t="str">
        <f t="array" ref="E252">INDEX('CONTENT STATS'!G:G, AV252)
</f>
        <v/>
      </c>
      <c r="F252" s="283" t="str">
        <f t="array" ref="F252">INDEX('CONTENT STATS'!G:G, AW252)
</f>
        <v/>
      </c>
      <c r="G252" s="283" t="str">
        <f t="array" ref="G252">INDEX('CONTENT STATS'!G:G, AX252)
</f>
        <v/>
      </c>
      <c r="H252" s="283" t="str">
        <f t="array" ref="H252">INDEX('CONTENT STATS'!G:G, AY252)
</f>
        <v/>
      </c>
      <c r="I252" s="283" t="str">
        <f t="array" ref="I252">INDEX('CONTENT STATS'!G:G, AZ252)
</f>
        <v/>
      </c>
      <c r="J252" s="283" t="str">
        <f t="array" ref="J252">INDEX('CONTENT STATS'!G:G, BA252)
</f>
        <v/>
      </c>
      <c r="K252" s="283" t="str">
        <f t="array" ref="K252">INDEX('CONTENT STATS'!G:G, BB252)
</f>
        <v/>
      </c>
      <c r="L252" s="283" t="str">
        <f t="array" ref="L252">INDEX('CONTENT STATS'!I:I, AV252)
</f>
        <v/>
      </c>
      <c r="M252" s="283" t="str">
        <f t="array" ref="M252">INDEX('CONTENT STATS'!J:J, AV252)
</f>
        <v/>
      </c>
      <c r="N252" s="283" t="str">
        <f t="array" ref="N252">INDEX('CONTENT STATS'!J:J, AW252)
</f>
        <v/>
      </c>
      <c r="O252" s="283" t="str">
        <f t="array" ref="O252">INDEX('CONTENT STATS'!J:J, AX252)
</f>
        <v/>
      </c>
      <c r="P252" s="283" t="str">
        <f t="array" ref="P252">INDEX('CONTENT STATS'!J:J, AY252)
</f>
        <v/>
      </c>
      <c r="Q252" s="283" t="str">
        <f t="array" ref="Q252">INDEX('CONTENT STATS'!J:J, AZ252)
</f>
        <v/>
      </c>
      <c r="R252" s="283" t="str">
        <f t="array" ref="R252">INDEX('CONTENT STATS'!L:L, AV252)
</f>
        <v/>
      </c>
      <c r="S252" s="283" t="str">
        <f t="array" ref="S252">INDEX('CONTENT STATS'!M:M, AV252)
</f>
        <v/>
      </c>
      <c r="T252" s="283" t="str">
        <f t="array" ref="T252">INDEX('CONTENT STATS'!M:M, AW252)
</f>
        <v/>
      </c>
      <c r="U252" s="283" t="str">
        <f t="array" ref="U252">INDEX('CONTENT STATS'!M:M, AX252)
</f>
        <v/>
      </c>
      <c r="V252" s="283" t="str">
        <f t="array" ref="V252">INDEX('CONTENT STATS'!O:O, AV252)
</f>
        <v/>
      </c>
      <c r="W252" s="283" t="str">
        <f t="array" ref="W252">INDEX('CONTENT STATS'!P:P, AV252)
</f>
        <v/>
      </c>
      <c r="X252" s="283" t="str">
        <f t="array" ref="X252">INDEX('CONTENT STATS'!P:P, AW252)
</f>
        <v/>
      </c>
      <c r="Y252" s="283" t="str">
        <f t="array" ref="Y252">INDEX('CONTENT STATS'!P:P, AX252)
</f>
        <v/>
      </c>
      <c r="Z252" s="283" t="str">
        <f t="array" ref="Z252">INDEX('CONTENT STATS'!R:R, AV252)
</f>
        <v/>
      </c>
      <c r="AA252" s="283" t="str">
        <f t="array" ref="AA252">INDEX('CONTENT STATS'!R:R, AW252)
</f>
        <v/>
      </c>
      <c r="AB252" s="283" t="str">
        <f t="array" ref="AB252">INDEX('CONTENT STATS'!R:R, AX252)
</f>
        <v/>
      </c>
      <c r="AC252" s="283" t="str">
        <f t="array" ref="AC252">INDEX('CONTENT STATS'!R:R, AY252)
</f>
        <v/>
      </c>
      <c r="AD252" s="283" t="str">
        <f t="array" ref="AD252">INDEX(RANK!O:O, AV252)
</f>
        <v/>
      </c>
      <c r="AE252" s="283" t="str">
        <f t="array" ref="AE252">INDEX(RANK!O:O, AW252)
</f>
        <v/>
      </c>
      <c r="AF252" s="283" t="str">
        <f t="array" ref="AF252">INDEX(RANK!O:O, AX252)
</f>
        <v/>
      </c>
      <c r="AG252" s="283" t="str">
        <f t="array" ref="AG252">INDEX(RANK!O:O, AY252)
</f>
        <v/>
      </c>
      <c r="AH252" s="283" t="str">
        <f t="array" ref="AH252">INDEX(RANK!O:O, AZ252)
</f>
        <v/>
      </c>
      <c r="AI252" s="283" t="str">
        <f t="array" ref="AI252">INDEX(RANK!O:O, BA252)
</f>
        <v/>
      </c>
      <c r="AJ252" s="283" t="str">
        <f t="array" ref="AJ252">INDEX(RANK!O:O, BB252)
</f>
        <v/>
      </c>
      <c r="AK252" s="283" t="str">
        <f t="array" ref="AK252">INDEX(RANK!P:P, AV252)
</f>
        <v/>
      </c>
      <c r="AL252" s="283" t="str">
        <f t="array" ref="AL252">INDEX(RANK!P:P, AW252)
</f>
        <v/>
      </c>
      <c r="AM252" s="283" t="str">
        <f t="array" ref="AM252">INDEX(RANK!P:P, AX252)
</f>
        <v/>
      </c>
      <c r="AN252" s="283" t="str">
        <f t="array" ref="AN252">INDEX(RANK!P:P, AY252)
</f>
        <v/>
      </c>
      <c r="AO252" s="283" t="str">
        <f t="array" ref="AO252">INDEX(RANK!P:P, AZ252)
</f>
        <v/>
      </c>
      <c r="AP252" s="283" t="str">
        <f t="array" ref="AP252">INDEX(RANK!Q:Q, AV252)
</f>
        <v/>
      </c>
      <c r="AQ252" s="283" t="str">
        <f t="array" ref="AQ252">INDEX(RANK!Q:Q, AW252)
</f>
        <v/>
      </c>
      <c r="AR252" s="283" t="str">
        <f t="array" ref="AR252">INDEX(RANK!Q:Q, AX252)
</f>
        <v/>
      </c>
      <c r="AS252" s="283" t="str">
        <f t="array" ref="AS252">INDEX(RANK!R:R, AV252)
</f>
        <v/>
      </c>
      <c r="AT252" s="283" t="str">
        <f t="array" ref="AT252">INDEX(RANK!R:R, AW252)
</f>
        <v/>
      </c>
      <c r="AU252" s="283" t="str">
        <f t="array" ref="AU252">INDEX(RANK!R:R, AX252)
</f>
        <v/>
      </c>
      <c r="AV252" s="123">
        <f t="shared" si="1"/>
        <v>1727</v>
      </c>
      <c r="AW252" s="123">
        <f t="shared" si="2"/>
        <v>1728</v>
      </c>
      <c r="AX252" s="123">
        <f t="shared" si="3"/>
        <v>1729</v>
      </c>
      <c r="AY252" s="123">
        <f t="shared" si="4"/>
        <v>1730</v>
      </c>
      <c r="AZ252" s="123">
        <f t="shared" si="5"/>
        <v>1731</v>
      </c>
      <c r="BA252" s="123">
        <f t="shared" si="6"/>
        <v>1732</v>
      </c>
      <c r="BB252" s="123">
        <f t="shared" si="7"/>
        <v>1733</v>
      </c>
      <c r="BC252" s="284"/>
    </row>
    <row r="253" ht="14.25" customHeight="1">
      <c r="A253" s="123" t="str">
        <f t="array" ref="A253">INDEX('CONTENT STATS'!A:A, AV253)
</f>
        <v/>
      </c>
      <c r="B253" s="283" t="str">
        <f t="array" ref="B253">INDEX('CONTENT STATS'!F:F, AV253)
</f>
        <v/>
      </c>
      <c r="C253" s="123"/>
      <c r="D253" s="461"/>
      <c r="E253" s="283" t="str">
        <f t="array" ref="E253">INDEX('CONTENT STATS'!G:G, AV253)
</f>
        <v/>
      </c>
      <c r="F253" s="283" t="str">
        <f t="array" ref="F253">INDEX('CONTENT STATS'!G:G, AW253)
</f>
        <v/>
      </c>
      <c r="G253" s="283" t="str">
        <f t="array" ref="G253">INDEX('CONTENT STATS'!G:G, AX253)
</f>
        <v/>
      </c>
      <c r="H253" s="283" t="str">
        <f t="array" ref="H253">INDEX('CONTENT STATS'!G:G, AY253)
</f>
        <v/>
      </c>
      <c r="I253" s="283" t="str">
        <f t="array" ref="I253">INDEX('CONTENT STATS'!G:G, AZ253)
</f>
        <v/>
      </c>
      <c r="J253" s="283" t="str">
        <f t="array" ref="J253">INDEX('CONTENT STATS'!G:G, BA253)
</f>
        <v/>
      </c>
      <c r="K253" s="283" t="str">
        <f t="array" ref="K253">INDEX('CONTENT STATS'!G:G, BB253)
</f>
        <v/>
      </c>
      <c r="L253" s="283" t="str">
        <f t="array" ref="L253">INDEX('CONTENT STATS'!I:I, AV253)
</f>
        <v/>
      </c>
      <c r="M253" s="283" t="str">
        <f t="array" ref="M253">INDEX('CONTENT STATS'!J:J, AV253)
</f>
        <v/>
      </c>
      <c r="N253" s="283" t="str">
        <f t="array" ref="N253">INDEX('CONTENT STATS'!J:J, AW253)
</f>
        <v/>
      </c>
      <c r="O253" s="283" t="str">
        <f t="array" ref="O253">INDEX('CONTENT STATS'!J:J, AX253)
</f>
        <v/>
      </c>
      <c r="P253" s="283" t="str">
        <f t="array" ref="P253">INDEX('CONTENT STATS'!J:J, AY253)
</f>
        <v/>
      </c>
      <c r="Q253" s="283" t="str">
        <f t="array" ref="Q253">INDEX('CONTENT STATS'!J:J, AZ253)
</f>
        <v/>
      </c>
      <c r="R253" s="283" t="str">
        <f t="array" ref="R253">INDEX('CONTENT STATS'!L:L, AV253)
</f>
        <v/>
      </c>
      <c r="S253" s="283" t="str">
        <f t="array" ref="S253">INDEX('CONTENT STATS'!M:M, AV253)
</f>
        <v/>
      </c>
      <c r="T253" s="283" t="str">
        <f t="array" ref="T253">INDEX('CONTENT STATS'!M:M, AW253)
</f>
        <v/>
      </c>
      <c r="U253" s="283" t="str">
        <f t="array" ref="U253">INDEX('CONTENT STATS'!M:M, AX253)
</f>
        <v/>
      </c>
      <c r="V253" s="283" t="str">
        <f t="array" ref="V253">INDEX('CONTENT STATS'!O:O, AV253)
</f>
        <v/>
      </c>
      <c r="W253" s="283" t="str">
        <f t="array" ref="W253">INDEX('CONTENT STATS'!P:P, AV253)
</f>
        <v/>
      </c>
      <c r="X253" s="283" t="str">
        <f t="array" ref="X253">INDEX('CONTENT STATS'!P:P, AW253)
</f>
        <v/>
      </c>
      <c r="Y253" s="283" t="str">
        <f t="array" ref="Y253">INDEX('CONTENT STATS'!P:P, AX253)
</f>
        <v/>
      </c>
      <c r="Z253" s="283" t="str">
        <f t="array" ref="Z253">INDEX('CONTENT STATS'!R:R, AV253)
</f>
        <v/>
      </c>
      <c r="AA253" s="283" t="str">
        <f t="array" ref="AA253">INDEX('CONTENT STATS'!R:R, AW253)
</f>
        <v/>
      </c>
      <c r="AB253" s="283" t="str">
        <f t="array" ref="AB253">INDEX('CONTENT STATS'!R:R, AX253)
</f>
        <v/>
      </c>
      <c r="AC253" s="283" t="str">
        <f t="array" ref="AC253">INDEX('CONTENT STATS'!R:R, AY253)
</f>
        <v/>
      </c>
      <c r="AD253" s="283" t="str">
        <f t="array" ref="AD253">INDEX(RANK!O:O, AV253)
</f>
        <v/>
      </c>
      <c r="AE253" s="283" t="str">
        <f t="array" ref="AE253">INDEX(RANK!O:O, AW253)
</f>
        <v/>
      </c>
      <c r="AF253" s="283" t="str">
        <f t="array" ref="AF253">INDEX(RANK!O:O, AX253)
</f>
        <v/>
      </c>
      <c r="AG253" s="283" t="str">
        <f t="array" ref="AG253">INDEX(RANK!O:O, AY253)
</f>
        <v/>
      </c>
      <c r="AH253" s="283" t="str">
        <f t="array" ref="AH253">INDEX(RANK!O:O, AZ253)
</f>
        <v/>
      </c>
      <c r="AI253" s="283" t="str">
        <f t="array" ref="AI253">INDEX(RANK!O:O, BA253)
</f>
        <v/>
      </c>
      <c r="AJ253" s="283" t="str">
        <f t="array" ref="AJ253">INDEX(RANK!O:O, BB253)
</f>
        <v/>
      </c>
      <c r="AK253" s="283" t="str">
        <f t="array" ref="AK253">INDEX(RANK!P:P, AV253)
</f>
        <v/>
      </c>
      <c r="AL253" s="283" t="str">
        <f t="array" ref="AL253">INDEX(RANK!P:P, AW253)
</f>
        <v/>
      </c>
      <c r="AM253" s="283" t="str">
        <f t="array" ref="AM253">INDEX(RANK!P:P, AX253)
</f>
        <v/>
      </c>
      <c r="AN253" s="283" t="str">
        <f t="array" ref="AN253">INDEX(RANK!P:P, AY253)
</f>
        <v/>
      </c>
      <c r="AO253" s="283" t="str">
        <f t="array" ref="AO253">INDEX(RANK!P:P, AZ253)
</f>
        <v/>
      </c>
      <c r="AP253" s="283" t="str">
        <f t="array" ref="AP253">INDEX(RANK!Q:Q, AV253)
</f>
        <v/>
      </c>
      <c r="AQ253" s="283" t="str">
        <f t="array" ref="AQ253">INDEX(RANK!Q:Q, AW253)
</f>
        <v/>
      </c>
      <c r="AR253" s="283" t="str">
        <f t="array" ref="AR253">INDEX(RANK!Q:Q, AX253)
</f>
        <v/>
      </c>
      <c r="AS253" s="283" t="str">
        <f t="array" ref="AS253">INDEX(RANK!R:R, AV253)
</f>
        <v/>
      </c>
      <c r="AT253" s="283" t="str">
        <f t="array" ref="AT253">INDEX(RANK!R:R, AW253)
</f>
        <v/>
      </c>
      <c r="AU253" s="283" t="str">
        <f t="array" ref="AU253">INDEX(RANK!R:R, AX253)
</f>
        <v/>
      </c>
      <c r="AV253" s="123">
        <f t="shared" si="1"/>
        <v>1734</v>
      </c>
      <c r="AW253" s="123">
        <f t="shared" si="2"/>
        <v>1735</v>
      </c>
      <c r="AX253" s="123">
        <f t="shared" si="3"/>
        <v>1736</v>
      </c>
      <c r="AY253" s="123">
        <f t="shared" si="4"/>
        <v>1737</v>
      </c>
      <c r="AZ253" s="123">
        <f t="shared" si="5"/>
        <v>1738</v>
      </c>
      <c r="BA253" s="123">
        <f t="shared" si="6"/>
        <v>1739</v>
      </c>
      <c r="BB253" s="123">
        <f t="shared" si="7"/>
        <v>1740</v>
      </c>
      <c r="BC253" s="284"/>
    </row>
    <row r="254" ht="14.25" customHeight="1">
      <c r="A254" s="123" t="str">
        <f t="array" ref="A254">INDEX('CONTENT STATS'!A:A, AV254)
</f>
        <v/>
      </c>
      <c r="B254" s="283" t="str">
        <f t="array" ref="B254">INDEX('CONTENT STATS'!F:F, AV254)
</f>
        <v/>
      </c>
      <c r="C254" s="123"/>
      <c r="D254" s="461"/>
      <c r="E254" s="283" t="str">
        <f t="array" ref="E254">INDEX('CONTENT STATS'!G:G, AV254)
</f>
        <v/>
      </c>
      <c r="F254" s="283" t="str">
        <f t="array" ref="F254">INDEX('CONTENT STATS'!G:G, AW254)
</f>
        <v/>
      </c>
      <c r="G254" s="283" t="str">
        <f t="array" ref="G254">INDEX('CONTENT STATS'!G:G, AX254)
</f>
        <v/>
      </c>
      <c r="H254" s="283" t="str">
        <f t="array" ref="H254">INDEX('CONTENT STATS'!G:G, AY254)
</f>
        <v/>
      </c>
      <c r="I254" s="283" t="str">
        <f t="array" ref="I254">INDEX('CONTENT STATS'!G:G, AZ254)
</f>
        <v/>
      </c>
      <c r="J254" s="283" t="str">
        <f t="array" ref="J254">INDEX('CONTENT STATS'!G:G, BA254)
</f>
        <v/>
      </c>
      <c r="K254" s="283" t="str">
        <f t="array" ref="K254">INDEX('CONTENT STATS'!G:G, BB254)
</f>
        <v/>
      </c>
      <c r="L254" s="283" t="str">
        <f t="array" ref="L254">INDEX('CONTENT STATS'!I:I, AV254)
</f>
        <v/>
      </c>
      <c r="M254" s="283" t="str">
        <f t="array" ref="M254">INDEX('CONTENT STATS'!J:J, AV254)
</f>
        <v/>
      </c>
      <c r="N254" s="283" t="str">
        <f t="array" ref="N254">INDEX('CONTENT STATS'!J:J, AW254)
</f>
        <v/>
      </c>
      <c r="O254" s="283" t="str">
        <f t="array" ref="O254">INDEX('CONTENT STATS'!J:J, AX254)
</f>
        <v/>
      </c>
      <c r="P254" s="283" t="str">
        <f t="array" ref="P254">INDEX('CONTENT STATS'!J:J, AY254)
</f>
        <v/>
      </c>
      <c r="Q254" s="283" t="str">
        <f t="array" ref="Q254">INDEX('CONTENT STATS'!J:J, AZ254)
</f>
        <v/>
      </c>
      <c r="R254" s="283" t="str">
        <f t="array" ref="R254">INDEX('CONTENT STATS'!L:L, AV254)
</f>
        <v/>
      </c>
      <c r="S254" s="283" t="str">
        <f t="array" ref="S254">INDEX('CONTENT STATS'!M:M, AV254)
</f>
        <v/>
      </c>
      <c r="T254" s="283" t="str">
        <f t="array" ref="T254">INDEX('CONTENT STATS'!M:M, AW254)
</f>
        <v/>
      </c>
      <c r="U254" s="283" t="str">
        <f t="array" ref="U254">INDEX('CONTENT STATS'!M:M, AX254)
</f>
        <v/>
      </c>
      <c r="V254" s="283" t="str">
        <f t="array" ref="V254">INDEX('CONTENT STATS'!O:O, AV254)
</f>
        <v/>
      </c>
      <c r="W254" s="283" t="str">
        <f t="array" ref="W254">INDEX('CONTENT STATS'!P:P, AV254)
</f>
        <v/>
      </c>
      <c r="X254" s="283" t="str">
        <f t="array" ref="X254">INDEX('CONTENT STATS'!P:P, AW254)
</f>
        <v/>
      </c>
      <c r="Y254" s="283" t="str">
        <f t="array" ref="Y254">INDEX('CONTENT STATS'!P:P, AX254)
</f>
        <v/>
      </c>
      <c r="Z254" s="283" t="str">
        <f t="array" ref="Z254">INDEX('CONTENT STATS'!R:R, AV254)
</f>
        <v/>
      </c>
      <c r="AA254" s="283" t="str">
        <f t="array" ref="AA254">INDEX('CONTENT STATS'!R:R, AW254)
</f>
        <v/>
      </c>
      <c r="AB254" s="283" t="str">
        <f t="array" ref="AB254">INDEX('CONTENT STATS'!R:R, AX254)
</f>
        <v/>
      </c>
      <c r="AC254" s="283" t="str">
        <f t="array" ref="AC254">INDEX('CONTENT STATS'!R:R, AY254)
</f>
        <v/>
      </c>
      <c r="AD254" s="283" t="str">
        <f t="array" ref="AD254">INDEX(RANK!O:O, AV254)
</f>
        <v/>
      </c>
      <c r="AE254" s="283" t="str">
        <f t="array" ref="AE254">INDEX(RANK!O:O, AW254)
</f>
        <v/>
      </c>
      <c r="AF254" s="283" t="str">
        <f t="array" ref="AF254">INDEX(RANK!O:O, AX254)
</f>
        <v/>
      </c>
      <c r="AG254" s="283" t="str">
        <f t="array" ref="AG254">INDEX(RANK!O:O, AY254)
</f>
        <v/>
      </c>
      <c r="AH254" s="283" t="str">
        <f t="array" ref="AH254">INDEX(RANK!O:O, AZ254)
</f>
        <v/>
      </c>
      <c r="AI254" s="283" t="str">
        <f t="array" ref="AI254">INDEX(RANK!O:O, BA254)
</f>
        <v/>
      </c>
      <c r="AJ254" s="283" t="str">
        <f t="array" ref="AJ254">INDEX(RANK!O:O, BB254)
</f>
        <v/>
      </c>
      <c r="AK254" s="283" t="str">
        <f t="array" ref="AK254">INDEX(RANK!P:P, AV254)
</f>
        <v/>
      </c>
      <c r="AL254" s="283" t="str">
        <f t="array" ref="AL254">INDEX(RANK!P:P, AW254)
</f>
        <v/>
      </c>
      <c r="AM254" s="283" t="str">
        <f t="array" ref="AM254">INDEX(RANK!P:P, AX254)
</f>
        <v/>
      </c>
      <c r="AN254" s="283" t="str">
        <f t="array" ref="AN254">INDEX(RANK!P:P, AY254)
</f>
        <v/>
      </c>
      <c r="AO254" s="283" t="str">
        <f t="array" ref="AO254">INDEX(RANK!P:P, AZ254)
</f>
        <v/>
      </c>
      <c r="AP254" s="283" t="str">
        <f t="array" ref="AP254">INDEX(RANK!Q:Q, AV254)
</f>
        <v/>
      </c>
      <c r="AQ254" s="283" t="str">
        <f t="array" ref="AQ254">INDEX(RANK!Q:Q, AW254)
</f>
        <v/>
      </c>
      <c r="AR254" s="283" t="str">
        <f t="array" ref="AR254">INDEX(RANK!Q:Q, AX254)
</f>
        <v/>
      </c>
      <c r="AS254" s="283" t="str">
        <f t="array" ref="AS254">INDEX(RANK!R:R, AV254)
</f>
        <v/>
      </c>
      <c r="AT254" s="283" t="str">
        <f t="array" ref="AT254">INDEX(RANK!R:R, AW254)
</f>
        <v/>
      </c>
      <c r="AU254" s="283" t="str">
        <f t="array" ref="AU254">INDEX(RANK!R:R, AX254)
</f>
        <v/>
      </c>
      <c r="AV254" s="123">
        <f t="shared" si="1"/>
        <v>1741</v>
      </c>
      <c r="AW254" s="123">
        <f t="shared" si="2"/>
        <v>1742</v>
      </c>
      <c r="AX254" s="123">
        <f t="shared" si="3"/>
        <v>1743</v>
      </c>
      <c r="AY254" s="123">
        <f t="shared" si="4"/>
        <v>1744</v>
      </c>
      <c r="AZ254" s="123">
        <f t="shared" si="5"/>
        <v>1745</v>
      </c>
      <c r="BA254" s="123">
        <f t="shared" si="6"/>
        <v>1746</v>
      </c>
      <c r="BB254" s="123">
        <f t="shared" si="7"/>
        <v>1747</v>
      </c>
      <c r="BC254" s="284"/>
    </row>
    <row r="255" ht="14.25" customHeight="1">
      <c r="A255" s="123" t="str">
        <f t="array" ref="A255">INDEX('CONTENT STATS'!A:A, AV255)
</f>
        <v/>
      </c>
      <c r="B255" s="283" t="str">
        <f t="array" ref="B255">INDEX('CONTENT STATS'!F:F, AV255)
</f>
        <v/>
      </c>
      <c r="C255" s="123"/>
      <c r="D255" s="461"/>
      <c r="E255" s="283" t="str">
        <f t="array" ref="E255">INDEX('CONTENT STATS'!G:G, AV255)
</f>
        <v/>
      </c>
      <c r="F255" s="283" t="str">
        <f t="array" ref="F255">INDEX('CONTENT STATS'!G:G, AW255)
</f>
        <v/>
      </c>
      <c r="G255" s="283" t="str">
        <f t="array" ref="G255">INDEX('CONTENT STATS'!G:G, AX255)
</f>
        <v/>
      </c>
      <c r="H255" s="283" t="str">
        <f t="array" ref="H255">INDEX('CONTENT STATS'!G:G, AY255)
</f>
        <v/>
      </c>
      <c r="I255" s="283" t="str">
        <f t="array" ref="I255">INDEX('CONTENT STATS'!G:G, AZ255)
</f>
        <v/>
      </c>
      <c r="J255" s="283" t="str">
        <f t="array" ref="J255">INDEX('CONTENT STATS'!G:G, BA255)
</f>
        <v/>
      </c>
      <c r="K255" s="283" t="str">
        <f t="array" ref="K255">INDEX('CONTENT STATS'!G:G, BB255)
</f>
        <v/>
      </c>
      <c r="L255" s="283" t="str">
        <f t="array" ref="L255">INDEX('CONTENT STATS'!I:I, AV255)
</f>
        <v/>
      </c>
      <c r="M255" s="283" t="str">
        <f t="array" ref="M255">INDEX('CONTENT STATS'!J:J, AV255)
</f>
        <v/>
      </c>
      <c r="N255" s="283" t="str">
        <f t="array" ref="N255">INDEX('CONTENT STATS'!J:J, AW255)
</f>
        <v/>
      </c>
      <c r="O255" s="283" t="str">
        <f t="array" ref="O255">INDEX('CONTENT STATS'!J:J, AX255)
</f>
        <v/>
      </c>
      <c r="P255" s="283" t="str">
        <f t="array" ref="P255">INDEX('CONTENT STATS'!J:J, AY255)
</f>
        <v/>
      </c>
      <c r="Q255" s="283" t="str">
        <f t="array" ref="Q255">INDEX('CONTENT STATS'!J:J, AZ255)
</f>
        <v/>
      </c>
      <c r="R255" s="283" t="str">
        <f t="array" ref="R255">INDEX('CONTENT STATS'!L:L, AV255)
</f>
        <v/>
      </c>
      <c r="S255" s="283" t="str">
        <f t="array" ref="S255">INDEX('CONTENT STATS'!M:M, AV255)
</f>
        <v/>
      </c>
      <c r="T255" s="283" t="str">
        <f t="array" ref="T255">INDEX('CONTENT STATS'!M:M, AW255)
</f>
        <v/>
      </c>
      <c r="U255" s="283" t="str">
        <f t="array" ref="U255">INDEX('CONTENT STATS'!M:M, AX255)
</f>
        <v/>
      </c>
      <c r="V255" s="283" t="str">
        <f t="array" ref="V255">INDEX('CONTENT STATS'!O:O, AV255)
</f>
        <v/>
      </c>
      <c r="W255" s="283" t="str">
        <f t="array" ref="W255">INDEX('CONTENT STATS'!P:P, AV255)
</f>
        <v/>
      </c>
      <c r="X255" s="283" t="str">
        <f t="array" ref="X255">INDEX('CONTENT STATS'!P:P, AW255)
</f>
        <v/>
      </c>
      <c r="Y255" s="283" t="str">
        <f t="array" ref="Y255">INDEX('CONTENT STATS'!P:P, AX255)
</f>
        <v/>
      </c>
      <c r="Z255" s="283" t="str">
        <f t="array" ref="Z255">INDEX('CONTENT STATS'!R:R, AV255)
</f>
        <v/>
      </c>
      <c r="AA255" s="283" t="str">
        <f t="array" ref="AA255">INDEX('CONTENT STATS'!R:R, AW255)
</f>
        <v/>
      </c>
      <c r="AB255" s="283" t="str">
        <f t="array" ref="AB255">INDEX('CONTENT STATS'!R:R, AX255)
</f>
        <v/>
      </c>
      <c r="AC255" s="283" t="str">
        <f t="array" ref="AC255">INDEX('CONTENT STATS'!R:R, AY255)
</f>
        <v/>
      </c>
      <c r="AD255" s="283" t="str">
        <f t="array" ref="AD255">INDEX(RANK!O:O, AV255)
</f>
        <v/>
      </c>
      <c r="AE255" s="283" t="str">
        <f t="array" ref="AE255">INDEX(RANK!O:O, AW255)
</f>
        <v/>
      </c>
      <c r="AF255" s="283" t="str">
        <f t="array" ref="AF255">INDEX(RANK!O:O, AX255)
</f>
        <v/>
      </c>
      <c r="AG255" s="283" t="str">
        <f t="array" ref="AG255">INDEX(RANK!O:O, AY255)
</f>
        <v/>
      </c>
      <c r="AH255" s="283" t="str">
        <f t="array" ref="AH255">INDEX(RANK!O:O, AZ255)
</f>
        <v/>
      </c>
      <c r="AI255" s="283" t="str">
        <f t="array" ref="AI255">INDEX(RANK!O:O, BA255)
</f>
        <v/>
      </c>
      <c r="AJ255" s="283" t="str">
        <f t="array" ref="AJ255">INDEX(RANK!O:O, BB255)
</f>
        <v/>
      </c>
      <c r="AK255" s="283" t="str">
        <f t="array" ref="AK255">INDEX(RANK!P:P, AV255)
</f>
        <v/>
      </c>
      <c r="AL255" s="283" t="str">
        <f t="array" ref="AL255">INDEX(RANK!P:P, AW255)
</f>
        <v/>
      </c>
      <c r="AM255" s="283" t="str">
        <f t="array" ref="AM255">INDEX(RANK!P:P, AX255)
</f>
        <v/>
      </c>
      <c r="AN255" s="283" t="str">
        <f t="array" ref="AN255">INDEX(RANK!P:P, AY255)
</f>
        <v/>
      </c>
      <c r="AO255" s="283" t="str">
        <f t="array" ref="AO255">INDEX(RANK!P:P, AZ255)
</f>
        <v/>
      </c>
      <c r="AP255" s="283" t="str">
        <f t="array" ref="AP255">INDEX(RANK!Q:Q, AV255)
</f>
        <v/>
      </c>
      <c r="AQ255" s="283" t="str">
        <f t="array" ref="AQ255">INDEX(RANK!Q:Q, AW255)
</f>
        <v/>
      </c>
      <c r="AR255" s="283" t="str">
        <f t="array" ref="AR255">INDEX(RANK!Q:Q, AX255)
</f>
        <v/>
      </c>
      <c r="AS255" s="283" t="str">
        <f t="array" ref="AS255">INDEX(RANK!R:R, AV255)
</f>
        <v/>
      </c>
      <c r="AT255" s="283" t="str">
        <f t="array" ref="AT255">INDEX(RANK!R:R, AW255)
</f>
        <v/>
      </c>
      <c r="AU255" s="283" t="str">
        <f t="array" ref="AU255">INDEX(RANK!R:R, AX255)
</f>
        <v/>
      </c>
      <c r="AV255" s="123">
        <f t="shared" si="1"/>
        <v>1748</v>
      </c>
      <c r="AW255" s="123">
        <f t="shared" si="2"/>
        <v>1749</v>
      </c>
      <c r="AX255" s="123">
        <f t="shared" si="3"/>
        <v>1750</v>
      </c>
      <c r="AY255" s="123">
        <f t="shared" si="4"/>
        <v>1751</v>
      </c>
      <c r="AZ255" s="123">
        <f t="shared" si="5"/>
        <v>1752</v>
      </c>
      <c r="BA255" s="123">
        <f t="shared" si="6"/>
        <v>1753</v>
      </c>
      <c r="BB255" s="123">
        <f t="shared" si="7"/>
        <v>1754</v>
      </c>
      <c r="BC255" s="284"/>
    </row>
    <row r="256" ht="14.25" customHeight="1">
      <c r="A256" s="123" t="str">
        <f t="array" ref="A256">INDEX('CONTENT STATS'!A:A, AV256)
</f>
        <v/>
      </c>
      <c r="B256" s="283" t="str">
        <f t="array" ref="B256">INDEX('CONTENT STATS'!F:F, AV256)
</f>
        <v/>
      </c>
      <c r="C256" s="123"/>
      <c r="D256" s="461"/>
      <c r="E256" s="283" t="str">
        <f t="array" ref="E256">INDEX('CONTENT STATS'!G:G, AV256)
</f>
        <v/>
      </c>
      <c r="F256" s="283" t="str">
        <f t="array" ref="F256">INDEX('CONTENT STATS'!G:G, AW256)
</f>
        <v/>
      </c>
      <c r="G256" s="283" t="str">
        <f t="array" ref="G256">INDEX('CONTENT STATS'!G:G, AX256)
</f>
        <v/>
      </c>
      <c r="H256" s="283" t="str">
        <f t="array" ref="H256">INDEX('CONTENT STATS'!G:G, AY256)
</f>
        <v/>
      </c>
      <c r="I256" s="283" t="str">
        <f t="array" ref="I256">INDEX('CONTENT STATS'!G:G, AZ256)
</f>
        <v/>
      </c>
      <c r="J256" s="283" t="str">
        <f t="array" ref="J256">INDEX('CONTENT STATS'!G:G, BA256)
</f>
        <v/>
      </c>
      <c r="K256" s="283" t="str">
        <f t="array" ref="K256">INDEX('CONTENT STATS'!G:G, BB256)
</f>
        <v/>
      </c>
      <c r="L256" s="283" t="str">
        <f t="array" ref="L256">INDEX('CONTENT STATS'!I:I, AV256)
</f>
        <v/>
      </c>
      <c r="M256" s="283" t="str">
        <f t="array" ref="M256">INDEX('CONTENT STATS'!J:J, AV256)
</f>
        <v/>
      </c>
      <c r="N256" s="283" t="str">
        <f t="array" ref="N256">INDEX('CONTENT STATS'!J:J, AW256)
</f>
        <v/>
      </c>
      <c r="O256" s="283" t="str">
        <f t="array" ref="O256">INDEX('CONTENT STATS'!J:J, AX256)
</f>
        <v/>
      </c>
      <c r="P256" s="283" t="str">
        <f t="array" ref="P256">INDEX('CONTENT STATS'!J:J, AY256)
</f>
        <v/>
      </c>
      <c r="Q256" s="283" t="str">
        <f t="array" ref="Q256">INDEX('CONTENT STATS'!J:J, AZ256)
</f>
        <v/>
      </c>
      <c r="R256" s="283" t="str">
        <f t="array" ref="R256">INDEX('CONTENT STATS'!L:L, AV256)
</f>
        <v/>
      </c>
      <c r="S256" s="283" t="str">
        <f t="array" ref="S256">INDEX('CONTENT STATS'!M:M, AV256)
</f>
        <v/>
      </c>
      <c r="T256" s="283" t="str">
        <f t="array" ref="T256">INDEX('CONTENT STATS'!M:M, AW256)
</f>
        <v/>
      </c>
      <c r="U256" s="283" t="str">
        <f t="array" ref="U256">INDEX('CONTENT STATS'!M:M, AX256)
</f>
        <v/>
      </c>
      <c r="V256" s="283" t="str">
        <f t="array" ref="V256">INDEX('CONTENT STATS'!O:O, AV256)
</f>
        <v/>
      </c>
      <c r="W256" s="283" t="str">
        <f t="array" ref="W256">INDEX('CONTENT STATS'!P:P, AV256)
</f>
        <v/>
      </c>
      <c r="X256" s="283" t="str">
        <f t="array" ref="X256">INDEX('CONTENT STATS'!P:P, AW256)
</f>
        <v/>
      </c>
      <c r="Y256" s="283" t="str">
        <f t="array" ref="Y256">INDEX('CONTENT STATS'!P:P, AX256)
</f>
        <v/>
      </c>
      <c r="Z256" s="283" t="str">
        <f t="array" ref="Z256">INDEX('CONTENT STATS'!R:R, AV256)
</f>
        <v/>
      </c>
      <c r="AA256" s="283" t="str">
        <f t="array" ref="AA256">INDEX('CONTENT STATS'!R:R, AW256)
</f>
        <v/>
      </c>
      <c r="AB256" s="283" t="str">
        <f t="array" ref="AB256">INDEX('CONTENT STATS'!R:R, AX256)
</f>
        <v/>
      </c>
      <c r="AC256" s="283" t="str">
        <f t="array" ref="AC256">INDEX('CONTENT STATS'!R:R, AY256)
</f>
        <v/>
      </c>
      <c r="AD256" s="283" t="str">
        <f t="array" ref="AD256">INDEX(RANK!O:O, AV256)
</f>
        <v/>
      </c>
      <c r="AE256" s="283" t="str">
        <f t="array" ref="AE256">INDEX(RANK!O:O, AW256)
</f>
        <v/>
      </c>
      <c r="AF256" s="283" t="str">
        <f t="array" ref="AF256">INDEX(RANK!O:O, AX256)
</f>
        <v/>
      </c>
      <c r="AG256" s="283" t="str">
        <f t="array" ref="AG256">INDEX(RANK!O:O, AY256)
</f>
        <v/>
      </c>
      <c r="AH256" s="283" t="str">
        <f t="array" ref="AH256">INDEX(RANK!O:O, AZ256)
</f>
        <v/>
      </c>
      <c r="AI256" s="283" t="str">
        <f t="array" ref="AI256">INDEX(RANK!O:O, BA256)
</f>
        <v/>
      </c>
      <c r="AJ256" s="283" t="str">
        <f t="array" ref="AJ256">INDEX(RANK!O:O, BB256)
</f>
        <v/>
      </c>
      <c r="AK256" s="283" t="str">
        <f t="array" ref="AK256">INDEX(RANK!P:P, AV256)
</f>
        <v/>
      </c>
      <c r="AL256" s="283" t="str">
        <f t="array" ref="AL256">INDEX(RANK!P:P, AW256)
</f>
        <v/>
      </c>
      <c r="AM256" s="283" t="str">
        <f t="array" ref="AM256">INDEX(RANK!P:P, AX256)
</f>
        <v/>
      </c>
      <c r="AN256" s="283" t="str">
        <f t="array" ref="AN256">INDEX(RANK!P:P, AY256)
</f>
        <v/>
      </c>
      <c r="AO256" s="283" t="str">
        <f t="array" ref="AO256">INDEX(RANK!P:P, AZ256)
</f>
        <v/>
      </c>
      <c r="AP256" s="283" t="str">
        <f t="array" ref="AP256">INDEX(RANK!Q:Q, AV256)
</f>
        <v/>
      </c>
      <c r="AQ256" s="283" t="str">
        <f t="array" ref="AQ256">INDEX(RANK!Q:Q, AW256)
</f>
        <v/>
      </c>
      <c r="AR256" s="283" t="str">
        <f t="array" ref="AR256">INDEX(RANK!Q:Q, AX256)
</f>
        <v/>
      </c>
      <c r="AS256" s="283" t="str">
        <f t="array" ref="AS256">INDEX(RANK!R:R, AV256)
</f>
        <v/>
      </c>
      <c r="AT256" s="283" t="str">
        <f t="array" ref="AT256">INDEX(RANK!R:R, AW256)
</f>
        <v/>
      </c>
      <c r="AU256" s="283" t="str">
        <f t="array" ref="AU256">INDEX(RANK!R:R, AX256)
</f>
        <v/>
      </c>
      <c r="AV256" s="123">
        <f t="shared" si="1"/>
        <v>1755</v>
      </c>
      <c r="AW256" s="123">
        <f t="shared" si="2"/>
        <v>1756</v>
      </c>
      <c r="AX256" s="123">
        <f t="shared" si="3"/>
        <v>1757</v>
      </c>
      <c r="AY256" s="123">
        <f t="shared" si="4"/>
        <v>1758</v>
      </c>
      <c r="AZ256" s="123">
        <f t="shared" si="5"/>
        <v>1759</v>
      </c>
      <c r="BA256" s="123">
        <f t="shared" si="6"/>
        <v>1760</v>
      </c>
      <c r="BB256" s="123">
        <f t="shared" si="7"/>
        <v>1761</v>
      </c>
      <c r="BC256" s="284"/>
    </row>
    <row r="257" ht="14.25" customHeight="1">
      <c r="A257" s="123" t="str">
        <f t="array" ref="A257">INDEX('CONTENT STATS'!A:A, AV257)
</f>
        <v/>
      </c>
      <c r="B257" s="283" t="str">
        <f t="array" ref="B257">INDEX('CONTENT STATS'!F:F, AV257)
</f>
        <v/>
      </c>
      <c r="C257" s="123"/>
      <c r="D257" s="461"/>
      <c r="E257" s="283" t="str">
        <f t="array" ref="E257">INDEX('CONTENT STATS'!G:G, AV257)
</f>
        <v/>
      </c>
      <c r="F257" s="283" t="str">
        <f t="array" ref="F257">INDEX('CONTENT STATS'!G:G, AW257)
</f>
        <v/>
      </c>
      <c r="G257" s="283" t="str">
        <f t="array" ref="G257">INDEX('CONTENT STATS'!G:G, AX257)
</f>
        <v/>
      </c>
      <c r="H257" s="283" t="str">
        <f t="array" ref="H257">INDEX('CONTENT STATS'!G:G, AY257)
</f>
        <v/>
      </c>
      <c r="I257" s="283" t="str">
        <f t="array" ref="I257">INDEX('CONTENT STATS'!G:G, AZ257)
</f>
        <v/>
      </c>
      <c r="J257" s="283" t="str">
        <f t="array" ref="J257">INDEX('CONTENT STATS'!G:G, BA257)
</f>
        <v/>
      </c>
      <c r="K257" s="283" t="str">
        <f t="array" ref="K257">INDEX('CONTENT STATS'!G:G, BB257)
</f>
        <v/>
      </c>
      <c r="L257" s="283" t="str">
        <f t="array" ref="L257">INDEX('CONTENT STATS'!I:I, AV257)
</f>
        <v/>
      </c>
      <c r="M257" s="283" t="str">
        <f t="array" ref="M257">INDEX('CONTENT STATS'!J:J, AV257)
</f>
        <v/>
      </c>
      <c r="N257" s="283" t="str">
        <f t="array" ref="N257">INDEX('CONTENT STATS'!J:J, AW257)
</f>
        <v/>
      </c>
      <c r="O257" s="283" t="str">
        <f t="array" ref="O257">INDEX('CONTENT STATS'!J:J, AX257)
</f>
        <v/>
      </c>
      <c r="P257" s="283" t="str">
        <f t="array" ref="P257">INDEX('CONTENT STATS'!J:J, AY257)
</f>
        <v/>
      </c>
      <c r="Q257" s="283" t="str">
        <f t="array" ref="Q257">INDEX('CONTENT STATS'!J:J, AZ257)
</f>
        <v/>
      </c>
      <c r="R257" s="283" t="str">
        <f t="array" ref="R257">INDEX('CONTENT STATS'!L:L, AV257)
</f>
        <v/>
      </c>
      <c r="S257" s="283" t="str">
        <f t="array" ref="S257">INDEX('CONTENT STATS'!M:M, AV257)
</f>
        <v/>
      </c>
      <c r="T257" s="283" t="str">
        <f t="array" ref="T257">INDEX('CONTENT STATS'!M:M, AW257)
</f>
        <v/>
      </c>
      <c r="U257" s="283" t="str">
        <f t="array" ref="U257">INDEX('CONTENT STATS'!M:M, AX257)
</f>
        <v/>
      </c>
      <c r="V257" s="283" t="str">
        <f t="array" ref="V257">INDEX('CONTENT STATS'!O:O, AV257)
</f>
        <v/>
      </c>
      <c r="W257" s="283" t="str">
        <f t="array" ref="W257">INDEX('CONTENT STATS'!P:P, AV257)
</f>
        <v/>
      </c>
      <c r="X257" s="283" t="str">
        <f t="array" ref="X257">INDEX('CONTENT STATS'!P:P, AW257)
</f>
        <v/>
      </c>
      <c r="Y257" s="283" t="str">
        <f t="array" ref="Y257">INDEX('CONTENT STATS'!P:P, AX257)
</f>
        <v/>
      </c>
      <c r="Z257" s="283" t="str">
        <f t="array" ref="Z257">INDEX('CONTENT STATS'!R:R, AV257)
</f>
        <v/>
      </c>
      <c r="AA257" s="283" t="str">
        <f t="array" ref="AA257">INDEX('CONTENT STATS'!R:R, AW257)
</f>
        <v/>
      </c>
      <c r="AB257" s="283" t="str">
        <f t="array" ref="AB257">INDEX('CONTENT STATS'!R:R, AX257)
</f>
        <v/>
      </c>
      <c r="AC257" s="283" t="str">
        <f t="array" ref="AC257">INDEX('CONTENT STATS'!R:R, AY257)
</f>
        <v/>
      </c>
      <c r="AD257" s="283" t="str">
        <f t="array" ref="AD257">INDEX(RANK!O:O, AV257)
</f>
        <v/>
      </c>
      <c r="AE257" s="283" t="str">
        <f t="array" ref="AE257">INDEX(RANK!O:O, AW257)
</f>
        <v/>
      </c>
      <c r="AF257" s="283" t="str">
        <f t="array" ref="AF257">INDEX(RANK!O:O, AX257)
</f>
        <v/>
      </c>
      <c r="AG257" s="283" t="str">
        <f t="array" ref="AG257">INDEX(RANK!O:O, AY257)
</f>
        <v/>
      </c>
      <c r="AH257" s="283" t="str">
        <f t="array" ref="AH257">INDEX(RANK!O:O, AZ257)
</f>
        <v/>
      </c>
      <c r="AI257" s="283" t="str">
        <f t="array" ref="AI257">INDEX(RANK!O:O, BA257)
</f>
        <v/>
      </c>
      <c r="AJ257" s="283" t="str">
        <f t="array" ref="AJ257">INDEX(RANK!O:O, BB257)
</f>
        <v/>
      </c>
      <c r="AK257" s="283" t="str">
        <f t="array" ref="AK257">INDEX(RANK!P:P, AV257)
</f>
        <v/>
      </c>
      <c r="AL257" s="283" t="str">
        <f t="array" ref="AL257">INDEX(RANK!P:P, AW257)
</f>
        <v/>
      </c>
      <c r="AM257" s="283" t="str">
        <f t="array" ref="AM257">INDEX(RANK!P:P, AX257)
</f>
        <v/>
      </c>
      <c r="AN257" s="283" t="str">
        <f t="array" ref="AN257">INDEX(RANK!P:P, AY257)
</f>
        <v/>
      </c>
      <c r="AO257" s="283" t="str">
        <f t="array" ref="AO257">INDEX(RANK!P:P, AZ257)
</f>
        <v/>
      </c>
      <c r="AP257" s="283" t="str">
        <f t="array" ref="AP257">INDEX(RANK!Q:Q, AV257)
</f>
        <v/>
      </c>
      <c r="AQ257" s="283" t="str">
        <f t="array" ref="AQ257">INDEX(RANK!Q:Q, AW257)
</f>
        <v/>
      </c>
      <c r="AR257" s="283" t="str">
        <f t="array" ref="AR257">INDEX(RANK!Q:Q, AX257)
</f>
        <v/>
      </c>
      <c r="AS257" s="283" t="str">
        <f t="array" ref="AS257">INDEX(RANK!R:R, AV257)
</f>
        <v/>
      </c>
      <c r="AT257" s="283" t="str">
        <f t="array" ref="AT257">INDEX(RANK!R:R, AW257)
</f>
        <v/>
      </c>
      <c r="AU257" s="283" t="str">
        <f t="array" ref="AU257">INDEX(RANK!R:R, AX257)
</f>
        <v/>
      </c>
      <c r="AV257" s="123">
        <f t="shared" si="1"/>
        <v>1762</v>
      </c>
      <c r="AW257" s="123">
        <f t="shared" si="2"/>
        <v>1763</v>
      </c>
      <c r="AX257" s="123">
        <f t="shared" si="3"/>
        <v>1764</v>
      </c>
      <c r="AY257" s="123">
        <f t="shared" si="4"/>
        <v>1765</v>
      </c>
      <c r="AZ257" s="123">
        <f t="shared" si="5"/>
        <v>1766</v>
      </c>
      <c r="BA257" s="123">
        <f t="shared" si="6"/>
        <v>1767</v>
      </c>
      <c r="BB257" s="123">
        <f t="shared" si="7"/>
        <v>1768</v>
      </c>
      <c r="BC257" s="284"/>
    </row>
    <row r="258" ht="14.25" customHeight="1">
      <c r="A258" s="123" t="str">
        <f t="array" ref="A258">INDEX('CONTENT STATS'!A:A, AV258)
</f>
        <v/>
      </c>
      <c r="B258" s="283" t="str">
        <f t="array" ref="B258">INDEX('CONTENT STATS'!F:F, AV258)
</f>
        <v/>
      </c>
      <c r="C258" s="123"/>
      <c r="D258" s="461"/>
      <c r="E258" s="283" t="str">
        <f t="array" ref="E258">INDEX('CONTENT STATS'!G:G, AV258)
</f>
        <v/>
      </c>
      <c r="F258" s="283" t="str">
        <f t="array" ref="F258">INDEX('CONTENT STATS'!G:G, AW258)
</f>
        <v/>
      </c>
      <c r="G258" s="283" t="str">
        <f t="array" ref="G258">INDEX('CONTENT STATS'!G:G, AX258)
</f>
        <v/>
      </c>
      <c r="H258" s="283" t="str">
        <f t="array" ref="H258">INDEX('CONTENT STATS'!G:G, AY258)
</f>
        <v/>
      </c>
      <c r="I258" s="283" t="str">
        <f t="array" ref="I258">INDEX('CONTENT STATS'!G:G, AZ258)
</f>
        <v/>
      </c>
      <c r="J258" s="283" t="str">
        <f t="array" ref="J258">INDEX('CONTENT STATS'!G:G, BA258)
</f>
        <v/>
      </c>
      <c r="K258" s="283" t="str">
        <f t="array" ref="K258">INDEX('CONTENT STATS'!G:G, BB258)
</f>
        <v/>
      </c>
      <c r="L258" s="283" t="str">
        <f t="array" ref="L258">INDEX('CONTENT STATS'!I:I, AV258)
</f>
        <v/>
      </c>
      <c r="M258" s="283" t="str">
        <f t="array" ref="M258">INDEX('CONTENT STATS'!J:J, AV258)
</f>
        <v/>
      </c>
      <c r="N258" s="283" t="str">
        <f t="array" ref="N258">INDEX('CONTENT STATS'!J:J, AW258)
</f>
        <v/>
      </c>
      <c r="O258" s="283" t="str">
        <f t="array" ref="O258">INDEX('CONTENT STATS'!J:J, AX258)
</f>
        <v/>
      </c>
      <c r="P258" s="283" t="str">
        <f t="array" ref="P258">INDEX('CONTENT STATS'!J:J, AY258)
</f>
        <v/>
      </c>
      <c r="Q258" s="283" t="str">
        <f t="array" ref="Q258">INDEX('CONTENT STATS'!J:J, AZ258)
</f>
        <v/>
      </c>
      <c r="R258" s="283" t="str">
        <f t="array" ref="R258">INDEX('CONTENT STATS'!L:L, AV258)
</f>
        <v/>
      </c>
      <c r="S258" s="283" t="str">
        <f t="array" ref="S258">INDEX('CONTENT STATS'!M:M, AV258)
</f>
        <v/>
      </c>
      <c r="T258" s="283" t="str">
        <f t="array" ref="T258">INDEX('CONTENT STATS'!M:M, AW258)
</f>
        <v/>
      </c>
      <c r="U258" s="283" t="str">
        <f t="array" ref="U258">INDEX('CONTENT STATS'!M:M, AX258)
</f>
        <v/>
      </c>
      <c r="V258" s="283" t="str">
        <f t="array" ref="V258">INDEX('CONTENT STATS'!O:O, AV258)
</f>
        <v/>
      </c>
      <c r="W258" s="283" t="str">
        <f t="array" ref="W258">INDEX('CONTENT STATS'!P:P, AV258)
</f>
        <v/>
      </c>
      <c r="X258" s="283" t="str">
        <f t="array" ref="X258">INDEX('CONTENT STATS'!P:P, AW258)
</f>
        <v/>
      </c>
      <c r="Y258" s="283" t="str">
        <f t="array" ref="Y258">INDEX('CONTENT STATS'!P:P, AX258)
</f>
        <v/>
      </c>
      <c r="Z258" s="283" t="str">
        <f t="array" ref="Z258">INDEX('CONTENT STATS'!R:R, AV258)
</f>
        <v/>
      </c>
      <c r="AA258" s="283" t="str">
        <f t="array" ref="AA258">INDEX('CONTENT STATS'!R:R, AW258)
</f>
        <v/>
      </c>
      <c r="AB258" s="283" t="str">
        <f t="array" ref="AB258">INDEX('CONTENT STATS'!R:R, AX258)
</f>
        <v/>
      </c>
      <c r="AC258" s="283" t="str">
        <f t="array" ref="AC258">INDEX('CONTENT STATS'!R:R, AY258)
</f>
        <v/>
      </c>
      <c r="AD258" s="283" t="str">
        <f t="array" ref="AD258">INDEX(RANK!O:O, AV258)
</f>
        <v/>
      </c>
      <c r="AE258" s="283" t="str">
        <f t="array" ref="AE258">INDEX(RANK!O:O, AW258)
</f>
        <v/>
      </c>
      <c r="AF258" s="283" t="str">
        <f t="array" ref="AF258">INDEX(RANK!O:O, AX258)
</f>
        <v/>
      </c>
      <c r="AG258" s="283" t="str">
        <f t="array" ref="AG258">INDEX(RANK!O:O, AY258)
</f>
        <v/>
      </c>
      <c r="AH258" s="283" t="str">
        <f t="array" ref="AH258">INDEX(RANK!O:O, AZ258)
</f>
        <v/>
      </c>
      <c r="AI258" s="283" t="str">
        <f t="array" ref="AI258">INDEX(RANK!O:O, BA258)
</f>
        <v/>
      </c>
      <c r="AJ258" s="283" t="str">
        <f t="array" ref="AJ258">INDEX(RANK!O:O, BB258)
</f>
        <v/>
      </c>
      <c r="AK258" s="283" t="str">
        <f t="array" ref="AK258">INDEX(RANK!P:P, AV258)
</f>
        <v/>
      </c>
      <c r="AL258" s="283" t="str">
        <f t="array" ref="AL258">INDEX(RANK!P:P, AW258)
</f>
        <v/>
      </c>
      <c r="AM258" s="283" t="str">
        <f t="array" ref="AM258">INDEX(RANK!P:P, AX258)
</f>
        <v/>
      </c>
      <c r="AN258" s="283" t="str">
        <f t="array" ref="AN258">INDEX(RANK!P:P, AY258)
</f>
        <v/>
      </c>
      <c r="AO258" s="283" t="str">
        <f t="array" ref="AO258">INDEX(RANK!P:P, AZ258)
</f>
        <v/>
      </c>
      <c r="AP258" s="283" t="str">
        <f t="array" ref="AP258">INDEX(RANK!Q:Q, AV258)
</f>
        <v/>
      </c>
      <c r="AQ258" s="283" t="str">
        <f t="array" ref="AQ258">INDEX(RANK!Q:Q, AW258)
</f>
        <v/>
      </c>
      <c r="AR258" s="283" t="str">
        <f t="array" ref="AR258">INDEX(RANK!Q:Q, AX258)
</f>
        <v/>
      </c>
      <c r="AS258" s="283" t="str">
        <f t="array" ref="AS258">INDEX(RANK!R:R, AV258)
</f>
        <v/>
      </c>
      <c r="AT258" s="283" t="str">
        <f t="array" ref="AT258">INDEX(RANK!R:R, AW258)
</f>
        <v/>
      </c>
      <c r="AU258" s="283" t="str">
        <f t="array" ref="AU258">INDEX(RANK!R:R, AX258)
</f>
        <v/>
      </c>
      <c r="AV258" s="123">
        <f t="shared" si="1"/>
        <v>1769</v>
      </c>
      <c r="AW258" s="123">
        <f t="shared" si="2"/>
        <v>1770</v>
      </c>
      <c r="AX258" s="123">
        <f t="shared" si="3"/>
        <v>1771</v>
      </c>
      <c r="AY258" s="123">
        <f t="shared" si="4"/>
        <v>1772</v>
      </c>
      <c r="AZ258" s="123">
        <f t="shared" si="5"/>
        <v>1773</v>
      </c>
      <c r="BA258" s="123">
        <f t="shared" si="6"/>
        <v>1774</v>
      </c>
      <c r="BB258" s="123">
        <f t="shared" si="7"/>
        <v>1775</v>
      </c>
      <c r="BC258" s="284"/>
    </row>
    <row r="259" ht="14.25" customHeight="1">
      <c r="A259" s="123" t="str">
        <f t="array" ref="A259">INDEX('CONTENT STATS'!A:A, AV259)
</f>
        <v/>
      </c>
      <c r="B259" s="283" t="str">
        <f t="array" ref="B259">INDEX('CONTENT STATS'!F:F, AV259)
</f>
        <v/>
      </c>
      <c r="C259" s="123"/>
      <c r="D259" s="461"/>
      <c r="E259" s="283" t="str">
        <f t="array" ref="E259">INDEX('CONTENT STATS'!G:G, AV259)
</f>
        <v/>
      </c>
      <c r="F259" s="283" t="str">
        <f t="array" ref="F259">INDEX('CONTENT STATS'!G:G, AW259)
</f>
        <v/>
      </c>
      <c r="G259" s="283" t="str">
        <f t="array" ref="G259">INDEX('CONTENT STATS'!G:G, AX259)
</f>
        <v/>
      </c>
      <c r="H259" s="283" t="str">
        <f t="array" ref="H259">INDEX('CONTENT STATS'!G:G, AY259)
</f>
        <v/>
      </c>
      <c r="I259" s="283" t="str">
        <f t="array" ref="I259">INDEX('CONTENT STATS'!G:G, AZ259)
</f>
        <v/>
      </c>
      <c r="J259" s="283" t="str">
        <f t="array" ref="J259">INDEX('CONTENT STATS'!G:G, BA259)
</f>
        <v/>
      </c>
      <c r="K259" s="283" t="str">
        <f t="array" ref="K259">INDEX('CONTENT STATS'!G:G, BB259)
</f>
        <v/>
      </c>
      <c r="L259" s="283" t="str">
        <f t="array" ref="L259">INDEX('CONTENT STATS'!I:I, AV259)
</f>
        <v/>
      </c>
      <c r="M259" s="283" t="str">
        <f t="array" ref="M259">INDEX('CONTENT STATS'!J:J, AV259)
</f>
        <v/>
      </c>
      <c r="N259" s="283" t="str">
        <f t="array" ref="N259">INDEX('CONTENT STATS'!J:J, AW259)
</f>
        <v/>
      </c>
      <c r="O259" s="283" t="str">
        <f t="array" ref="O259">INDEX('CONTENT STATS'!J:J, AX259)
</f>
        <v/>
      </c>
      <c r="P259" s="283" t="str">
        <f t="array" ref="P259">INDEX('CONTENT STATS'!J:J, AY259)
</f>
        <v/>
      </c>
      <c r="Q259" s="283" t="str">
        <f t="array" ref="Q259">INDEX('CONTENT STATS'!J:J, AZ259)
</f>
        <v/>
      </c>
      <c r="R259" s="283" t="str">
        <f t="array" ref="R259">INDEX('CONTENT STATS'!L:L, AV259)
</f>
        <v/>
      </c>
      <c r="S259" s="283" t="str">
        <f t="array" ref="S259">INDEX('CONTENT STATS'!M:M, AV259)
</f>
        <v/>
      </c>
      <c r="T259" s="283" t="str">
        <f t="array" ref="T259">INDEX('CONTENT STATS'!M:M, AW259)
</f>
        <v/>
      </c>
      <c r="U259" s="283" t="str">
        <f t="array" ref="U259">INDEX('CONTENT STATS'!M:M, AX259)
</f>
        <v/>
      </c>
      <c r="V259" s="283" t="str">
        <f t="array" ref="V259">INDEX('CONTENT STATS'!O:O, AV259)
</f>
        <v/>
      </c>
      <c r="W259" s="283" t="str">
        <f t="array" ref="W259">INDEX('CONTENT STATS'!P:P, AV259)
</f>
        <v/>
      </c>
      <c r="X259" s="283" t="str">
        <f t="array" ref="X259">INDEX('CONTENT STATS'!P:P, AW259)
</f>
        <v/>
      </c>
      <c r="Y259" s="283" t="str">
        <f t="array" ref="Y259">INDEX('CONTENT STATS'!P:P, AX259)
</f>
        <v/>
      </c>
      <c r="Z259" s="283" t="str">
        <f t="array" ref="Z259">INDEX('CONTENT STATS'!R:R, AV259)
</f>
        <v/>
      </c>
      <c r="AA259" s="283" t="str">
        <f t="array" ref="AA259">INDEX('CONTENT STATS'!R:R, AW259)
</f>
        <v/>
      </c>
      <c r="AB259" s="283" t="str">
        <f t="array" ref="AB259">INDEX('CONTENT STATS'!R:R, AX259)
</f>
        <v/>
      </c>
      <c r="AC259" s="283" t="str">
        <f t="array" ref="AC259">INDEX('CONTENT STATS'!R:R, AY259)
</f>
        <v/>
      </c>
      <c r="AD259" s="283" t="str">
        <f t="array" ref="AD259">INDEX(RANK!O:O, AV259)
</f>
        <v/>
      </c>
      <c r="AE259" s="283" t="str">
        <f t="array" ref="AE259">INDEX(RANK!O:O, AW259)
</f>
        <v/>
      </c>
      <c r="AF259" s="283" t="str">
        <f t="array" ref="AF259">INDEX(RANK!O:O, AX259)
</f>
        <v/>
      </c>
      <c r="AG259" s="283" t="str">
        <f t="array" ref="AG259">INDEX(RANK!O:O, AY259)
</f>
        <v/>
      </c>
      <c r="AH259" s="283" t="str">
        <f t="array" ref="AH259">INDEX(RANK!O:O, AZ259)
</f>
        <v/>
      </c>
      <c r="AI259" s="283" t="str">
        <f t="array" ref="AI259">INDEX(RANK!O:O, BA259)
</f>
        <v/>
      </c>
      <c r="AJ259" s="283" t="str">
        <f t="array" ref="AJ259">INDEX(RANK!O:O, BB259)
</f>
        <v/>
      </c>
      <c r="AK259" s="283" t="str">
        <f t="array" ref="AK259">INDEX(RANK!P:P, AV259)
</f>
        <v/>
      </c>
      <c r="AL259" s="283" t="str">
        <f t="array" ref="AL259">INDEX(RANK!P:P, AW259)
</f>
        <v/>
      </c>
      <c r="AM259" s="283" t="str">
        <f t="array" ref="AM259">INDEX(RANK!P:P, AX259)
</f>
        <v/>
      </c>
      <c r="AN259" s="283" t="str">
        <f t="array" ref="AN259">INDEX(RANK!P:P, AY259)
</f>
        <v/>
      </c>
      <c r="AO259" s="283" t="str">
        <f t="array" ref="AO259">INDEX(RANK!P:P, AZ259)
</f>
        <v/>
      </c>
      <c r="AP259" s="283" t="str">
        <f t="array" ref="AP259">INDEX(RANK!Q:Q, AV259)
</f>
        <v/>
      </c>
      <c r="AQ259" s="283" t="str">
        <f t="array" ref="AQ259">INDEX(RANK!Q:Q, AW259)
</f>
        <v/>
      </c>
      <c r="AR259" s="283" t="str">
        <f t="array" ref="AR259">INDEX(RANK!Q:Q, AX259)
</f>
        <v/>
      </c>
      <c r="AS259" s="283" t="str">
        <f t="array" ref="AS259">INDEX(RANK!R:R, AV259)
</f>
        <v/>
      </c>
      <c r="AT259" s="283" t="str">
        <f t="array" ref="AT259">INDEX(RANK!R:R, AW259)
</f>
        <v/>
      </c>
      <c r="AU259" s="283" t="str">
        <f t="array" ref="AU259">INDEX(RANK!R:R, AX259)
</f>
        <v/>
      </c>
      <c r="AV259" s="123">
        <f t="shared" si="1"/>
        <v>1776</v>
      </c>
      <c r="AW259" s="123">
        <f t="shared" si="2"/>
        <v>1777</v>
      </c>
      <c r="AX259" s="123">
        <f t="shared" si="3"/>
        <v>1778</v>
      </c>
      <c r="AY259" s="123">
        <f t="shared" si="4"/>
        <v>1779</v>
      </c>
      <c r="AZ259" s="123">
        <f t="shared" si="5"/>
        <v>1780</v>
      </c>
      <c r="BA259" s="123">
        <f t="shared" si="6"/>
        <v>1781</v>
      </c>
      <c r="BB259" s="123">
        <f t="shared" si="7"/>
        <v>1782</v>
      </c>
      <c r="BC259" s="284"/>
    </row>
    <row r="260" ht="14.25" customHeight="1">
      <c r="A260" s="123" t="str">
        <f t="array" ref="A260">INDEX('CONTENT STATS'!A:A, AV260)
</f>
        <v/>
      </c>
      <c r="B260" s="283" t="str">
        <f t="array" ref="B260">INDEX('CONTENT STATS'!F:F, AV260)
</f>
        <v/>
      </c>
      <c r="C260" s="123"/>
      <c r="D260" s="461"/>
      <c r="E260" s="283" t="str">
        <f t="array" ref="E260">INDEX('CONTENT STATS'!G:G, AV260)
</f>
        <v/>
      </c>
      <c r="F260" s="283" t="str">
        <f t="array" ref="F260">INDEX('CONTENT STATS'!G:G, AW260)
</f>
        <v/>
      </c>
      <c r="G260" s="283" t="str">
        <f t="array" ref="G260">INDEX('CONTENT STATS'!G:G, AX260)
</f>
        <v/>
      </c>
      <c r="H260" s="283" t="str">
        <f t="array" ref="H260">INDEX('CONTENT STATS'!G:G, AY260)
</f>
        <v/>
      </c>
      <c r="I260" s="283" t="str">
        <f t="array" ref="I260">INDEX('CONTENT STATS'!G:G, AZ260)
</f>
        <v/>
      </c>
      <c r="J260" s="283" t="str">
        <f t="array" ref="J260">INDEX('CONTENT STATS'!G:G, BA260)
</f>
        <v/>
      </c>
      <c r="K260" s="283" t="str">
        <f t="array" ref="K260">INDEX('CONTENT STATS'!G:G, BB260)
</f>
        <v/>
      </c>
      <c r="L260" s="283" t="str">
        <f t="array" ref="L260">INDEX('CONTENT STATS'!I:I, AV260)
</f>
        <v/>
      </c>
      <c r="M260" s="283" t="str">
        <f t="array" ref="M260">INDEX('CONTENT STATS'!J:J, AV260)
</f>
        <v/>
      </c>
      <c r="N260" s="283" t="str">
        <f t="array" ref="N260">INDEX('CONTENT STATS'!J:J, AW260)
</f>
        <v/>
      </c>
      <c r="O260" s="283" t="str">
        <f t="array" ref="O260">INDEX('CONTENT STATS'!J:J, AX260)
</f>
        <v/>
      </c>
      <c r="P260" s="283" t="str">
        <f t="array" ref="P260">INDEX('CONTENT STATS'!J:J, AY260)
</f>
        <v/>
      </c>
      <c r="Q260" s="283" t="str">
        <f t="array" ref="Q260">INDEX('CONTENT STATS'!J:J, AZ260)
</f>
        <v/>
      </c>
      <c r="R260" s="283" t="str">
        <f t="array" ref="R260">INDEX('CONTENT STATS'!L:L, AV260)
</f>
        <v/>
      </c>
      <c r="S260" s="283" t="str">
        <f t="array" ref="S260">INDEX('CONTENT STATS'!M:M, AV260)
</f>
        <v/>
      </c>
      <c r="T260" s="283" t="str">
        <f t="array" ref="T260">INDEX('CONTENT STATS'!M:M, AW260)
</f>
        <v/>
      </c>
      <c r="U260" s="283" t="str">
        <f t="array" ref="U260">INDEX('CONTENT STATS'!M:M, AX260)
</f>
        <v/>
      </c>
      <c r="V260" s="283" t="str">
        <f t="array" ref="V260">INDEX('CONTENT STATS'!O:O, AV260)
</f>
        <v/>
      </c>
      <c r="W260" s="283" t="str">
        <f t="array" ref="W260">INDEX('CONTENT STATS'!P:P, AV260)
</f>
        <v/>
      </c>
      <c r="X260" s="283" t="str">
        <f t="array" ref="X260">INDEX('CONTENT STATS'!P:P, AW260)
</f>
        <v/>
      </c>
      <c r="Y260" s="283" t="str">
        <f t="array" ref="Y260">INDEX('CONTENT STATS'!P:P, AX260)
</f>
        <v/>
      </c>
      <c r="Z260" s="283" t="str">
        <f t="array" ref="Z260">INDEX('CONTENT STATS'!R:R, AV260)
</f>
        <v/>
      </c>
      <c r="AA260" s="283" t="str">
        <f t="array" ref="AA260">INDEX('CONTENT STATS'!R:R, AW260)
</f>
        <v/>
      </c>
      <c r="AB260" s="283" t="str">
        <f t="array" ref="AB260">INDEX('CONTENT STATS'!R:R, AX260)
</f>
        <v/>
      </c>
      <c r="AC260" s="283" t="str">
        <f t="array" ref="AC260">INDEX('CONTENT STATS'!R:R, AY260)
</f>
        <v/>
      </c>
      <c r="AD260" s="283" t="str">
        <f t="array" ref="AD260">INDEX(RANK!O:O, AV260)
</f>
        <v/>
      </c>
      <c r="AE260" s="283" t="str">
        <f t="array" ref="AE260">INDEX(RANK!O:O, AW260)
</f>
        <v/>
      </c>
      <c r="AF260" s="283" t="str">
        <f t="array" ref="AF260">INDEX(RANK!O:O, AX260)
</f>
        <v/>
      </c>
      <c r="AG260" s="283" t="str">
        <f t="array" ref="AG260">INDEX(RANK!O:O, AY260)
</f>
        <v/>
      </c>
      <c r="AH260" s="283" t="str">
        <f t="array" ref="AH260">INDEX(RANK!O:O, AZ260)
</f>
        <v/>
      </c>
      <c r="AI260" s="283" t="str">
        <f t="array" ref="AI260">INDEX(RANK!O:O, BA260)
</f>
        <v/>
      </c>
      <c r="AJ260" s="283" t="str">
        <f t="array" ref="AJ260">INDEX(RANK!O:O, BB260)
</f>
        <v/>
      </c>
      <c r="AK260" s="283" t="str">
        <f t="array" ref="AK260">INDEX(RANK!P:P, AV260)
</f>
        <v/>
      </c>
      <c r="AL260" s="283" t="str">
        <f t="array" ref="AL260">INDEX(RANK!P:P, AW260)
</f>
        <v/>
      </c>
      <c r="AM260" s="283" t="str">
        <f t="array" ref="AM260">INDEX(RANK!P:P, AX260)
</f>
        <v/>
      </c>
      <c r="AN260" s="283" t="str">
        <f t="array" ref="AN260">INDEX(RANK!P:P, AY260)
</f>
        <v/>
      </c>
      <c r="AO260" s="283" t="str">
        <f t="array" ref="AO260">INDEX(RANK!P:P, AZ260)
</f>
        <v/>
      </c>
      <c r="AP260" s="283" t="str">
        <f t="array" ref="AP260">INDEX(RANK!Q:Q, AV260)
</f>
        <v/>
      </c>
      <c r="AQ260" s="283" t="str">
        <f t="array" ref="AQ260">INDEX(RANK!Q:Q, AW260)
</f>
        <v/>
      </c>
      <c r="AR260" s="283" t="str">
        <f t="array" ref="AR260">INDEX(RANK!Q:Q, AX260)
</f>
        <v/>
      </c>
      <c r="AS260" s="283" t="str">
        <f t="array" ref="AS260">INDEX(RANK!R:R, AV260)
</f>
        <v/>
      </c>
      <c r="AT260" s="283" t="str">
        <f t="array" ref="AT260">INDEX(RANK!R:R, AW260)
</f>
        <v/>
      </c>
      <c r="AU260" s="283" t="str">
        <f t="array" ref="AU260">INDEX(RANK!R:R, AX260)
</f>
        <v/>
      </c>
      <c r="AV260" s="123">
        <f t="shared" si="1"/>
        <v>1783</v>
      </c>
      <c r="AW260" s="123">
        <f t="shared" si="2"/>
        <v>1784</v>
      </c>
      <c r="AX260" s="123">
        <f t="shared" si="3"/>
        <v>1785</v>
      </c>
      <c r="AY260" s="123">
        <f t="shared" si="4"/>
        <v>1786</v>
      </c>
      <c r="AZ260" s="123">
        <f t="shared" si="5"/>
        <v>1787</v>
      </c>
      <c r="BA260" s="123">
        <f t="shared" si="6"/>
        <v>1788</v>
      </c>
      <c r="BB260" s="123">
        <f t="shared" si="7"/>
        <v>1789</v>
      </c>
      <c r="BC260" s="284"/>
    </row>
    <row r="261" ht="14.25" customHeight="1">
      <c r="A261" s="123" t="str">
        <f t="array" ref="A261">INDEX('CONTENT STATS'!A:A, AV261)
</f>
        <v/>
      </c>
      <c r="B261" s="283" t="str">
        <f t="array" ref="B261">INDEX('CONTENT STATS'!F:F, AV261)
</f>
        <v/>
      </c>
      <c r="C261" s="123"/>
      <c r="D261" s="461"/>
      <c r="E261" s="283" t="str">
        <f t="array" ref="E261">INDEX('CONTENT STATS'!G:G, AV261)
</f>
        <v/>
      </c>
      <c r="F261" s="283" t="str">
        <f t="array" ref="F261">INDEX('CONTENT STATS'!G:G, AW261)
</f>
        <v/>
      </c>
      <c r="G261" s="283" t="str">
        <f t="array" ref="G261">INDEX('CONTENT STATS'!G:G, AX261)
</f>
        <v/>
      </c>
      <c r="H261" s="283" t="str">
        <f t="array" ref="H261">INDEX('CONTENT STATS'!G:G, AY261)
</f>
        <v/>
      </c>
      <c r="I261" s="283" t="str">
        <f t="array" ref="I261">INDEX('CONTENT STATS'!G:G, AZ261)
</f>
        <v/>
      </c>
      <c r="J261" s="283" t="str">
        <f t="array" ref="J261">INDEX('CONTENT STATS'!G:G, BA261)
</f>
        <v/>
      </c>
      <c r="K261" s="283" t="str">
        <f t="array" ref="K261">INDEX('CONTENT STATS'!G:G, BB261)
</f>
        <v/>
      </c>
      <c r="L261" s="283" t="str">
        <f t="array" ref="L261">INDEX('CONTENT STATS'!I:I, AV261)
</f>
        <v/>
      </c>
      <c r="M261" s="283" t="str">
        <f t="array" ref="M261">INDEX('CONTENT STATS'!J:J, AV261)
</f>
        <v/>
      </c>
      <c r="N261" s="283" t="str">
        <f t="array" ref="N261">INDEX('CONTENT STATS'!J:J, AW261)
</f>
        <v/>
      </c>
      <c r="O261" s="283" t="str">
        <f t="array" ref="O261">INDEX('CONTENT STATS'!J:J, AX261)
</f>
        <v/>
      </c>
      <c r="P261" s="283" t="str">
        <f t="array" ref="P261">INDEX('CONTENT STATS'!J:J, AY261)
</f>
        <v/>
      </c>
      <c r="Q261" s="283" t="str">
        <f t="array" ref="Q261">INDEX('CONTENT STATS'!J:J, AZ261)
</f>
        <v/>
      </c>
      <c r="R261" s="283" t="str">
        <f t="array" ref="R261">INDEX('CONTENT STATS'!L:L, AV261)
</f>
        <v/>
      </c>
      <c r="S261" s="283" t="str">
        <f t="array" ref="S261">INDEX('CONTENT STATS'!M:M, AV261)
</f>
        <v/>
      </c>
      <c r="T261" s="283" t="str">
        <f t="array" ref="T261">INDEX('CONTENT STATS'!M:M, AW261)
</f>
        <v/>
      </c>
      <c r="U261" s="283" t="str">
        <f t="array" ref="U261">INDEX('CONTENT STATS'!M:M, AX261)
</f>
        <v/>
      </c>
      <c r="V261" s="283" t="str">
        <f t="array" ref="V261">INDEX('CONTENT STATS'!O:O, AV261)
</f>
        <v/>
      </c>
      <c r="W261" s="283" t="str">
        <f t="array" ref="W261">INDEX('CONTENT STATS'!P:P, AV261)
</f>
        <v/>
      </c>
      <c r="X261" s="283" t="str">
        <f t="array" ref="X261">INDEX('CONTENT STATS'!P:P, AW261)
</f>
        <v/>
      </c>
      <c r="Y261" s="283" t="str">
        <f t="array" ref="Y261">INDEX('CONTENT STATS'!P:P, AX261)
</f>
        <v/>
      </c>
      <c r="Z261" s="283" t="str">
        <f t="array" ref="Z261">INDEX('CONTENT STATS'!R:R, AV261)
</f>
        <v/>
      </c>
      <c r="AA261" s="283" t="str">
        <f t="array" ref="AA261">INDEX('CONTENT STATS'!R:R, AW261)
</f>
        <v/>
      </c>
      <c r="AB261" s="283" t="str">
        <f t="array" ref="AB261">INDEX('CONTENT STATS'!R:R, AX261)
</f>
        <v/>
      </c>
      <c r="AC261" s="283" t="str">
        <f t="array" ref="AC261">INDEX('CONTENT STATS'!R:R, AY261)
</f>
        <v/>
      </c>
      <c r="AD261" s="283" t="str">
        <f t="array" ref="AD261">INDEX(RANK!O:O, AV261)
</f>
        <v/>
      </c>
      <c r="AE261" s="283" t="str">
        <f t="array" ref="AE261">INDEX(RANK!O:O, AW261)
</f>
        <v/>
      </c>
      <c r="AF261" s="283" t="str">
        <f t="array" ref="AF261">INDEX(RANK!O:O, AX261)
</f>
        <v/>
      </c>
      <c r="AG261" s="283" t="str">
        <f t="array" ref="AG261">INDEX(RANK!O:O, AY261)
</f>
        <v/>
      </c>
      <c r="AH261" s="283" t="str">
        <f t="array" ref="AH261">INDEX(RANK!O:O, AZ261)
</f>
        <v/>
      </c>
      <c r="AI261" s="283" t="str">
        <f t="array" ref="AI261">INDEX(RANK!O:O, BA261)
</f>
        <v/>
      </c>
      <c r="AJ261" s="283" t="str">
        <f t="array" ref="AJ261">INDEX(RANK!O:O, BB261)
</f>
        <v/>
      </c>
      <c r="AK261" s="283" t="str">
        <f t="array" ref="AK261">INDEX(RANK!P:P, AV261)
</f>
        <v/>
      </c>
      <c r="AL261" s="283" t="str">
        <f t="array" ref="AL261">INDEX(RANK!P:P, AW261)
</f>
        <v/>
      </c>
      <c r="AM261" s="283" t="str">
        <f t="array" ref="AM261">INDEX(RANK!P:P, AX261)
</f>
        <v/>
      </c>
      <c r="AN261" s="283" t="str">
        <f t="array" ref="AN261">INDEX(RANK!P:P, AY261)
</f>
        <v/>
      </c>
      <c r="AO261" s="283" t="str">
        <f t="array" ref="AO261">INDEX(RANK!P:P, AZ261)
</f>
        <v/>
      </c>
      <c r="AP261" s="283" t="str">
        <f t="array" ref="AP261">INDEX(RANK!Q:Q, AV261)
</f>
        <v/>
      </c>
      <c r="AQ261" s="283" t="str">
        <f t="array" ref="AQ261">INDEX(RANK!Q:Q, AW261)
</f>
        <v/>
      </c>
      <c r="AR261" s="283" t="str">
        <f t="array" ref="AR261">INDEX(RANK!Q:Q, AX261)
</f>
        <v/>
      </c>
      <c r="AS261" s="283" t="str">
        <f t="array" ref="AS261">INDEX(RANK!R:R, AV261)
</f>
        <v/>
      </c>
      <c r="AT261" s="283" t="str">
        <f t="array" ref="AT261">INDEX(RANK!R:R, AW261)
</f>
        <v/>
      </c>
      <c r="AU261" s="283" t="str">
        <f t="array" ref="AU261">INDEX(RANK!R:R, AX261)
</f>
        <v/>
      </c>
      <c r="AV261" s="123">
        <f t="shared" si="1"/>
        <v>1790</v>
      </c>
      <c r="AW261" s="123">
        <f t="shared" si="2"/>
        <v>1791</v>
      </c>
      <c r="AX261" s="123">
        <f t="shared" si="3"/>
        <v>1792</v>
      </c>
      <c r="AY261" s="123">
        <f t="shared" si="4"/>
        <v>1793</v>
      </c>
      <c r="AZ261" s="123">
        <f t="shared" si="5"/>
        <v>1794</v>
      </c>
      <c r="BA261" s="123">
        <f t="shared" si="6"/>
        <v>1795</v>
      </c>
      <c r="BB261" s="123">
        <f t="shared" si="7"/>
        <v>1796</v>
      </c>
      <c r="BC261" s="284"/>
    </row>
    <row r="262" ht="14.25" customHeight="1">
      <c r="A262" s="123" t="str">
        <f t="array" ref="A262">INDEX('CONTENT STATS'!A:A, AV262)
</f>
        <v/>
      </c>
      <c r="B262" s="283" t="str">
        <f t="array" ref="B262">INDEX('CONTENT STATS'!F:F, AV262)
</f>
        <v/>
      </c>
      <c r="C262" s="123"/>
      <c r="D262" s="461"/>
      <c r="E262" s="283" t="str">
        <f t="array" ref="E262">INDEX('CONTENT STATS'!G:G, AV262)
</f>
        <v/>
      </c>
      <c r="F262" s="283" t="str">
        <f t="array" ref="F262">INDEX('CONTENT STATS'!G:G, AW262)
</f>
        <v/>
      </c>
      <c r="G262" s="283" t="str">
        <f t="array" ref="G262">INDEX('CONTENT STATS'!G:G, AX262)
</f>
        <v/>
      </c>
      <c r="H262" s="283" t="str">
        <f t="array" ref="H262">INDEX('CONTENT STATS'!G:G, AY262)
</f>
        <v/>
      </c>
      <c r="I262" s="283" t="str">
        <f t="array" ref="I262">INDEX('CONTENT STATS'!G:G, AZ262)
</f>
        <v/>
      </c>
      <c r="J262" s="283" t="str">
        <f t="array" ref="J262">INDEX('CONTENT STATS'!G:G, BA262)
</f>
        <v/>
      </c>
      <c r="K262" s="283" t="str">
        <f t="array" ref="K262">INDEX('CONTENT STATS'!G:G, BB262)
</f>
        <v/>
      </c>
      <c r="L262" s="283" t="str">
        <f t="array" ref="L262">INDEX('CONTENT STATS'!I:I, AV262)
</f>
        <v/>
      </c>
      <c r="M262" s="283" t="str">
        <f t="array" ref="M262">INDEX('CONTENT STATS'!J:J, AV262)
</f>
        <v/>
      </c>
      <c r="N262" s="283" t="str">
        <f t="array" ref="N262">INDEX('CONTENT STATS'!J:J, AW262)
</f>
        <v/>
      </c>
      <c r="O262" s="283" t="str">
        <f t="array" ref="O262">INDEX('CONTENT STATS'!J:J, AX262)
</f>
        <v/>
      </c>
      <c r="P262" s="283" t="str">
        <f t="array" ref="P262">INDEX('CONTENT STATS'!J:J, AY262)
</f>
        <v/>
      </c>
      <c r="Q262" s="283" t="str">
        <f t="array" ref="Q262">INDEX('CONTENT STATS'!J:J, AZ262)
</f>
        <v/>
      </c>
      <c r="R262" s="283" t="str">
        <f t="array" ref="R262">INDEX('CONTENT STATS'!L:L, AV262)
</f>
        <v/>
      </c>
      <c r="S262" s="283" t="str">
        <f t="array" ref="S262">INDEX('CONTENT STATS'!M:M, AV262)
</f>
        <v/>
      </c>
      <c r="T262" s="283" t="str">
        <f t="array" ref="T262">INDEX('CONTENT STATS'!M:M, AW262)
</f>
        <v/>
      </c>
      <c r="U262" s="283" t="str">
        <f t="array" ref="U262">INDEX('CONTENT STATS'!M:M, AX262)
</f>
        <v/>
      </c>
      <c r="V262" s="283" t="str">
        <f t="array" ref="V262">INDEX('CONTENT STATS'!O:O, AV262)
</f>
        <v/>
      </c>
      <c r="W262" s="283" t="str">
        <f t="array" ref="W262">INDEX('CONTENT STATS'!P:P, AV262)
</f>
        <v/>
      </c>
      <c r="X262" s="283" t="str">
        <f t="array" ref="X262">INDEX('CONTENT STATS'!P:P, AW262)
</f>
        <v/>
      </c>
      <c r="Y262" s="283" t="str">
        <f t="array" ref="Y262">INDEX('CONTENT STATS'!P:P, AX262)
</f>
        <v/>
      </c>
      <c r="Z262" s="283" t="str">
        <f t="array" ref="Z262">INDEX('CONTENT STATS'!R:R, AV262)
</f>
        <v/>
      </c>
      <c r="AA262" s="283" t="str">
        <f t="array" ref="AA262">INDEX('CONTENT STATS'!R:R, AW262)
</f>
        <v/>
      </c>
      <c r="AB262" s="283" t="str">
        <f t="array" ref="AB262">INDEX('CONTENT STATS'!R:R, AX262)
</f>
        <v/>
      </c>
      <c r="AC262" s="283" t="str">
        <f t="array" ref="AC262">INDEX('CONTENT STATS'!R:R, AY262)
</f>
        <v/>
      </c>
      <c r="AD262" s="283" t="str">
        <f t="array" ref="AD262">INDEX(RANK!O:O, AV262)
</f>
        <v/>
      </c>
      <c r="AE262" s="283" t="str">
        <f t="array" ref="AE262">INDEX(RANK!O:O, AW262)
</f>
        <v/>
      </c>
      <c r="AF262" s="283" t="str">
        <f t="array" ref="AF262">INDEX(RANK!O:O, AX262)
</f>
        <v/>
      </c>
      <c r="AG262" s="283" t="str">
        <f t="array" ref="AG262">INDEX(RANK!O:O, AY262)
</f>
        <v/>
      </c>
      <c r="AH262" s="283" t="str">
        <f t="array" ref="AH262">INDEX(RANK!O:O, AZ262)
</f>
        <v/>
      </c>
      <c r="AI262" s="283" t="str">
        <f t="array" ref="AI262">INDEX(RANK!O:O, BA262)
</f>
        <v/>
      </c>
      <c r="AJ262" s="283" t="str">
        <f t="array" ref="AJ262">INDEX(RANK!O:O, BB262)
</f>
        <v/>
      </c>
      <c r="AK262" s="283" t="str">
        <f t="array" ref="AK262">INDEX(RANK!P:P, AV262)
</f>
        <v/>
      </c>
      <c r="AL262" s="283" t="str">
        <f t="array" ref="AL262">INDEX(RANK!P:P, AW262)
</f>
        <v/>
      </c>
      <c r="AM262" s="283" t="str">
        <f t="array" ref="AM262">INDEX(RANK!P:P, AX262)
</f>
        <v/>
      </c>
      <c r="AN262" s="283" t="str">
        <f t="array" ref="AN262">INDEX(RANK!P:P, AY262)
</f>
        <v/>
      </c>
      <c r="AO262" s="283" t="str">
        <f t="array" ref="AO262">INDEX(RANK!P:P, AZ262)
</f>
        <v/>
      </c>
      <c r="AP262" s="283" t="str">
        <f t="array" ref="AP262">INDEX(RANK!Q:Q, AV262)
</f>
        <v/>
      </c>
      <c r="AQ262" s="283" t="str">
        <f t="array" ref="AQ262">INDEX(RANK!Q:Q, AW262)
</f>
        <v/>
      </c>
      <c r="AR262" s="283" t="str">
        <f t="array" ref="AR262">INDEX(RANK!Q:Q, AX262)
</f>
        <v/>
      </c>
      <c r="AS262" s="283" t="str">
        <f t="array" ref="AS262">INDEX(RANK!R:R, AV262)
</f>
        <v/>
      </c>
      <c r="AT262" s="283" t="str">
        <f t="array" ref="AT262">INDEX(RANK!R:R, AW262)
</f>
        <v/>
      </c>
      <c r="AU262" s="283" t="str">
        <f t="array" ref="AU262">INDEX(RANK!R:R, AX262)
</f>
        <v/>
      </c>
      <c r="AV262" s="123">
        <f t="shared" si="1"/>
        <v>1797</v>
      </c>
      <c r="AW262" s="123">
        <f t="shared" si="2"/>
        <v>1798</v>
      </c>
      <c r="AX262" s="123">
        <f t="shared" si="3"/>
        <v>1799</v>
      </c>
      <c r="AY262" s="123">
        <f t="shared" si="4"/>
        <v>1800</v>
      </c>
      <c r="AZ262" s="123">
        <f t="shared" si="5"/>
        <v>1801</v>
      </c>
      <c r="BA262" s="123">
        <f t="shared" si="6"/>
        <v>1802</v>
      </c>
      <c r="BB262" s="123">
        <f t="shared" si="7"/>
        <v>1803</v>
      </c>
      <c r="BC262" s="284"/>
    </row>
    <row r="263" ht="14.25" customHeight="1">
      <c r="A263" s="123" t="str">
        <f t="array" ref="A263">INDEX('CONTENT STATS'!A:A, AV263)
</f>
        <v/>
      </c>
      <c r="B263" s="283" t="str">
        <f t="array" ref="B263">INDEX('CONTENT STATS'!F:F, AV263)
</f>
        <v/>
      </c>
      <c r="C263" s="123"/>
      <c r="D263" s="461"/>
      <c r="E263" s="283" t="str">
        <f t="array" ref="E263">INDEX('CONTENT STATS'!G:G, AV263)
</f>
        <v/>
      </c>
      <c r="F263" s="283" t="str">
        <f t="array" ref="F263">INDEX('CONTENT STATS'!G:G, AW263)
</f>
        <v/>
      </c>
      <c r="G263" s="283" t="str">
        <f t="array" ref="G263">INDEX('CONTENT STATS'!G:G, AX263)
</f>
        <v/>
      </c>
      <c r="H263" s="283" t="str">
        <f t="array" ref="H263">INDEX('CONTENT STATS'!G:G, AY263)
</f>
        <v/>
      </c>
      <c r="I263" s="283" t="str">
        <f t="array" ref="I263">INDEX('CONTENT STATS'!G:G, AZ263)
</f>
        <v/>
      </c>
      <c r="J263" s="283" t="str">
        <f t="array" ref="J263">INDEX('CONTENT STATS'!G:G, BA263)
</f>
        <v/>
      </c>
      <c r="K263" s="283" t="str">
        <f t="array" ref="K263">INDEX('CONTENT STATS'!G:G, BB263)
</f>
        <v/>
      </c>
      <c r="L263" s="283" t="str">
        <f t="array" ref="L263">INDEX('CONTENT STATS'!I:I, AV263)
</f>
        <v/>
      </c>
      <c r="M263" s="283" t="str">
        <f t="array" ref="M263">INDEX('CONTENT STATS'!J:J, AV263)
</f>
        <v/>
      </c>
      <c r="N263" s="283" t="str">
        <f t="array" ref="N263">INDEX('CONTENT STATS'!J:J, AW263)
</f>
        <v/>
      </c>
      <c r="O263" s="283" t="str">
        <f t="array" ref="O263">INDEX('CONTENT STATS'!J:J, AX263)
</f>
        <v/>
      </c>
      <c r="P263" s="283" t="str">
        <f t="array" ref="P263">INDEX('CONTENT STATS'!J:J, AY263)
</f>
        <v/>
      </c>
      <c r="Q263" s="283" t="str">
        <f t="array" ref="Q263">INDEX('CONTENT STATS'!J:J, AZ263)
</f>
        <v/>
      </c>
      <c r="R263" s="283" t="str">
        <f t="array" ref="R263">INDEX('CONTENT STATS'!L:L, AV263)
</f>
        <v/>
      </c>
      <c r="S263" s="283" t="str">
        <f t="array" ref="S263">INDEX('CONTENT STATS'!M:M, AV263)
</f>
        <v/>
      </c>
      <c r="T263" s="283" t="str">
        <f t="array" ref="T263">INDEX('CONTENT STATS'!M:M, AW263)
</f>
        <v/>
      </c>
      <c r="U263" s="283" t="str">
        <f t="array" ref="U263">INDEX('CONTENT STATS'!M:M, AX263)
</f>
        <v/>
      </c>
      <c r="V263" s="283" t="str">
        <f t="array" ref="V263">INDEX('CONTENT STATS'!O:O, AV263)
</f>
        <v/>
      </c>
      <c r="W263" s="283" t="str">
        <f t="array" ref="W263">INDEX('CONTENT STATS'!P:P, AV263)
</f>
        <v/>
      </c>
      <c r="X263" s="283" t="str">
        <f t="array" ref="X263">INDEX('CONTENT STATS'!P:P, AW263)
</f>
        <v/>
      </c>
      <c r="Y263" s="283" t="str">
        <f t="array" ref="Y263">INDEX('CONTENT STATS'!P:P, AX263)
</f>
        <v/>
      </c>
      <c r="Z263" s="283" t="str">
        <f t="array" ref="Z263">INDEX('CONTENT STATS'!R:R, AV263)
</f>
        <v/>
      </c>
      <c r="AA263" s="283" t="str">
        <f t="array" ref="AA263">INDEX('CONTENT STATS'!R:R, AW263)
</f>
        <v/>
      </c>
      <c r="AB263" s="283" t="str">
        <f t="array" ref="AB263">INDEX('CONTENT STATS'!R:R, AX263)
</f>
        <v/>
      </c>
      <c r="AC263" s="283" t="str">
        <f t="array" ref="AC263">INDEX('CONTENT STATS'!R:R, AY263)
</f>
        <v/>
      </c>
      <c r="AD263" s="283" t="str">
        <f t="array" ref="AD263">INDEX(RANK!O:O, AV263)
</f>
        <v/>
      </c>
      <c r="AE263" s="283" t="str">
        <f t="array" ref="AE263">INDEX(RANK!O:O, AW263)
</f>
        <v/>
      </c>
      <c r="AF263" s="283" t="str">
        <f t="array" ref="AF263">INDEX(RANK!O:O, AX263)
</f>
        <v/>
      </c>
      <c r="AG263" s="283" t="str">
        <f t="array" ref="AG263">INDEX(RANK!O:O, AY263)
</f>
        <v/>
      </c>
      <c r="AH263" s="283" t="str">
        <f t="array" ref="AH263">INDEX(RANK!O:O, AZ263)
</f>
        <v/>
      </c>
      <c r="AI263" s="283" t="str">
        <f t="array" ref="AI263">INDEX(RANK!O:O, BA263)
</f>
        <v/>
      </c>
      <c r="AJ263" s="283" t="str">
        <f t="array" ref="AJ263">INDEX(RANK!O:O, BB263)
</f>
        <v/>
      </c>
      <c r="AK263" s="283" t="str">
        <f t="array" ref="AK263">INDEX(RANK!P:P, AV263)
</f>
        <v/>
      </c>
      <c r="AL263" s="283" t="str">
        <f t="array" ref="AL263">INDEX(RANK!P:P, AW263)
</f>
        <v/>
      </c>
      <c r="AM263" s="283" t="str">
        <f t="array" ref="AM263">INDEX(RANK!P:P, AX263)
</f>
        <v/>
      </c>
      <c r="AN263" s="283" t="str">
        <f t="array" ref="AN263">INDEX(RANK!P:P, AY263)
</f>
        <v/>
      </c>
      <c r="AO263" s="283" t="str">
        <f t="array" ref="AO263">INDEX(RANK!P:P, AZ263)
</f>
        <v/>
      </c>
      <c r="AP263" s="283" t="str">
        <f t="array" ref="AP263">INDEX(RANK!Q:Q, AV263)
</f>
        <v/>
      </c>
      <c r="AQ263" s="283" t="str">
        <f t="array" ref="AQ263">INDEX(RANK!Q:Q, AW263)
</f>
        <v/>
      </c>
      <c r="AR263" s="283" t="str">
        <f t="array" ref="AR263">INDEX(RANK!Q:Q, AX263)
</f>
        <v/>
      </c>
      <c r="AS263" s="283" t="str">
        <f t="array" ref="AS263">INDEX(RANK!R:R, AV263)
</f>
        <v/>
      </c>
      <c r="AT263" s="283" t="str">
        <f t="array" ref="AT263">INDEX(RANK!R:R, AW263)
</f>
        <v/>
      </c>
      <c r="AU263" s="283" t="str">
        <f t="array" ref="AU263">INDEX(RANK!R:R, AX263)
</f>
        <v/>
      </c>
      <c r="AV263" s="123">
        <f t="shared" si="1"/>
        <v>1804</v>
      </c>
      <c r="AW263" s="123">
        <f t="shared" si="2"/>
        <v>1805</v>
      </c>
      <c r="AX263" s="123">
        <f t="shared" si="3"/>
        <v>1806</v>
      </c>
      <c r="AY263" s="123">
        <f t="shared" si="4"/>
        <v>1807</v>
      </c>
      <c r="AZ263" s="123">
        <f t="shared" si="5"/>
        <v>1808</v>
      </c>
      <c r="BA263" s="123">
        <f t="shared" si="6"/>
        <v>1809</v>
      </c>
      <c r="BB263" s="123">
        <f t="shared" si="7"/>
        <v>1810</v>
      </c>
      <c r="BC263" s="284"/>
    </row>
    <row r="264" ht="14.25" customHeight="1">
      <c r="A264" s="123" t="str">
        <f t="array" ref="A264">INDEX('CONTENT STATS'!A:A, AV264)
</f>
        <v/>
      </c>
      <c r="B264" s="283" t="str">
        <f t="array" ref="B264">INDEX('CONTENT STATS'!F:F, AV264)
</f>
        <v/>
      </c>
      <c r="C264" s="123"/>
      <c r="D264" s="461"/>
      <c r="E264" s="283" t="str">
        <f t="array" ref="E264">INDEX('CONTENT STATS'!G:G, AV264)
</f>
        <v/>
      </c>
      <c r="F264" s="283" t="str">
        <f t="array" ref="F264">INDEX('CONTENT STATS'!G:G, AW264)
</f>
        <v/>
      </c>
      <c r="G264" s="283" t="str">
        <f t="array" ref="G264">INDEX('CONTENT STATS'!G:G, AX264)
</f>
        <v/>
      </c>
      <c r="H264" s="283" t="str">
        <f t="array" ref="H264">INDEX('CONTENT STATS'!G:G, AY264)
</f>
        <v/>
      </c>
      <c r="I264" s="283" t="str">
        <f t="array" ref="I264">INDEX('CONTENT STATS'!G:G, AZ264)
</f>
        <v/>
      </c>
      <c r="J264" s="283" t="str">
        <f t="array" ref="J264">INDEX('CONTENT STATS'!G:G, BA264)
</f>
        <v/>
      </c>
      <c r="K264" s="283" t="str">
        <f t="array" ref="K264">INDEX('CONTENT STATS'!G:G, BB264)
</f>
        <v/>
      </c>
      <c r="L264" s="283" t="str">
        <f t="array" ref="L264">INDEX('CONTENT STATS'!I:I, AV264)
</f>
        <v/>
      </c>
      <c r="M264" s="283" t="str">
        <f t="array" ref="M264">INDEX('CONTENT STATS'!J:J, AV264)
</f>
        <v/>
      </c>
      <c r="N264" s="283" t="str">
        <f t="array" ref="N264">INDEX('CONTENT STATS'!J:J, AW264)
</f>
        <v/>
      </c>
      <c r="O264" s="283" t="str">
        <f t="array" ref="O264">INDEX('CONTENT STATS'!J:J, AX264)
</f>
        <v/>
      </c>
      <c r="P264" s="283" t="str">
        <f t="array" ref="P264">INDEX('CONTENT STATS'!J:J, AY264)
</f>
        <v/>
      </c>
      <c r="Q264" s="283" t="str">
        <f t="array" ref="Q264">INDEX('CONTENT STATS'!J:J, AZ264)
</f>
        <v/>
      </c>
      <c r="R264" s="283" t="str">
        <f t="array" ref="R264">INDEX('CONTENT STATS'!L:L, AV264)
</f>
        <v/>
      </c>
      <c r="S264" s="283" t="str">
        <f t="array" ref="S264">INDEX('CONTENT STATS'!M:M, AV264)
</f>
        <v/>
      </c>
      <c r="T264" s="283" t="str">
        <f t="array" ref="T264">INDEX('CONTENT STATS'!M:M, AW264)
</f>
        <v/>
      </c>
      <c r="U264" s="283" t="str">
        <f t="array" ref="U264">INDEX('CONTENT STATS'!M:M, AX264)
</f>
        <v/>
      </c>
      <c r="V264" s="283" t="str">
        <f t="array" ref="V264">INDEX('CONTENT STATS'!O:O, AV264)
</f>
        <v/>
      </c>
      <c r="W264" s="283" t="str">
        <f t="array" ref="W264">INDEX('CONTENT STATS'!P:P, AV264)
</f>
        <v/>
      </c>
      <c r="X264" s="283" t="str">
        <f t="array" ref="X264">INDEX('CONTENT STATS'!P:P, AW264)
</f>
        <v/>
      </c>
      <c r="Y264" s="283" t="str">
        <f t="array" ref="Y264">INDEX('CONTENT STATS'!P:P, AX264)
</f>
        <v/>
      </c>
      <c r="Z264" s="283" t="str">
        <f t="array" ref="Z264">INDEX('CONTENT STATS'!R:R, AV264)
</f>
        <v/>
      </c>
      <c r="AA264" s="283" t="str">
        <f t="array" ref="AA264">INDEX('CONTENT STATS'!R:R, AW264)
</f>
        <v/>
      </c>
      <c r="AB264" s="283" t="str">
        <f t="array" ref="AB264">INDEX('CONTENT STATS'!R:R, AX264)
</f>
        <v/>
      </c>
      <c r="AC264" s="283" t="str">
        <f t="array" ref="AC264">INDEX('CONTENT STATS'!R:R, AY264)
</f>
        <v/>
      </c>
      <c r="AD264" s="283" t="str">
        <f t="array" ref="AD264">INDEX(RANK!O:O, AV264)
</f>
        <v/>
      </c>
      <c r="AE264" s="283" t="str">
        <f t="array" ref="AE264">INDEX(RANK!O:O, AW264)
</f>
        <v/>
      </c>
      <c r="AF264" s="283" t="str">
        <f t="array" ref="AF264">INDEX(RANK!O:O, AX264)
</f>
        <v/>
      </c>
      <c r="AG264" s="283" t="str">
        <f t="array" ref="AG264">INDEX(RANK!O:O, AY264)
</f>
        <v/>
      </c>
      <c r="AH264" s="283" t="str">
        <f t="array" ref="AH264">INDEX(RANK!O:O, AZ264)
</f>
        <v/>
      </c>
      <c r="AI264" s="283" t="str">
        <f t="array" ref="AI264">INDEX(RANK!O:O, BA264)
</f>
        <v/>
      </c>
      <c r="AJ264" s="283" t="str">
        <f t="array" ref="AJ264">INDEX(RANK!O:O, BB264)
</f>
        <v/>
      </c>
      <c r="AK264" s="283" t="str">
        <f t="array" ref="AK264">INDEX(RANK!P:P, AV264)
</f>
        <v/>
      </c>
      <c r="AL264" s="283" t="str">
        <f t="array" ref="AL264">INDEX(RANK!P:P, AW264)
</f>
        <v/>
      </c>
      <c r="AM264" s="283" t="str">
        <f t="array" ref="AM264">INDEX(RANK!P:P, AX264)
</f>
        <v/>
      </c>
      <c r="AN264" s="283" t="str">
        <f t="array" ref="AN264">INDEX(RANK!P:P, AY264)
</f>
        <v/>
      </c>
      <c r="AO264" s="283" t="str">
        <f t="array" ref="AO264">INDEX(RANK!P:P, AZ264)
</f>
        <v/>
      </c>
      <c r="AP264" s="283" t="str">
        <f t="array" ref="AP264">INDEX(RANK!Q:Q, AV264)
</f>
        <v/>
      </c>
      <c r="AQ264" s="283" t="str">
        <f t="array" ref="AQ264">INDEX(RANK!Q:Q, AW264)
</f>
        <v/>
      </c>
      <c r="AR264" s="283" t="str">
        <f t="array" ref="AR264">INDEX(RANK!Q:Q, AX264)
</f>
        <v/>
      </c>
      <c r="AS264" s="283" t="str">
        <f t="array" ref="AS264">INDEX(RANK!R:R, AV264)
</f>
        <v/>
      </c>
      <c r="AT264" s="283" t="str">
        <f t="array" ref="AT264">INDEX(RANK!R:R, AW264)
</f>
        <v/>
      </c>
      <c r="AU264" s="283" t="str">
        <f t="array" ref="AU264">INDEX(RANK!R:R, AX264)
</f>
        <v/>
      </c>
      <c r="AV264" s="123">
        <f t="shared" si="1"/>
        <v>1811</v>
      </c>
      <c r="AW264" s="123">
        <f t="shared" si="2"/>
        <v>1812</v>
      </c>
      <c r="AX264" s="123">
        <f t="shared" si="3"/>
        <v>1813</v>
      </c>
      <c r="AY264" s="123">
        <f t="shared" si="4"/>
        <v>1814</v>
      </c>
      <c r="AZ264" s="123">
        <f t="shared" si="5"/>
        <v>1815</v>
      </c>
      <c r="BA264" s="123">
        <f t="shared" si="6"/>
        <v>1816</v>
      </c>
      <c r="BB264" s="123">
        <f t="shared" si="7"/>
        <v>1817</v>
      </c>
      <c r="BC264" s="284"/>
    </row>
    <row r="265" ht="14.25" customHeight="1">
      <c r="A265" s="123" t="str">
        <f t="array" ref="A265">INDEX('CONTENT STATS'!A:A, AV265)
</f>
        <v/>
      </c>
      <c r="B265" s="283" t="str">
        <f t="array" ref="B265">INDEX('CONTENT STATS'!F:F, AV265)
</f>
        <v/>
      </c>
      <c r="C265" s="123"/>
      <c r="D265" s="461"/>
      <c r="E265" s="283" t="str">
        <f t="array" ref="E265">INDEX('CONTENT STATS'!G:G, AV265)
</f>
        <v/>
      </c>
      <c r="F265" s="283" t="str">
        <f t="array" ref="F265">INDEX('CONTENT STATS'!G:G, AW265)
</f>
        <v/>
      </c>
      <c r="G265" s="283" t="str">
        <f t="array" ref="G265">INDEX('CONTENT STATS'!G:G, AX265)
</f>
        <v/>
      </c>
      <c r="H265" s="283" t="str">
        <f t="array" ref="H265">INDEX('CONTENT STATS'!G:G, AY265)
</f>
        <v/>
      </c>
      <c r="I265" s="283" t="str">
        <f t="array" ref="I265">INDEX('CONTENT STATS'!G:G, AZ265)
</f>
        <v/>
      </c>
      <c r="J265" s="283" t="str">
        <f t="array" ref="J265">INDEX('CONTENT STATS'!G:G, BA265)
</f>
        <v/>
      </c>
      <c r="K265" s="283" t="str">
        <f t="array" ref="K265">INDEX('CONTENT STATS'!G:G, BB265)
</f>
        <v/>
      </c>
      <c r="L265" s="283" t="str">
        <f t="array" ref="L265">INDEX('CONTENT STATS'!I:I, AV265)
</f>
        <v/>
      </c>
      <c r="M265" s="283" t="str">
        <f t="array" ref="M265">INDEX('CONTENT STATS'!J:J, AV265)
</f>
        <v/>
      </c>
      <c r="N265" s="283" t="str">
        <f t="array" ref="N265">INDEX('CONTENT STATS'!J:J, AW265)
</f>
        <v/>
      </c>
      <c r="O265" s="283" t="str">
        <f t="array" ref="O265">INDEX('CONTENT STATS'!J:J, AX265)
</f>
        <v/>
      </c>
      <c r="P265" s="283" t="str">
        <f t="array" ref="P265">INDEX('CONTENT STATS'!J:J, AY265)
</f>
        <v/>
      </c>
      <c r="Q265" s="283" t="str">
        <f t="array" ref="Q265">INDEX('CONTENT STATS'!J:J, AZ265)
</f>
        <v/>
      </c>
      <c r="R265" s="283" t="str">
        <f t="array" ref="R265">INDEX('CONTENT STATS'!L:L, AV265)
</f>
        <v/>
      </c>
      <c r="S265" s="283" t="str">
        <f t="array" ref="S265">INDEX('CONTENT STATS'!M:M, AV265)
</f>
        <v/>
      </c>
      <c r="T265" s="283" t="str">
        <f t="array" ref="T265">INDEX('CONTENT STATS'!M:M, AW265)
</f>
        <v/>
      </c>
      <c r="U265" s="283" t="str">
        <f t="array" ref="U265">INDEX('CONTENT STATS'!M:M, AX265)
</f>
        <v/>
      </c>
      <c r="V265" s="283" t="str">
        <f t="array" ref="V265">INDEX('CONTENT STATS'!O:O, AV265)
</f>
        <v/>
      </c>
      <c r="W265" s="283" t="str">
        <f t="array" ref="W265">INDEX('CONTENT STATS'!P:P, AV265)
</f>
        <v/>
      </c>
      <c r="X265" s="283" t="str">
        <f t="array" ref="X265">INDEX('CONTENT STATS'!P:P, AW265)
</f>
        <v/>
      </c>
      <c r="Y265" s="283" t="str">
        <f t="array" ref="Y265">INDEX('CONTENT STATS'!P:P, AX265)
</f>
        <v/>
      </c>
      <c r="Z265" s="283" t="str">
        <f t="array" ref="Z265">INDEX('CONTENT STATS'!R:R, AV265)
</f>
        <v/>
      </c>
      <c r="AA265" s="283" t="str">
        <f t="array" ref="AA265">INDEX('CONTENT STATS'!R:R, AW265)
</f>
        <v/>
      </c>
      <c r="AB265" s="283" t="str">
        <f t="array" ref="AB265">INDEX('CONTENT STATS'!R:R, AX265)
</f>
        <v/>
      </c>
      <c r="AC265" s="283" t="str">
        <f t="array" ref="AC265">INDEX('CONTENT STATS'!R:R, AY265)
</f>
        <v/>
      </c>
      <c r="AD265" s="283" t="str">
        <f t="array" ref="AD265">INDEX(RANK!O:O, AV265)
</f>
        <v/>
      </c>
      <c r="AE265" s="283" t="str">
        <f t="array" ref="AE265">INDEX(RANK!O:O, AW265)
</f>
        <v/>
      </c>
      <c r="AF265" s="283" t="str">
        <f t="array" ref="AF265">INDEX(RANK!O:O, AX265)
</f>
        <v/>
      </c>
      <c r="AG265" s="283" t="str">
        <f t="array" ref="AG265">INDEX(RANK!O:O, AY265)
</f>
        <v/>
      </c>
      <c r="AH265" s="283" t="str">
        <f t="array" ref="AH265">INDEX(RANK!O:O, AZ265)
</f>
        <v/>
      </c>
      <c r="AI265" s="283" t="str">
        <f t="array" ref="AI265">INDEX(RANK!O:O, BA265)
</f>
        <v/>
      </c>
      <c r="AJ265" s="283" t="str">
        <f t="array" ref="AJ265">INDEX(RANK!O:O, BB265)
</f>
        <v/>
      </c>
      <c r="AK265" s="283" t="str">
        <f t="array" ref="AK265">INDEX(RANK!P:P, AV265)
</f>
        <v/>
      </c>
      <c r="AL265" s="283" t="str">
        <f t="array" ref="AL265">INDEX(RANK!P:P, AW265)
</f>
        <v/>
      </c>
      <c r="AM265" s="283" t="str">
        <f t="array" ref="AM265">INDEX(RANK!P:P, AX265)
</f>
        <v/>
      </c>
      <c r="AN265" s="283" t="str">
        <f t="array" ref="AN265">INDEX(RANK!P:P, AY265)
</f>
        <v/>
      </c>
      <c r="AO265" s="283" t="str">
        <f t="array" ref="AO265">INDEX(RANK!P:P, AZ265)
</f>
        <v/>
      </c>
      <c r="AP265" s="283" t="str">
        <f t="array" ref="AP265">INDEX(RANK!Q:Q, AV265)
</f>
        <v/>
      </c>
      <c r="AQ265" s="283" t="str">
        <f t="array" ref="AQ265">INDEX(RANK!Q:Q, AW265)
</f>
        <v/>
      </c>
      <c r="AR265" s="283" t="str">
        <f t="array" ref="AR265">INDEX(RANK!Q:Q, AX265)
</f>
        <v/>
      </c>
      <c r="AS265" s="283" t="str">
        <f t="array" ref="AS265">INDEX(RANK!R:R, AV265)
</f>
        <v/>
      </c>
      <c r="AT265" s="283" t="str">
        <f t="array" ref="AT265">INDEX(RANK!R:R, AW265)
</f>
        <v/>
      </c>
      <c r="AU265" s="283" t="str">
        <f t="array" ref="AU265">INDEX(RANK!R:R, AX265)
</f>
        <v/>
      </c>
      <c r="AV265" s="123">
        <f t="shared" si="1"/>
        <v>1818</v>
      </c>
      <c r="AW265" s="123">
        <f t="shared" si="2"/>
        <v>1819</v>
      </c>
      <c r="AX265" s="123">
        <f t="shared" si="3"/>
        <v>1820</v>
      </c>
      <c r="AY265" s="123">
        <f t="shared" si="4"/>
        <v>1821</v>
      </c>
      <c r="AZ265" s="123">
        <f t="shared" si="5"/>
        <v>1822</v>
      </c>
      <c r="BA265" s="123">
        <f t="shared" si="6"/>
        <v>1823</v>
      </c>
      <c r="BB265" s="123">
        <f t="shared" si="7"/>
        <v>1824</v>
      </c>
      <c r="BC265" s="284"/>
    </row>
    <row r="266" ht="14.25" customHeight="1">
      <c r="A266" s="123" t="str">
        <f t="array" ref="A266">INDEX('CONTENT STATS'!A:A, AV266)
</f>
        <v/>
      </c>
      <c r="B266" s="283" t="str">
        <f t="array" ref="B266">INDEX('CONTENT STATS'!F:F, AV266)
</f>
        <v/>
      </c>
      <c r="C266" s="123"/>
      <c r="D266" s="461"/>
      <c r="E266" s="283" t="str">
        <f t="array" ref="E266">INDEX('CONTENT STATS'!G:G, AV266)
</f>
        <v/>
      </c>
      <c r="F266" s="283" t="str">
        <f t="array" ref="F266">INDEX('CONTENT STATS'!G:G, AW266)
</f>
        <v/>
      </c>
      <c r="G266" s="283" t="str">
        <f t="array" ref="G266">INDEX('CONTENT STATS'!G:G, AX266)
</f>
        <v/>
      </c>
      <c r="H266" s="283" t="str">
        <f t="array" ref="H266">INDEX('CONTENT STATS'!G:G, AY266)
</f>
        <v/>
      </c>
      <c r="I266" s="283" t="str">
        <f t="array" ref="I266">INDEX('CONTENT STATS'!G:G, AZ266)
</f>
        <v/>
      </c>
      <c r="J266" s="283" t="str">
        <f t="array" ref="J266">INDEX('CONTENT STATS'!G:G, BA266)
</f>
        <v/>
      </c>
      <c r="K266" s="283" t="str">
        <f t="array" ref="K266">INDEX('CONTENT STATS'!G:G, BB266)
</f>
        <v/>
      </c>
      <c r="L266" s="283" t="str">
        <f t="array" ref="L266">INDEX('CONTENT STATS'!I:I, AV266)
</f>
        <v/>
      </c>
      <c r="M266" s="283" t="str">
        <f t="array" ref="M266">INDEX('CONTENT STATS'!J:J, AV266)
</f>
        <v/>
      </c>
      <c r="N266" s="283" t="str">
        <f t="array" ref="N266">INDEX('CONTENT STATS'!J:J, AW266)
</f>
        <v/>
      </c>
      <c r="O266" s="283" t="str">
        <f t="array" ref="O266">INDEX('CONTENT STATS'!J:J, AX266)
</f>
        <v/>
      </c>
      <c r="P266" s="283" t="str">
        <f t="array" ref="P266">INDEX('CONTENT STATS'!J:J, AY266)
</f>
        <v/>
      </c>
      <c r="Q266" s="283" t="str">
        <f t="array" ref="Q266">INDEX('CONTENT STATS'!J:J, AZ266)
</f>
        <v/>
      </c>
      <c r="R266" s="283" t="str">
        <f t="array" ref="R266">INDEX('CONTENT STATS'!L:L, AV266)
</f>
        <v/>
      </c>
      <c r="S266" s="283" t="str">
        <f t="array" ref="S266">INDEX('CONTENT STATS'!M:M, AV266)
</f>
        <v/>
      </c>
      <c r="T266" s="283" t="str">
        <f t="array" ref="T266">INDEX('CONTENT STATS'!M:M, AW266)
</f>
        <v/>
      </c>
      <c r="U266" s="283" t="str">
        <f t="array" ref="U266">INDEX('CONTENT STATS'!M:M, AX266)
</f>
        <v/>
      </c>
      <c r="V266" s="283" t="str">
        <f t="array" ref="V266">INDEX('CONTENT STATS'!O:O, AV266)
</f>
        <v/>
      </c>
      <c r="W266" s="283" t="str">
        <f t="array" ref="W266">INDEX('CONTENT STATS'!P:P, AV266)
</f>
        <v/>
      </c>
      <c r="X266" s="283" t="str">
        <f t="array" ref="X266">INDEX('CONTENT STATS'!P:P, AW266)
</f>
        <v/>
      </c>
      <c r="Y266" s="283" t="str">
        <f t="array" ref="Y266">INDEX('CONTENT STATS'!P:P, AX266)
</f>
        <v/>
      </c>
      <c r="Z266" s="283" t="str">
        <f t="array" ref="Z266">INDEX('CONTENT STATS'!R:R, AV266)
</f>
        <v/>
      </c>
      <c r="AA266" s="283" t="str">
        <f t="array" ref="AA266">INDEX('CONTENT STATS'!R:R, AW266)
</f>
        <v/>
      </c>
      <c r="AB266" s="283" t="str">
        <f t="array" ref="AB266">INDEX('CONTENT STATS'!R:R, AX266)
</f>
        <v/>
      </c>
      <c r="AC266" s="283" t="str">
        <f t="array" ref="AC266">INDEX('CONTENT STATS'!R:R, AY266)
</f>
        <v/>
      </c>
      <c r="AD266" s="283" t="str">
        <f t="array" ref="AD266">INDEX(RANK!O:O, AV266)
</f>
        <v/>
      </c>
      <c r="AE266" s="283" t="str">
        <f t="array" ref="AE266">INDEX(RANK!O:O, AW266)
</f>
        <v/>
      </c>
      <c r="AF266" s="283" t="str">
        <f t="array" ref="AF266">INDEX(RANK!O:O, AX266)
</f>
        <v/>
      </c>
      <c r="AG266" s="283" t="str">
        <f t="array" ref="AG266">INDEX(RANK!O:O, AY266)
</f>
        <v/>
      </c>
      <c r="AH266" s="283" t="str">
        <f t="array" ref="AH266">INDEX(RANK!O:O, AZ266)
</f>
        <v/>
      </c>
      <c r="AI266" s="283" t="str">
        <f t="array" ref="AI266">INDEX(RANK!O:O, BA266)
</f>
        <v/>
      </c>
      <c r="AJ266" s="283" t="str">
        <f t="array" ref="AJ266">INDEX(RANK!O:O, BB266)
</f>
        <v/>
      </c>
      <c r="AK266" s="283" t="str">
        <f t="array" ref="AK266">INDEX(RANK!P:P, AV266)
</f>
        <v/>
      </c>
      <c r="AL266" s="283" t="str">
        <f t="array" ref="AL266">INDEX(RANK!P:P, AW266)
</f>
        <v/>
      </c>
      <c r="AM266" s="283" t="str">
        <f t="array" ref="AM266">INDEX(RANK!P:P, AX266)
</f>
        <v/>
      </c>
      <c r="AN266" s="283" t="str">
        <f t="array" ref="AN266">INDEX(RANK!P:P, AY266)
</f>
        <v/>
      </c>
      <c r="AO266" s="283" t="str">
        <f t="array" ref="AO266">INDEX(RANK!P:P, AZ266)
</f>
        <v/>
      </c>
      <c r="AP266" s="283" t="str">
        <f t="array" ref="AP266">INDEX(RANK!Q:Q, AV266)
</f>
        <v/>
      </c>
      <c r="AQ266" s="283" t="str">
        <f t="array" ref="AQ266">INDEX(RANK!Q:Q, AW266)
</f>
        <v/>
      </c>
      <c r="AR266" s="283" t="str">
        <f t="array" ref="AR266">INDEX(RANK!Q:Q, AX266)
</f>
        <v/>
      </c>
      <c r="AS266" s="283" t="str">
        <f t="array" ref="AS266">INDEX(RANK!R:R, AV266)
</f>
        <v/>
      </c>
      <c r="AT266" s="283" t="str">
        <f t="array" ref="AT266">INDEX(RANK!R:R, AW266)
</f>
        <v/>
      </c>
      <c r="AU266" s="283" t="str">
        <f t="array" ref="AU266">INDEX(RANK!R:R, AX266)
</f>
        <v/>
      </c>
      <c r="AV266" s="123">
        <f t="shared" si="1"/>
        <v>1825</v>
      </c>
      <c r="AW266" s="123">
        <f t="shared" si="2"/>
        <v>1826</v>
      </c>
      <c r="AX266" s="123">
        <f t="shared" si="3"/>
        <v>1827</v>
      </c>
      <c r="AY266" s="123">
        <f t="shared" si="4"/>
        <v>1828</v>
      </c>
      <c r="AZ266" s="123">
        <f t="shared" si="5"/>
        <v>1829</v>
      </c>
      <c r="BA266" s="123">
        <f t="shared" si="6"/>
        <v>1830</v>
      </c>
      <c r="BB266" s="123">
        <f t="shared" si="7"/>
        <v>1831</v>
      </c>
      <c r="BC266" s="284"/>
    </row>
    <row r="267" ht="14.25" customHeight="1">
      <c r="A267" s="123" t="str">
        <f t="array" ref="A267">INDEX('CONTENT STATS'!A:A, AV267)
</f>
        <v/>
      </c>
      <c r="B267" s="283" t="str">
        <f t="array" ref="B267">INDEX('CONTENT STATS'!F:F, AV267)
</f>
        <v/>
      </c>
      <c r="C267" s="123"/>
      <c r="D267" s="461"/>
      <c r="E267" s="283" t="str">
        <f t="array" ref="E267">INDEX('CONTENT STATS'!G:G, AV267)
</f>
        <v/>
      </c>
      <c r="F267" s="283" t="str">
        <f t="array" ref="F267">INDEX('CONTENT STATS'!G:G, AW267)
</f>
        <v/>
      </c>
      <c r="G267" s="283" t="str">
        <f t="array" ref="G267">INDEX('CONTENT STATS'!G:G, AX267)
</f>
        <v/>
      </c>
      <c r="H267" s="283" t="str">
        <f t="array" ref="H267">INDEX('CONTENT STATS'!G:G, AY267)
</f>
        <v/>
      </c>
      <c r="I267" s="283" t="str">
        <f t="array" ref="I267">INDEX('CONTENT STATS'!G:G, AZ267)
</f>
        <v/>
      </c>
      <c r="J267" s="283" t="str">
        <f t="array" ref="J267">INDEX('CONTENT STATS'!G:G, BA267)
</f>
        <v/>
      </c>
      <c r="K267" s="283" t="str">
        <f t="array" ref="K267">INDEX('CONTENT STATS'!G:G, BB267)
</f>
        <v/>
      </c>
      <c r="L267" s="283" t="str">
        <f t="array" ref="L267">INDEX('CONTENT STATS'!I:I, AV267)
</f>
        <v/>
      </c>
      <c r="M267" s="283" t="str">
        <f t="array" ref="M267">INDEX('CONTENT STATS'!J:J, AV267)
</f>
        <v/>
      </c>
      <c r="N267" s="283" t="str">
        <f t="array" ref="N267">INDEX('CONTENT STATS'!J:J, AW267)
</f>
        <v/>
      </c>
      <c r="O267" s="283" t="str">
        <f t="array" ref="O267">INDEX('CONTENT STATS'!J:J, AX267)
</f>
        <v/>
      </c>
      <c r="P267" s="283" t="str">
        <f t="array" ref="P267">INDEX('CONTENT STATS'!J:J, AY267)
</f>
        <v/>
      </c>
      <c r="Q267" s="283" t="str">
        <f t="array" ref="Q267">INDEX('CONTENT STATS'!J:J, AZ267)
</f>
        <v/>
      </c>
      <c r="R267" s="283" t="str">
        <f t="array" ref="R267">INDEX('CONTENT STATS'!L:L, AV267)
</f>
        <v/>
      </c>
      <c r="S267" s="283" t="str">
        <f t="array" ref="S267">INDEX('CONTENT STATS'!M:M, AV267)
</f>
        <v/>
      </c>
      <c r="T267" s="283" t="str">
        <f t="array" ref="T267">INDEX('CONTENT STATS'!M:M, AW267)
</f>
        <v/>
      </c>
      <c r="U267" s="283" t="str">
        <f t="array" ref="U267">INDEX('CONTENT STATS'!M:M, AX267)
</f>
        <v/>
      </c>
      <c r="V267" s="283" t="str">
        <f t="array" ref="V267">INDEX('CONTENT STATS'!O:O, AV267)
</f>
        <v/>
      </c>
      <c r="W267" s="283" t="str">
        <f t="array" ref="W267">INDEX('CONTENT STATS'!P:P, AV267)
</f>
        <v/>
      </c>
      <c r="X267" s="283" t="str">
        <f t="array" ref="X267">INDEX('CONTENT STATS'!P:P, AW267)
</f>
        <v/>
      </c>
      <c r="Y267" s="283" t="str">
        <f t="array" ref="Y267">INDEX('CONTENT STATS'!P:P, AX267)
</f>
        <v/>
      </c>
      <c r="Z267" s="283" t="str">
        <f t="array" ref="Z267">INDEX('CONTENT STATS'!R:R, AV267)
</f>
        <v/>
      </c>
      <c r="AA267" s="283" t="str">
        <f t="array" ref="AA267">INDEX('CONTENT STATS'!R:R, AW267)
</f>
        <v/>
      </c>
      <c r="AB267" s="283" t="str">
        <f t="array" ref="AB267">INDEX('CONTENT STATS'!R:R, AX267)
</f>
        <v/>
      </c>
      <c r="AC267" s="283" t="str">
        <f t="array" ref="AC267">INDEX('CONTENT STATS'!R:R, AY267)
</f>
        <v/>
      </c>
      <c r="AD267" s="283" t="str">
        <f t="array" ref="AD267">INDEX(RANK!O:O, AV267)
</f>
        <v/>
      </c>
      <c r="AE267" s="283" t="str">
        <f t="array" ref="AE267">INDEX(RANK!O:O, AW267)
</f>
        <v/>
      </c>
      <c r="AF267" s="283" t="str">
        <f t="array" ref="AF267">INDEX(RANK!O:O, AX267)
</f>
        <v/>
      </c>
      <c r="AG267" s="283" t="str">
        <f t="array" ref="AG267">INDEX(RANK!O:O, AY267)
</f>
        <v/>
      </c>
      <c r="AH267" s="283" t="str">
        <f t="array" ref="AH267">INDEX(RANK!O:O, AZ267)
</f>
        <v/>
      </c>
      <c r="AI267" s="283" t="str">
        <f t="array" ref="AI267">INDEX(RANK!O:O, BA267)
</f>
        <v/>
      </c>
      <c r="AJ267" s="283" t="str">
        <f t="array" ref="AJ267">INDEX(RANK!O:O, BB267)
</f>
        <v/>
      </c>
      <c r="AK267" s="283" t="str">
        <f t="array" ref="AK267">INDEX(RANK!P:P, AV267)
</f>
        <v/>
      </c>
      <c r="AL267" s="283" t="str">
        <f t="array" ref="AL267">INDEX(RANK!P:P, AW267)
</f>
        <v/>
      </c>
      <c r="AM267" s="283" t="str">
        <f t="array" ref="AM267">INDEX(RANK!P:P, AX267)
</f>
        <v/>
      </c>
      <c r="AN267" s="283" t="str">
        <f t="array" ref="AN267">INDEX(RANK!P:P, AY267)
</f>
        <v/>
      </c>
      <c r="AO267" s="283" t="str">
        <f t="array" ref="AO267">INDEX(RANK!P:P, AZ267)
</f>
        <v/>
      </c>
      <c r="AP267" s="283" t="str">
        <f t="array" ref="AP267">INDEX(RANK!Q:Q, AV267)
</f>
        <v/>
      </c>
      <c r="AQ267" s="283" t="str">
        <f t="array" ref="AQ267">INDEX(RANK!Q:Q, AW267)
</f>
        <v/>
      </c>
      <c r="AR267" s="283" t="str">
        <f t="array" ref="AR267">INDEX(RANK!Q:Q, AX267)
</f>
        <v/>
      </c>
      <c r="AS267" s="283" t="str">
        <f t="array" ref="AS267">INDEX(RANK!R:R, AV267)
</f>
        <v/>
      </c>
      <c r="AT267" s="283" t="str">
        <f t="array" ref="AT267">INDEX(RANK!R:R, AW267)
</f>
        <v/>
      </c>
      <c r="AU267" s="283" t="str">
        <f t="array" ref="AU267">INDEX(RANK!R:R, AX267)
</f>
        <v/>
      </c>
      <c r="AV267" s="123">
        <f t="shared" si="1"/>
        <v>1832</v>
      </c>
      <c r="AW267" s="123">
        <f t="shared" si="2"/>
        <v>1833</v>
      </c>
      <c r="AX267" s="123">
        <f t="shared" si="3"/>
        <v>1834</v>
      </c>
      <c r="AY267" s="123">
        <f t="shared" si="4"/>
        <v>1835</v>
      </c>
      <c r="AZ267" s="123">
        <f t="shared" si="5"/>
        <v>1836</v>
      </c>
      <c r="BA267" s="123">
        <f t="shared" si="6"/>
        <v>1837</v>
      </c>
      <c r="BB267" s="123">
        <f t="shared" si="7"/>
        <v>1838</v>
      </c>
      <c r="BC267" s="284"/>
    </row>
    <row r="268" ht="14.25" customHeight="1">
      <c r="A268" s="123" t="str">
        <f t="array" ref="A268">INDEX('CONTENT STATS'!A:A, AV268)
</f>
        <v/>
      </c>
      <c r="B268" s="283" t="str">
        <f t="array" ref="B268">INDEX('CONTENT STATS'!F:F, AV268)
</f>
        <v/>
      </c>
      <c r="C268" s="123"/>
      <c r="D268" s="461"/>
      <c r="E268" s="283" t="str">
        <f t="array" ref="E268">INDEX('CONTENT STATS'!G:G, AV268)
</f>
        <v/>
      </c>
      <c r="F268" s="283" t="str">
        <f t="array" ref="F268">INDEX('CONTENT STATS'!G:G, AW268)
</f>
        <v/>
      </c>
      <c r="G268" s="283" t="str">
        <f t="array" ref="G268">INDEX('CONTENT STATS'!G:G, AX268)
</f>
        <v/>
      </c>
      <c r="H268" s="283" t="str">
        <f t="array" ref="H268">INDEX('CONTENT STATS'!G:G, AY268)
</f>
        <v/>
      </c>
      <c r="I268" s="283" t="str">
        <f t="array" ref="I268">INDEX('CONTENT STATS'!G:G, AZ268)
</f>
        <v/>
      </c>
      <c r="J268" s="283" t="str">
        <f t="array" ref="J268">INDEX('CONTENT STATS'!G:G, BA268)
</f>
        <v/>
      </c>
      <c r="K268" s="283" t="str">
        <f t="array" ref="K268">INDEX('CONTENT STATS'!G:G, BB268)
</f>
        <v/>
      </c>
      <c r="L268" s="283" t="str">
        <f t="array" ref="L268">INDEX('CONTENT STATS'!I:I, AV268)
</f>
        <v/>
      </c>
      <c r="M268" s="283" t="str">
        <f t="array" ref="M268">INDEX('CONTENT STATS'!J:J, AV268)
</f>
        <v/>
      </c>
      <c r="N268" s="283" t="str">
        <f t="array" ref="N268">INDEX('CONTENT STATS'!J:J, AW268)
</f>
        <v/>
      </c>
      <c r="O268" s="283" t="str">
        <f t="array" ref="O268">INDEX('CONTENT STATS'!J:J, AX268)
</f>
        <v/>
      </c>
      <c r="P268" s="283" t="str">
        <f t="array" ref="P268">INDEX('CONTENT STATS'!J:J, AY268)
</f>
        <v/>
      </c>
      <c r="Q268" s="283" t="str">
        <f t="array" ref="Q268">INDEX('CONTENT STATS'!J:J, AZ268)
</f>
        <v/>
      </c>
      <c r="R268" s="283" t="str">
        <f t="array" ref="R268">INDEX('CONTENT STATS'!L:L, AV268)
</f>
        <v/>
      </c>
      <c r="S268" s="283" t="str">
        <f t="array" ref="S268">INDEX('CONTENT STATS'!M:M, AV268)
</f>
        <v/>
      </c>
      <c r="T268" s="283" t="str">
        <f t="array" ref="T268">INDEX('CONTENT STATS'!M:M, AW268)
</f>
        <v/>
      </c>
      <c r="U268" s="283" t="str">
        <f t="array" ref="U268">INDEX('CONTENT STATS'!M:M, AX268)
</f>
        <v/>
      </c>
      <c r="V268" s="283" t="str">
        <f t="array" ref="V268">INDEX('CONTENT STATS'!O:O, AV268)
</f>
        <v/>
      </c>
      <c r="W268" s="283" t="str">
        <f t="array" ref="W268">INDEX('CONTENT STATS'!P:P, AV268)
</f>
        <v/>
      </c>
      <c r="X268" s="283" t="str">
        <f t="array" ref="X268">INDEX('CONTENT STATS'!P:P, AW268)
</f>
        <v/>
      </c>
      <c r="Y268" s="283" t="str">
        <f t="array" ref="Y268">INDEX('CONTENT STATS'!P:P, AX268)
</f>
        <v/>
      </c>
      <c r="Z268" s="283" t="str">
        <f t="array" ref="Z268">INDEX('CONTENT STATS'!R:R, AV268)
</f>
        <v/>
      </c>
      <c r="AA268" s="283" t="str">
        <f t="array" ref="AA268">INDEX('CONTENT STATS'!R:R, AW268)
</f>
        <v/>
      </c>
      <c r="AB268" s="283" t="str">
        <f t="array" ref="AB268">INDEX('CONTENT STATS'!R:R, AX268)
</f>
        <v/>
      </c>
      <c r="AC268" s="283" t="str">
        <f t="array" ref="AC268">INDEX('CONTENT STATS'!R:R, AY268)
</f>
        <v/>
      </c>
      <c r="AD268" s="283" t="str">
        <f t="array" ref="AD268">INDEX(RANK!O:O, AV268)
</f>
        <v/>
      </c>
      <c r="AE268" s="283" t="str">
        <f t="array" ref="AE268">INDEX(RANK!O:O, AW268)
</f>
        <v/>
      </c>
      <c r="AF268" s="283" t="str">
        <f t="array" ref="AF268">INDEX(RANK!O:O, AX268)
</f>
        <v/>
      </c>
      <c r="AG268" s="283" t="str">
        <f t="array" ref="AG268">INDEX(RANK!O:O, AY268)
</f>
        <v/>
      </c>
      <c r="AH268" s="283" t="str">
        <f t="array" ref="AH268">INDEX(RANK!O:O, AZ268)
</f>
        <v/>
      </c>
      <c r="AI268" s="283" t="str">
        <f t="array" ref="AI268">INDEX(RANK!O:O, BA268)
</f>
        <v/>
      </c>
      <c r="AJ268" s="283" t="str">
        <f t="array" ref="AJ268">INDEX(RANK!O:O, BB268)
</f>
        <v/>
      </c>
      <c r="AK268" s="283" t="str">
        <f t="array" ref="AK268">INDEX(RANK!P:P, AV268)
</f>
        <v/>
      </c>
      <c r="AL268" s="283" t="str">
        <f t="array" ref="AL268">INDEX(RANK!P:P, AW268)
</f>
        <v/>
      </c>
      <c r="AM268" s="283" t="str">
        <f t="array" ref="AM268">INDEX(RANK!P:P, AX268)
</f>
        <v/>
      </c>
      <c r="AN268" s="283" t="str">
        <f t="array" ref="AN268">INDEX(RANK!P:P, AY268)
</f>
        <v/>
      </c>
      <c r="AO268" s="283" t="str">
        <f t="array" ref="AO268">INDEX(RANK!P:P, AZ268)
</f>
        <v/>
      </c>
      <c r="AP268" s="283" t="str">
        <f t="array" ref="AP268">INDEX(RANK!Q:Q, AV268)
</f>
        <v/>
      </c>
      <c r="AQ268" s="283" t="str">
        <f t="array" ref="AQ268">INDEX(RANK!Q:Q, AW268)
</f>
        <v/>
      </c>
      <c r="AR268" s="283" t="str">
        <f t="array" ref="AR268">INDEX(RANK!Q:Q, AX268)
</f>
        <v/>
      </c>
      <c r="AS268" s="283" t="str">
        <f t="array" ref="AS268">INDEX(RANK!R:R, AV268)
</f>
        <v/>
      </c>
      <c r="AT268" s="283" t="str">
        <f t="array" ref="AT268">INDEX(RANK!R:R, AW268)
</f>
        <v/>
      </c>
      <c r="AU268" s="283" t="str">
        <f t="array" ref="AU268">INDEX(RANK!R:R, AX268)
</f>
        <v/>
      </c>
      <c r="AV268" s="123">
        <f t="shared" si="1"/>
        <v>1839</v>
      </c>
      <c r="AW268" s="123">
        <f t="shared" si="2"/>
        <v>1840</v>
      </c>
      <c r="AX268" s="123">
        <f t="shared" si="3"/>
        <v>1841</v>
      </c>
      <c r="AY268" s="123">
        <f t="shared" si="4"/>
        <v>1842</v>
      </c>
      <c r="AZ268" s="123">
        <f t="shared" si="5"/>
        <v>1843</v>
      </c>
      <c r="BA268" s="123">
        <f t="shared" si="6"/>
        <v>1844</v>
      </c>
      <c r="BB268" s="123">
        <f t="shared" si="7"/>
        <v>1845</v>
      </c>
      <c r="BC268" s="284"/>
    </row>
    <row r="269" ht="14.25" customHeight="1">
      <c r="A269" s="123" t="str">
        <f t="array" ref="A269">INDEX('CONTENT STATS'!A:A, AV269)
</f>
        <v/>
      </c>
      <c r="B269" s="283" t="str">
        <f t="array" ref="B269">INDEX('CONTENT STATS'!F:F, AV269)
</f>
        <v/>
      </c>
      <c r="C269" s="123"/>
      <c r="D269" s="461"/>
      <c r="E269" s="283" t="str">
        <f t="array" ref="E269">INDEX('CONTENT STATS'!G:G, AV269)
</f>
        <v/>
      </c>
      <c r="F269" s="283" t="str">
        <f t="array" ref="F269">INDEX('CONTENT STATS'!G:G, AW269)
</f>
        <v/>
      </c>
      <c r="G269" s="283" t="str">
        <f t="array" ref="G269">INDEX('CONTENT STATS'!G:G, AX269)
</f>
        <v/>
      </c>
      <c r="H269" s="283" t="str">
        <f t="array" ref="H269">INDEX('CONTENT STATS'!G:G, AY269)
</f>
        <v/>
      </c>
      <c r="I269" s="283" t="str">
        <f t="array" ref="I269">INDEX('CONTENT STATS'!G:G, AZ269)
</f>
        <v/>
      </c>
      <c r="J269" s="283" t="str">
        <f t="array" ref="J269">INDEX('CONTENT STATS'!G:G, BA269)
</f>
        <v/>
      </c>
      <c r="K269" s="283" t="str">
        <f t="array" ref="K269">INDEX('CONTENT STATS'!G:G, BB269)
</f>
        <v/>
      </c>
      <c r="L269" s="283" t="str">
        <f t="array" ref="L269">INDEX('CONTENT STATS'!I:I, AV269)
</f>
        <v/>
      </c>
      <c r="M269" s="283" t="str">
        <f t="array" ref="M269">INDEX('CONTENT STATS'!J:J, AV269)
</f>
        <v/>
      </c>
      <c r="N269" s="283" t="str">
        <f t="array" ref="N269">INDEX('CONTENT STATS'!J:J, AW269)
</f>
        <v/>
      </c>
      <c r="O269" s="283" t="str">
        <f t="array" ref="O269">INDEX('CONTENT STATS'!J:J, AX269)
</f>
        <v/>
      </c>
      <c r="P269" s="283" t="str">
        <f t="array" ref="P269">INDEX('CONTENT STATS'!J:J, AY269)
</f>
        <v/>
      </c>
      <c r="Q269" s="283" t="str">
        <f t="array" ref="Q269">INDEX('CONTENT STATS'!J:J, AZ269)
</f>
        <v/>
      </c>
      <c r="R269" s="283" t="str">
        <f t="array" ref="R269">INDEX('CONTENT STATS'!L:L, AV269)
</f>
        <v/>
      </c>
      <c r="S269" s="283" t="str">
        <f t="array" ref="S269">INDEX('CONTENT STATS'!M:M, AV269)
</f>
        <v/>
      </c>
      <c r="T269" s="283" t="str">
        <f t="array" ref="T269">INDEX('CONTENT STATS'!M:M, AW269)
</f>
        <v/>
      </c>
      <c r="U269" s="283" t="str">
        <f t="array" ref="U269">INDEX('CONTENT STATS'!M:M, AX269)
</f>
        <v/>
      </c>
      <c r="V269" s="283" t="str">
        <f t="array" ref="V269">INDEX('CONTENT STATS'!O:O, AV269)
</f>
        <v/>
      </c>
      <c r="W269" s="283" t="str">
        <f t="array" ref="W269">INDEX('CONTENT STATS'!P:P, AV269)
</f>
        <v/>
      </c>
      <c r="X269" s="283" t="str">
        <f t="array" ref="X269">INDEX('CONTENT STATS'!P:P, AW269)
</f>
        <v/>
      </c>
      <c r="Y269" s="283" t="str">
        <f t="array" ref="Y269">INDEX('CONTENT STATS'!P:P, AX269)
</f>
        <v/>
      </c>
      <c r="Z269" s="283" t="str">
        <f t="array" ref="Z269">INDEX('CONTENT STATS'!R:R, AV269)
</f>
        <v/>
      </c>
      <c r="AA269" s="283" t="str">
        <f t="array" ref="AA269">INDEX('CONTENT STATS'!R:R, AW269)
</f>
        <v/>
      </c>
      <c r="AB269" s="283" t="str">
        <f t="array" ref="AB269">INDEX('CONTENT STATS'!R:R, AX269)
</f>
        <v/>
      </c>
      <c r="AC269" s="283" t="str">
        <f t="array" ref="AC269">INDEX('CONTENT STATS'!R:R, AY269)
</f>
        <v/>
      </c>
      <c r="AD269" s="283" t="str">
        <f t="array" ref="AD269">INDEX(RANK!O:O, AV269)
</f>
        <v/>
      </c>
      <c r="AE269" s="283" t="str">
        <f t="array" ref="AE269">INDEX(RANK!O:O, AW269)
</f>
        <v/>
      </c>
      <c r="AF269" s="283" t="str">
        <f t="array" ref="AF269">INDEX(RANK!O:O, AX269)
</f>
        <v/>
      </c>
      <c r="AG269" s="283" t="str">
        <f t="array" ref="AG269">INDEX(RANK!O:O, AY269)
</f>
        <v/>
      </c>
      <c r="AH269" s="283" t="str">
        <f t="array" ref="AH269">INDEX(RANK!O:O, AZ269)
</f>
        <v/>
      </c>
      <c r="AI269" s="283" t="str">
        <f t="array" ref="AI269">INDEX(RANK!O:O, BA269)
</f>
        <v/>
      </c>
      <c r="AJ269" s="283" t="str">
        <f t="array" ref="AJ269">INDEX(RANK!O:O, BB269)
</f>
        <v/>
      </c>
      <c r="AK269" s="283" t="str">
        <f t="array" ref="AK269">INDEX(RANK!P:P, AV269)
</f>
        <v/>
      </c>
      <c r="AL269" s="283" t="str">
        <f t="array" ref="AL269">INDEX(RANK!P:P, AW269)
</f>
        <v/>
      </c>
      <c r="AM269" s="283" t="str">
        <f t="array" ref="AM269">INDEX(RANK!P:P, AX269)
</f>
        <v/>
      </c>
      <c r="AN269" s="283" t="str">
        <f t="array" ref="AN269">INDEX(RANK!P:P, AY269)
</f>
        <v/>
      </c>
      <c r="AO269" s="283" t="str">
        <f t="array" ref="AO269">INDEX(RANK!P:P, AZ269)
</f>
        <v/>
      </c>
      <c r="AP269" s="283" t="str">
        <f t="array" ref="AP269">INDEX(RANK!Q:Q, AV269)
</f>
        <v/>
      </c>
      <c r="AQ269" s="283" t="str">
        <f t="array" ref="AQ269">INDEX(RANK!Q:Q, AW269)
</f>
        <v/>
      </c>
      <c r="AR269" s="283" t="str">
        <f t="array" ref="AR269">INDEX(RANK!Q:Q, AX269)
</f>
        <v/>
      </c>
      <c r="AS269" s="283" t="str">
        <f t="array" ref="AS269">INDEX(RANK!R:R, AV269)
</f>
        <v/>
      </c>
      <c r="AT269" s="283" t="str">
        <f t="array" ref="AT269">INDEX(RANK!R:R, AW269)
</f>
        <v/>
      </c>
      <c r="AU269" s="283" t="str">
        <f t="array" ref="AU269">INDEX(RANK!R:R, AX269)
</f>
        <v/>
      </c>
      <c r="AV269" s="123">
        <f t="shared" si="1"/>
        <v>1846</v>
      </c>
      <c r="AW269" s="123">
        <f t="shared" si="2"/>
        <v>1847</v>
      </c>
      <c r="AX269" s="123">
        <f t="shared" si="3"/>
        <v>1848</v>
      </c>
      <c r="AY269" s="123">
        <f t="shared" si="4"/>
        <v>1849</v>
      </c>
      <c r="AZ269" s="123">
        <f t="shared" si="5"/>
        <v>1850</v>
      </c>
      <c r="BA269" s="123">
        <f t="shared" si="6"/>
        <v>1851</v>
      </c>
      <c r="BB269" s="123">
        <f t="shared" si="7"/>
        <v>1852</v>
      </c>
      <c r="BC269" s="284"/>
    </row>
    <row r="270" ht="14.25" customHeight="1">
      <c r="A270" s="123" t="str">
        <f t="array" ref="A270">INDEX('CONTENT STATS'!A:A, AV270)
</f>
        <v/>
      </c>
      <c r="B270" s="283" t="str">
        <f t="array" ref="B270">INDEX('CONTENT STATS'!F:F, AV270)
</f>
        <v/>
      </c>
      <c r="C270" s="123"/>
      <c r="D270" s="461"/>
      <c r="E270" s="283" t="str">
        <f t="array" ref="E270">INDEX('CONTENT STATS'!G:G, AV270)
</f>
        <v/>
      </c>
      <c r="F270" s="283" t="str">
        <f t="array" ref="F270">INDEX('CONTENT STATS'!G:G, AW270)
</f>
        <v/>
      </c>
      <c r="G270" s="283" t="str">
        <f t="array" ref="G270">INDEX('CONTENT STATS'!G:G, AX270)
</f>
        <v/>
      </c>
      <c r="H270" s="283" t="str">
        <f t="array" ref="H270">INDEX('CONTENT STATS'!G:G, AY270)
</f>
        <v/>
      </c>
      <c r="I270" s="283" t="str">
        <f t="array" ref="I270">INDEX('CONTENT STATS'!G:G, AZ270)
</f>
        <v/>
      </c>
      <c r="J270" s="283" t="str">
        <f t="array" ref="J270">INDEX('CONTENT STATS'!G:G, BA270)
</f>
        <v/>
      </c>
      <c r="K270" s="283" t="str">
        <f t="array" ref="K270">INDEX('CONTENT STATS'!G:G, BB270)
</f>
        <v/>
      </c>
      <c r="L270" s="283" t="str">
        <f t="array" ref="L270">INDEX('CONTENT STATS'!I:I, AV270)
</f>
        <v/>
      </c>
      <c r="M270" s="283" t="str">
        <f t="array" ref="M270">INDEX('CONTENT STATS'!J:J, AV270)
</f>
        <v/>
      </c>
      <c r="N270" s="283" t="str">
        <f t="array" ref="N270">INDEX('CONTENT STATS'!J:J, AW270)
</f>
        <v/>
      </c>
      <c r="O270" s="283" t="str">
        <f t="array" ref="O270">INDEX('CONTENT STATS'!J:J, AX270)
</f>
        <v/>
      </c>
      <c r="P270" s="283" t="str">
        <f t="array" ref="P270">INDEX('CONTENT STATS'!J:J, AY270)
</f>
        <v/>
      </c>
      <c r="Q270" s="283" t="str">
        <f t="array" ref="Q270">INDEX('CONTENT STATS'!J:J, AZ270)
</f>
        <v/>
      </c>
      <c r="R270" s="283" t="str">
        <f t="array" ref="R270">INDEX('CONTENT STATS'!L:L, AV270)
</f>
        <v/>
      </c>
      <c r="S270" s="283" t="str">
        <f t="array" ref="S270">INDEX('CONTENT STATS'!M:M, AV270)
</f>
        <v/>
      </c>
      <c r="T270" s="283" t="str">
        <f t="array" ref="T270">INDEX('CONTENT STATS'!M:M, AW270)
</f>
        <v/>
      </c>
      <c r="U270" s="283" t="str">
        <f t="array" ref="U270">INDEX('CONTENT STATS'!M:M, AX270)
</f>
        <v/>
      </c>
      <c r="V270" s="283" t="str">
        <f t="array" ref="V270">INDEX('CONTENT STATS'!O:O, AV270)
</f>
        <v/>
      </c>
      <c r="W270" s="283" t="str">
        <f t="array" ref="W270">INDEX('CONTENT STATS'!P:P, AV270)
</f>
        <v/>
      </c>
      <c r="X270" s="283" t="str">
        <f t="array" ref="X270">INDEX('CONTENT STATS'!P:P, AW270)
</f>
        <v/>
      </c>
      <c r="Y270" s="283" t="str">
        <f t="array" ref="Y270">INDEX('CONTENT STATS'!P:P, AX270)
</f>
        <v/>
      </c>
      <c r="Z270" s="283" t="str">
        <f t="array" ref="Z270">INDEX('CONTENT STATS'!R:R, AV270)
</f>
        <v/>
      </c>
      <c r="AA270" s="283" t="str">
        <f t="array" ref="AA270">INDEX('CONTENT STATS'!R:R, AW270)
</f>
        <v/>
      </c>
      <c r="AB270" s="283" t="str">
        <f t="array" ref="AB270">INDEX('CONTENT STATS'!R:R, AX270)
</f>
        <v/>
      </c>
      <c r="AC270" s="283" t="str">
        <f t="array" ref="AC270">INDEX('CONTENT STATS'!R:R, AY270)
</f>
        <v/>
      </c>
      <c r="AD270" s="283" t="str">
        <f t="array" ref="AD270">INDEX(RANK!O:O, AV270)
</f>
        <v/>
      </c>
      <c r="AE270" s="283" t="str">
        <f t="array" ref="AE270">INDEX(RANK!O:O, AW270)
</f>
        <v/>
      </c>
      <c r="AF270" s="283" t="str">
        <f t="array" ref="AF270">INDEX(RANK!O:O, AX270)
</f>
        <v/>
      </c>
      <c r="AG270" s="283" t="str">
        <f t="array" ref="AG270">INDEX(RANK!O:O, AY270)
</f>
        <v/>
      </c>
      <c r="AH270" s="283" t="str">
        <f t="array" ref="AH270">INDEX(RANK!O:O, AZ270)
</f>
        <v/>
      </c>
      <c r="AI270" s="283" t="str">
        <f t="array" ref="AI270">INDEX(RANK!O:O, BA270)
</f>
        <v/>
      </c>
      <c r="AJ270" s="283" t="str">
        <f t="array" ref="AJ270">INDEX(RANK!O:O, BB270)
</f>
        <v/>
      </c>
      <c r="AK270" s="283" t="str">
        <f t="array" ref="AK270">INDEX(RANK!P:P, AV270)
</f>
        <v/>
      </c>
      <c r="AL270" s="283" t="str">
        <f t="array" ref="AL270">INDEX(RANK!P:P, AW270)
</f>
        <v/>
      </c>
      <c r="AM270" s="283" t="str">
        <f t="array" ref="AM270">INDEX(RANK!P:P, AX270)
</f>
        <v/>
      </c>
      <c r="AN270" s="283" t="str">
        <f t="array" ref="AN270">INDEX(RANK!P:P, AY270)
</f>
        <v/>
      </c>
      <c r="AO270" s="283" t="str">
        <f t="array" ref="AO270">INDEX(RANK!P:P, AZ270)
</f>
        <v/>
      </c>
      <c r="AP270" s="283" t="str">
        <f t="array" ref="AP270">INDEX(RANK!Q:Q, AV270)
</f>
        <v/>
      </c>
      <c r="AQ270" s="283" t="str">
        <f t="array" ref="AQ270">INDEX(RANK!Q:Q, AW270)
</f>
        <v/>
      </c>
      <c r="AR270" s="283" t="str">
        <f t="array" ref="AR270">INDEX(RANK!Q:Q, AX270)
</f>
        <v/>
      </c>
      <c r="AS270" s="283" t="str">
        <f t="array" ref="AS270">INDEX(RANK!R:R, AV270)
</f>
        <v/>
      </c>
      <c r="AT270" s="283" t="str">
        <f t="array" ref="AT270">INDEX(RANK!R:R, AW270)
</f>
        <v/>
      </c>
      <c r="AU270" s="283" t="str">
        <f t="array" ref="AU270">INDEX(RANK!R:R, AX270)
</f>
        <v/>
      </c>
      <c r="AV270" s="123">
        <f t="shared" si="1"/>
        <v>1853</v>
      </c>
      <c r="AW270" s="123">
        <f t="shared" si="2"/>
        <v>1854</v>
      </c>
      <c r="AX270" s="123">
        <f t="shared" si="3"/>
        <v>1855</v>
      </c>
      <c r="AY270" s="123">
        <f t="shared" si="4"/>
        <v>1856</v>
      </c>
      <c r="AZ270" s="123">
        <f t="shared" si="5"/>
        <v>1857</v>
      </c>
      <c r="BA270" s="123">
        <f t="shared" si="6"/>
        <v>1858</v>
      </c>
      <c r="BB270" s="123">
        <f t="shared" si="7"/>
        <v>1859</v>
      </c>
      <c r="BC270" s="284"/>
    </row>
    <row r="271" ht="14.25" customHeight="1">
      <c r="A271" s="123" t="str">
        <f t="array" ref="A271">INDEX('CONTENT STATS'!A:A, AV271)
</f>
        <v/>
      </c>
      <c r="B271" s="283" t="str">
        <f t="array" ref="B271">INDEX('CONTENT STATS'!F:F, AV271)
</f>
        <v/>
      </c>
      <c r="C271" s="123"/>
      <c r="D271" s="461"/>
      <c r="E271" s="283" t="str">
        <f t="array" ref="E271">INDEX('CONTENT STATS'!G:G, AV271)
</f>
        <v/>
      </c>
      <c r="F271" s="283" t="str">
        <f t="array" ref="F271">INDEX('CONTENT STATS'!G:G, AW271)
</f>
        <v/>
      </c>
      <c r="G271" s="283" t="str">
        <f t="array" ref="G271">INDEX('CONTENT STATS'!G:G, AX271)
</f>
        <v/>
      </c>
      <c r="H271" s="283" t="str">
        <f t="array" ref="H271">INDEX('CONTENT STATS'!G:G, AY271)
</f>
        <v/>
      </c>
      <c r="I271" s="283" t="str">
        <f t="array" ref="I271">INDEX('CONTENT STATS'!G:G, AZ271)
</f>
        <v/>
      </c>
      <c r="J271" s="283" t="str">
        <f t="array" ref="J271">INDEX('CONTENT STATS'!G:G, BA271)
</f>
        <v/>
      </c>
      <c r="K271" s="283" t="str">
        <f t="array" ref="K271">INDEX('CONTENT STATS'!G:G, BB271)
</f>
        <v/>
      </c>
      <c r="L271" s="283" t="str">
        <f t="array" ref="L271">INDEX('CONTENT STATS'!I:I, AV271)
</f>
        <v/>
      </c>
      <c r="M271" s="283" t="str">
        <f t="array" ref="M271">INDEX('CONTENT STATS'!J:J, AV271)
</f>
        <v/>
      </c>
      <c r="N271" s="283" t="str">
        <f t="array" ref="N271">INDEX('CONTENT STATS'!J:J, AW271)
</f>
        <v/>
      </c>
      <c r="O271" s="283" t="str">
        <f t="array" ref="O271">INDEX('CONTENT STATS'!J:J, AX271)
</f>
        <v/>
      </c>
      <c r="P271" s="283" t="str">
        <f t="array" ref="P271">INDEX('CONTENT STATS'!J:J, AY271)
</f>
        <v/>
      </c>
      <c r="Q271" s="283" t="str">
        <f t="array" ref="Q271">INDEX('CONTENT STATS'!J:J, AZ271)
</f>
        <v/>
      </c>
      <c r="R271" s="283" t="str">
        <f t="array" ref="R271">INDEX('CONTENT STATS'!L:L, AV271)
</f>
        <v/>
      </c>
      <c r="S271" s="283" t="str">
        <f t="array" ref="S271">INDEX('CONTENT STATS'!M:M, AV271)
</f>
        <v/>
      </c>
      <c r="T271" s="283" t="str">
        <f t="array" ref="T271">INDEX('CONTENT STATS'!M:M, AW271)
</f>
        <v/>
      </c>
      <c r="U271" s="283" t="str">
        <f t="array" ref="U271">INDEX('CONTENT STATS'!M:M, AX271)
</f>
        <v/>
      </c>
      <c r="V271" s="283" t="str">
        <f t="array" ref="V271">INDEX('CONTENT STATS'!O:O, AV271)
</f>
        <v/>
      </c>
      <c r="W271" s="283" t="str">
        <f t="array" ref="W271">INDEX('CONTENT STATS'!P:P, AV271)
</f>
        <v/>
      </c>
      <c r="X271" s="283" t="str">
        <f t="array" ref="X271">INDEX('CONTENT STATS'!P:P, AW271)
</f>
        <v/>
      </c>
      <c r="Y271" s="283" t="str">
        <f t="array" ref="Y271">INDEX('CONTENT STATS'!P:P, AX271)
</f>
        <v/>
      </c>
      <c r="Z271" s="283" t="str">
        <f t="array" ref="Z271">INDEX('CONTENT STATS'!R:R, AV271)
</f>
        <v/>
      </c>
      <c r="AA271" s="283" t="str">
        <f t="array" ref="AA271">INDEX('CONTENT STATS'!R:R, AW271)
</f>
        <v/>
      </c>
      <c r="AB271" s="283" t="str">
        <f t="array" ref="AB271">INDEX('CONTENT STATS'!R:R, AX271)
</f>
        <v/>
      </c>
      <c r="AC271" s="283" t="str">
        <f t="array" ref="AC271">INDEX('CONTENT STATS'!R:R, AY271)
</f>
        <v/>
      </c>
      <c r="AD271" s="283" t="str">
        <f t="array" ref="AD271">INDEX(RANK!O:O, AV271)
</f>
        <v/>
      </c>
      <c r="AE271" s="283" t="str">
        <f t="array" ref="AE271">INDEX(RANK!O:O, AW271)
</f>
        <v/>
      </c>
      <c r="AF271" s="283" t="str">
        <f t="array" ref="AF271">INDEX(RANK!O:O, AX271)
</f>
        <v/>
      </c>
      <c r="AG271" s="283" t="str">
        <f t="array" ref="AG271">INDEX(RANK!O:O, AY271)
</f>
        <v/>
      </c>
      <c r="AH271" s="283" t="str">
        <f t="array" ref="AH271">INDEX(RANK!O:O, AZ271)
</f>
        <v/>
      </c>
      <c r="AI271" s="283" t="str">
        <f t="array" ref="AI271">INDEX(RANK!O:O, BA271)
</f>
        <v/>
      </c>
      <c r="AJ271" s="283" t="str">
        <f t="array" ref="AJ271">INDEX(RANK!O:O, BB271)
</f>
        <v/>
      </c>
      <c r="AK271" s="283" t="str">
        <f t="array" ref="AK271">INDEX(RANK!P:P, AV271)
</f>
        <v/>
      </c>
      <c r="AL271" s="283" t="str">
        <f t="array" ref="AL271">INDEX(RANK!P:P, AW271)
</f>
        <v/>
      </c>
      <c r="AM271" s="283" t="str">
        <f t="array" ref="AM271">INDEX(RANK!P:P, AX271)
</f>
        <v/>
      </c>
      <c r="AN271" s="283" t="str">
        <f t="array" ref="AN271">INDEX(RANK!P:P, AY271)
</f>
        <v/>
      </c>
      <c r="AO271" s="283" t="str">
        <f t="array" ref="AO271">INDEX(RANK!P:P, AZ271)
</f>
        <v/>
      </c>
      <c r="AP271" s="283" t="str">
        <f t="array" ref="AP271">INDEX(RANK!Q:Q, AV271)
</f>
        <v/>
      </c>
      <c r="AQ271" s="283" t="str">
        <f t="array" ref="AQ271">INDEX(RANK!Q:Q, AW271)
</f>
        <v/>
      </c>
      <c r="AR271" s="283" t="str">
        <f t="array" ref="AR271">INDEX(RANK!Q:Q, AX271)
</f>
        <v/>
      </c>
      <c r="AS271" s="283" t="str">
        <f t="array" ref="AS271">INDEX(RANK!R:R, AV271)
</f>
        <v/>
      </c>
      <c r="AT271" s="283" t="str">
        <f t="array" ref="AT271">INDEX(RANK!R:R, AW271)
</f>
        <v/>
      </c>
      <c r="AU271" s="283" t="str">
        <f t="array" ref="AU271">INDEX(RANK!R:R, AX271)
</f>
        <v/>
      </c>
      <c r="AV271" s="123">
        <f t="shared" si="1"/>
        <v>1860</v>
      </c>
      <c r="AW271" s="123">
        <f t="shared" si="2"/>
        <v>1861</v>
      </c>
      <c r="AX271" s="123">
        <f t="shared" si="3"/>
        <v>1862</v>
      </c>
      <c r="AY271" s="123">
        <f t="shared" si="4"/>
        <v>1863</v>
      </c>
      <c r="AZ271" s="123">
        <f t="shared" si="5"/>
        <v>1864</v>
      </c>
      <c r="BA271" s="123">
        <f t="shared" si="6"/>
        <v>1865</v>
      </c>
      <c r="BB271" s="123">
        <f t="shared" si="7"/>
        <v>1866</v>
      </c>
      <c r="BC271" s="284"/>
    </row>
    <row r="272" ht="14.25" customHeight="1">
      <c r="A272" s="123" t="str">
        <f t="array" ref="A272">INDEX('CONTENT STATS'!A:A, AV272)
</f>
        <v/>
      </c>
      <c r="B272" s="283" t="str">
        <f t="array" ref="B272">INDEX('CONTENT STATS'!F:F, AV272)
</f>
        <v/>
      </c>
      <c r="C272" s="123"/>
      <c r="D272" s="461"/>
      <c r="E272" s="283" t="str">
        <f t="array" ref="E272">INDEX('CONTENT STATS'!G:G, AV272)
</f>
        <v/>
      </c>
      <c r="F272" s="283" t="str">
        <f t="array" ref="F272">INDEX('CONTENT STATS'!G:G, AW272)
</f>
        <v/>
      </c>
      <c r="G272" s="283" t="str">
        <f t="array" ref="G272">INDEX('CONTENT STATS'!G:G, AX272)
</f>
        <v/>
      </c>
      <c r="H272" s="283" t="str">
        <f t="array" ref="H272">INDEX('CONTENT STATS'!G:G, AY272)
</f>
        <v/>
      </c>
      <c r="I272" s="283" t="str">
        <f t="array" ref="I272">INDEX('CONTENT STATS'!G:G, AZ272)
</f>
        <v/>
      </c>
      <c r="J272" s="283" t="str">
        <f t="array" ref="J272">INDEX('CONTENT STATS'!G:G, BA272)
</f>
        <v/>
      </c>
      <c r="K272" s="283" t="str">
        <f t="array" ref="K272">INDEX('CONTENT STATS'!G:G, BB272)
</f>
        <v/>
      </c>
      <c r="L272" s="283" t="str">
        <f t="array" ref="L272">INDEX('CONTENT STATS'!I:I, AV272)
</f>
        <v/>
      </c>
      <c r="M272" s="283" t="str">
        <f t="array" ref="M272">INDEX('CONTENT STATS'!J:J, AV272)
</f>
        <v/>
      </c>
      <c r="N272" s="283" t="str">
        <f t="array" ref="N272">INDEX('CONTENT STATS'!J:J, AW272)
</f>
        <v/>
      </c>
      <c r="O272" s="283" t="str">
        <f t="array" ref="O272">INDEX('CONTENT STATS'!J:J, AX272)
</f>
        <v/>
      </c>
      <c r="P272" s="283" t="str">
        <f t="array" ref="P272">INDEX('CONTENT STATS'!J:J, AY272)
</f>
        <v/>
      </c>
      <c r="Q272" s="283" t="str">
        <f t="array" ref="Q272">INDEX('CONTENT STATS'!J:J, AZ272)
</f>
        <v/>
      </c>
      <c r="R272" s="283" t="str">
        <f t="array" ref="R272">INDEX('CONTENT STATS'!L:L, AV272)
</f>
        <v/>
      </c>
      <c r="S272" s="283" t="str">
        <f t="array" ref="S272">INDEX('CONTENT STATS'!M:M, AV272)
</f>
        <v/>
      </c>
      <c r="T272" s="283" t="str">
        <f t="array" ref="T272">INDEX('CONTENT STATS'!M:M, AW272)
</f>
        <v/>
      </c>
      <c r="U272" s="283" t="str">
        <f t="array" ref="U272">INDEX('CONTENT STATS'!M:M, AX272)
</f>
        <v/>
      </c>
      <c r="V272" s="283" t="str">
        <f t="array" ref="V272">INDEX('CONTENT STATS'!O:O, AV272)
</f>
        <v/>
      </c>
      <c r="W272" s="283" t="str">
        <f t="array" ref="W272">INDEX('CONTENT STATS'!P:P, AV272)
</f>
        <v/>
      </c>
      <c r="X272" s="283" t="str">
        <f t="array" ref="X272">INDEX('CONTENT STATS'!P:P, AW272)
</f>
        <v/>
      </c>
      <c r="Y272" s="283" t="str">
        <f t="array" ref="Y272">INDEX('CONTENT STATS'!P:P, AX272)
</f>
        <v/>
      </c>
      <c r="Z272" s="283" t="str">
        <f t="array" ref="Z272">INDEX('CONTENT STATS'!R:R, AV272)
</f>
        <v/>
      </c>
      <c r="AA272" s="283" t="str">
        <f t="array" ref="AA272">INDEX('CONTENT STATS'!R:R, AW272)
</f>
        <v/>
      </c>
      <c r="AB272" s="283" t="str">
        <f t="array" ref="AB272">INDEX('CONTENT STATS'!R:R, AX272)
</f>
        <v/>
      </c>
      <c r="AC272" s="283" t="str">
        <f t="array" ref="AC272">INDEX('CONTENT STATS'!R:R, AY272)
</f>
        <v/>
      </c>
      <c r="AD272" s="283" t="str">
        <f t="array" ref="AD272">INDEX(RANK!O:O, AV272)
</f>
        <v/>
      </c>
      <c r="AE272" s="283" t="str">
        <f t="array" ref="AE272">INDEX(RANK!O:O, AW272)
</f>
        <v/>
      </c>
      <c r="AF272" s="283" t="str">
        <f t="array" ref="AF272">INDEX(RANK!O:O, AX272)
</f>
        <v/>
      </c>
      <c r="AG272" s="283" t="str">
        <f t="array" ref="AG272">INDEX(RANK!O:O, AY272)
</f>
        <v/>
      </c>
      <c r="AH272" s="283" t="str">
        <f t="array" ref="AH272">INDEX(RANK!O:O, AZ272)
</f>
        <v/>
      </c>
      <c r="AI272" s="283" t="str">
        <f t="array" ref="AI272">INDEX(RANK!O:O, BA272)
</f>
        <v/>
      </c>
      <c r="AJ272" s="283" t="str">
        <f t="array" ref="AJ272">INDEX(RANK!O:O, BB272)
</f>
        <v/>
      </c>
      <c r="AK272" s="283" t="str">
        <f t="array" ref="AK272">INDEX(RANK!P:P, AV272)
</f>
        <v/>
      </c>
      <c r="AL272" s="283" t="str">
        <f t="array" ref="AL272">INDEX(RANK!P:P, AW272)
</f>
        <v/>
      </c>
      <c r="AM272" s="283" t="str">
        <f t="array" ref="AM272">INDEX(RANK!P:P, AX272)
</f>
        <v/>
      </c>
      <c r="AN272" s="283" t="str">
        <f t="array" ref="AN272">INDEX(RANK!P:P, AY272)
</f>
        <v/>
      </c>
      <c r="AO272" s="283" t="str">
        <f t="array" ref="AO272">INDEX(RANK!P:P, AZ272)
</f>
        <v/>
      </c>
      <c r="AP272" s="283" t="str">
        <f t="array" ref="AP272">INDEX(RANK!Q:Q, AV272)
</f>
        <v/>
      </c>
      <c r="AQ272" s="283" t="str">
        <f t="array" ref="AQ272">INDEX(RANK!Q:Q, AW272)
</f>
        <v/>
      </c>
      <c r="AR272" s="283" t="str">
        <f t="array" ref="AR272">INDEX(RANK!Q:Q, AX272)
</f>
        <v/>
      </c>
      <c r="AS272" s="283" t="str">
        <f t="array" ref="AS272">INDEX(RANK!R:R, AV272)
</f>
        <v/>
      </c>
      <c r="AT272" s="283" t="str">
        <f t="array" ref="AT272">INDEX(RANK!R:R, AW272)
</f>
        <v/>
      </c>
      <c r="AU272" s="283" t="str">
        <f t="array" ref="AU272">INDEX(RANK!R:R, AX272)
</f>
        <v/>
      </c>
      <c r="AV272" s="123">
        <f t="shared" si="1"/>
        <v>1867</v>
      </c>
      <c r="AW272" s="123">
        <f t="shared" si="2"/>
        <v>1868</v>
      </c>
      <c r="AX272" s="123">
        <f t="shared" si="3"/>
        <v>1869</v>
      </c>
      <c r="AY272" s="123">
        <f t="shared" si="4"/>
        <v>1870</v>
      </c>
      <c r="AZ272" s="123">
        <f t="shared" si="5"/>
        <v>1871</v>
      </c>
      <c r="BA272" s="123">
        <f t="shared" si="6"/>
        <v>1872</v>
      </c>
      <c r="BB272" s="123">
        <f t="shared" si="7"/>
        <v>1873</v>
      </c>
      <c r="BC272" s="284"/>
    </row>
    <row r="273" ht="14.25" customHeight="1">
      <c r="A273" s="123" t="str">
        <f t="array" ref="A273">INDEX('CONTENT STATS'!A:A, AV273)
</f>
        <v/>
      </c>
      <c r="B273" s="283" t="str">
        <f t="array" ref="B273">INDEX('CONTENT STATS'!F:F, AV273)
</f>
        <v/>
      </c>
      <c r="C273" s="123"/>
      <c r="D273" s="461"/>
      <c r="E273" s="283" t="str">
        <f t="array" ref="E273">INDEX('CONTENT STATS'!G:G, AV273)
</f>
        <v/>
      </c>
      <c r="F273" s="283" t="str">
        <f t="array" ref="F273">INDEX('CONTENT STATS'!G:G, AW273)
</f>
        <v/>
      </c>
      <c r="G273" s="283" t="str">
        <f t="array" ref="G273">INDEX('CONTENT STATS'!G:G, AX273)
</f>
        <v/>
      </c>
      <c r="H273" s="283" t="str">
        <f t="array" ref="H273">INDEX('CONTENT STATS'!G:G, AY273)
</f>
        <v/>
      </c>
      <c r="I273" s="283" t="str">
        <f t="array" ref="I273">INDEX('CONTENT STATS'!G:G, AZ273)
</f>
        <v/>
      </c>
      <c r="J273" s="283" t="str">
        <f t="array" ref="J273">INDEX('CONTENT STATS'!G:G, BA273)
</f>
        <v/>
      </c>
      <c r="K273" s="283" t="str">
        <f t="array" ref="K273">INDEX('CONTENT STATS'!G:G, BB273)
</f>
        <v/>
      </c>
      <c r="L273" s="283" t="str">
        <f t="array" ref="L273">INDEX('CONTENT STATS'!I:I, AV273)
</f>
        <v/>
      </c>
      <c r="M273" s="283" t="str">
        <f t="array" ref="M273">INDEX('CONTENT STATS'!J:J, AV273)
</f>
        <v/>
      </c>
      <c r="N273" s="283" t="str">
        <f t="array" ref="N273">INDEX('CONTENT STATS'!J:J, AW273)
</f>
        <v/>
      </c>
      <c r="O273" s="283" t="str">
        <f t="array" ref="O273">INDEX('CONTENT STATS'!J:J, AX273)
</f>
        <v/>
      </c>
      <c r="P273" s="283" t="str">
        <f t="array" ref="P273">INDEX('CONTENT STATS'!J:J, AY273)
</f>
        <v/>
      </c>
      <c r="Q273" s="283" t="str">
        <f t="array" ref="Q273">INDEX('CONTENT STATS'!J:J, AZ273)
</f>
        <v/>
      </c>
      <c r="R273" s="283" t="str">
        <f t="array" ref="R273">INDEX('CONTENT STATS'!L:L, AV273)
</f>
        <v/>
      </c>
      <c r="S273" s="283" t="str">
        <f t="array" ref="S273">INDEX('CONTENT STATS'!M:M, AV273)
</f>
        <v/>
      </c>
      <c r="T273" s="283" t="str">
        <f t="array" ref="T273">INDEX('CONTENT STATS'!M:M, AW273)
</f>
        <v/>
      </c>
      <c r="U273" s="283" t="str">
        <f t="array" ref="U273">INDEX('CONTENT STATS'!M:M, AX273)
</f>
        <v/>
      </c>
      <c r="V273" s="283" t="str">
        <f t="array" ref="V273">INDEX('CONTENT STATS'!O:O, AV273)
</f>
        <v/>
      </c>
      <c r="W273" s="283" t="str">
        <f t="array" ref="W273">INDEX('CONTENT STATS'!P:P, AV273)
</f>
        <v/>
      </c>
      <c r="X273" s="283" t="str">
        <f t="array" ref="X273">INDEX('CONTENT STATS'!P:P, AW273)
</f>
        <v/>
      </c>
      <c r="Y273" s="283" t="str">
        <f t="array" ref="Y273">INDEX('CONTENT STATS'!P:P, AX273)
</f>
        <v/>
      </c>
      <c r="Z273" s="283" t="str">
        <f t="array" ref="Z273">INDEX('CONTENT STATS'!R:R, AV273)
</f>
        <v/>
      </c>
      <c r="AA273" s="283" t="str">
        <f t="array" ref="AA273">INDEX('CONTENT STATS'!R:R, AW273)
</f>
        <v/>
      </c>
      <c r="AB273" s="283" t="str">
        <f t="array" ref="AB273">INDEX('CONTENT STATS'!R:R, AX273)
</f>
        <v/>
      </c>
      <c r="AC273" s="283" t="str">
        <f t="array" ref="AC273">INDEX('CONTENT STATS'!R:R, AY273)
</f>
        <v/>
      </c>
      <c r="AD273" s="283" t="str">
        <f t="array" ref="AD273">INDEX(RANK!O:O, AV273)
</f>
        <v/>
      </c>
      <c r="AE273" s="283" t="str">
        <f t="array" ref="AE273">INDEX(RANK!O:O, AW273)
</f>
        <v/>
      </c>
      <c r="AF273" s="283" t="str">
        <f t="array" ref="AF273">INDEX(RANK!O:O, AX273)
</f>
        <v/>
      </c>
      <c r="AG273" s="283" t="str">
        <f t="array" ref="AG273">INDEX(RANK!O:O, AY273)
</f>
        <v/>
      </c>
      <c r="AH273" s="283" t="str">
        <f t="array" ref="AH273">INDEX(RANK!O:O, AZ273)
</f>
        <v/>
      </c>
      <c r="AI273" s="283" t="str">
        <f t="array" ref="AI273">INDEX(RANK!O:O, BA273)
</f>
        <v/>
      </c>
      <c r="AJ273" s="283" t="str">
        <f t="array" ref="AJ273">INDEX(RANK!O:O, BB273)
</f>
        <v/>
      </c>
      <c r="AK273" s="283" t="str">
        <f t="array" ref="AK273">INDEX(RANK!P:P, AV273)
</f>
        <v/>
      </c>
      <c r="AL273" s="283" t="str">
        <f t="array" ref="AL273">INDEX(RANK!P:P, AW273)
</f>
        <v/>
      </c>
      <c r="AM273" s="283" t="str">
        <f t="array" ref="AM273">INDEX(RANK!P:P, AX273)
</f>
        <v/>
      </c>
      <c r="AN273" s="283" t="str">
        <f t="array" ref="AN273">INDEX(RANK!P:P, AY273)
</f>
        <v/>
      </c>
      <c r="AO273" s="283" t="str">
        <f t="array" ref="AO273">INDEX(RANK!P:P, AZ273)
</f>
        <v/>
      </c>
      <c r="AP273" s="283" t="str">
        <f t="array" ref="AP273">INDEX(RANK!Q:Q, AV273)
</f>
        <v/>
      </c>
      <c r="AQ273" s="283" t="str">
        <f t="array" ref="AQ273">INDEX(RANK!Q:Q, AW273)
</f>
        <v/>
      </c>
      <c r="AR273" s="283" t="str">
        <f t="array" ref="AR273">INDEX(RANK!Q:Q, AX273)
</f>
        <v/>
      </c>
      <c r="AS273" s="283" t="str">
        <f t="array" ref="AS273">INDEX(RANK!R:R, AV273)
</f>
        <v/>
      </c>
      <c r="AT273" s="283" t="str">
        <f t="array" ref="AT273">INDEX(RANK!R:R, AW273)
</f>
        <v/>
      </c>
      <c r="AU273" s="283" t="str">
        <f t="array" ref="AU273">INDEX(RANK!R:R, AX273)
</f>
        <v/>
      </c>
      <c r="AV273" s="123">
        <f t="shared" si="1"/>
        <v>1874</v>
      </c>
      <c r="AW273" s="123">
        <f t="shared" si="2"/>
        <v>1875</v>
      </c>
      <c r="AX273" s="123">
        <f t="shared" si="3"/>
        <v>1876</v>
      </c>
      <c r="AY273" s="123">
        <f t="shared" si="4"/>
        <v>1877</v>
      </c>
      <c r="AZ273" s="123">
        <f t="shared" si="5"/>
        <v>1878</v>
      </c>
      <c r="BA273" s="123">
        <f t="shared" si="6"/>
        <v>1879</v>
      </c>
      <c r="BB273" s="123">
        <f t="shared" si="7"/>
        <v>1880</v>
      </c>
      <c r="BC273" s="284"/>
    </row>
    <row r="274" ht="14.25" customHeight="1">
      <c r="A274" s="123" t="str">
        <f t="array" ref="A274">INDEX('CONTENT STATS'!A:A, AV274)
</f>
        <v/>
      </c>
      <c r="B274" s="283" t="str">
        <f t="array" ref="B274">INDEX('CONTENT STATS'!F:F, AV274)
</f>
        <v/>
      </c>
      <c r="C274" s="123"/>
      <c r="D274" s="461"/>
      <c r="E274" s="283" t="str">
        <f t="array" ref="E274">INDEX('CONTENT STATS'!G:G, AV274)
</f>
        <v/>
      </c>
      <c r="F274" s="283" t="str">
        <f t="array" ref="F274">INDEX('CONTENT STATS'!G:G, AW274)
</f>
        <v/>
      </c>
      <c r="G274" s="283" t="str">
        <f t="array" ref="G274">INDEX('CONTENT STATS'!G:G, AX274)
</f>
        <v/>
      </c>
      <c r="H274" s="283" t="str">
        <f t="array" ref="H274">INDEX('CONTENT STATS'!G:G, AY274)
</f>
        <v/>
      </c>
      <c r="I274" s="283" t="str">
        <f t="array" ref="I274">INDEX('CONTENT STATS'!G:G, AZ274)
</f>
        <v/>
      </c>
      <c r="J274" s="283" t="str">
        <f t="array" ref="J274">INDEX('CONTENT STATS'!G:G, BA274)
</f>
        <v/>
      </c>
      <c r="K274" s="283" t="str">
        <f t="array" ref="K274">INDEX('CONTENT STATS'!G:G, BB274)
</f>
        <v/>
      </c>
      <c r="L274" s="283" t="str">
        <f t="array" ref="L274">INDEX('CONTENT STATS'!I:I, AV274)
</f>
        <v/>
      </c>
      <c r="M274" s="283" t="str">
        <f t="array" ref="M274">INDEX('CONTENT STATS'!J:J, AV274)
</f>
        <v/>
      </c>
      <c r="N274" s="283" t="str">
        <f t="array" ref="N274">INDEX('CONTENT STATS'!J:J, AW274)
</f>
        <v/>
      </c>
      <c r="O274" s="283" t="str">
        <f t="array" ref="O274">INDEX('CONTENT STATS'!J:J, AX274)
</f>
        <v/>
      </c>
      <c r="P274" s="283" t="str">
        <f t="array" ref="P274">INDEX('CONTENT STATS'!J:J, AY274)
</f>
        <v/>
      </c>
      <c r="Q274" s="283" t="str">
        <f t="array" ref="Q274">INDEX('CONTENT STATS'!J:J, AZ274)
</f>
        <v/>
      </c>
      <c r="R274" s="283" t="str">
        <f t="array" ref="R274">INDEX('CONTENT STATS'!L:L, AV274)
</f>
        <v/>
      </c>
      <c r="S274" s="283" t="str">
        <f t="array" ref="S274">INDEX('CONTENT STATS'!M:M, AV274)
</f>
        <v/>
      </c>
      <c r="T274" s="283" t="str">
        <f t="array" ref="T274">INDEX('CONTENT STATS'!M:M, AW274)
</f>
        <v/>
      </c>
      <c r="U274" s="283" t="str">
        <f t="array" ref="U274">INDEX('CONTENT STATS'!M:M, AX274)
</f>
        <v/>
      </c>
      <c r="V274" s="283" t="str">
        <f t="array" ref="V274">INDEX('CONTENT STATS'!O:O, AV274)
</f>
        <v/>
      </c>
      <c r="W274" s="283" t="str">
        <f t="array" ref="W274">INDEX('CONTENT STATS'!P:P, AV274)
</f>
        <v/>
      </c>
      <c r="X274" s="283" t="str">
        <f t="array" ref="X274">INDEX('CONTENT STATS'!P:P, AW274)
</f>
        <v/>
      </c>
      <c r="Y274" s="283" t="str">
        <f t="array" ref="Y274">INDEX('CONTENT STATS'!P:P, AX274)
</f>
        <v/>
      </c>
      <c r="Z274" s="283" t="str">
        <f t="array" ref="Z274">INDEX('CONTENT STATS'!R:R, AV274)
</f>
        <v/>
      </c>
      <c r="AA274" s="283" t="str">
        <f t="array" ref="AA274">INDEX('CONTENT STATS'!R:R, AW274)
</f>
        <v/>
      </c>
      <c r="AB274" s="283" t="str">
        <f t="array" ref="AB274">INDEX('CONTENT STATS'!R:R, AX274)
</f>
        <v/>
      </c>
      <c r="AC274" s="283" t="str">
        <f t="array" ref="AC274">INDEX('CONTENT STATS'!R:R, AY274)
</f>
        <v/>
      </c>
      <c r="AD274" s="283" t="str">
        <f t="array" ref="AD274">INDEX(RANK!O:O, AV274)
</f>
        <v/>
      </c>
      <c r="AE274" s="283" t="str">
        <f t="array" ref="AE274">INDEX(RANK!O:O, AW274)
</f>
        <v/>
      </c>
      <c r="AF274" s="283" t="str">
        <f t="array" ref="AF274">INDEX(RANK!O:O, AX274)
</f>
        <v/>
      </c>
      <c r="AG274" s="283" t="str">
        <f t="array" ref="AG274">INDEX(RANK!O:O, AY274)
</f>
        <v/>
      </c>
      <c r="AH274" s="283" t="str">
        <f t="array" ref="AH274">INDEX(RANK!O:O, AZ274)
</f>
        <v/>
      </c>
      <c r="AI274" s="283" t="str">
        <f t="array" ref="AI274">INDEX(RANK!O:O, BA274)
</f>
        <v/>
      </c>
      <c r="AJ274" s="283" t="str">
        <f t="array" ref="AJ274">INDEX(RANK!O:O, BB274)
</f>
        <v/>
      </c>
      <c r="AK274" s="283" t="str">
        <f t="array" ref="AK274">INDEX(RANK!P:P, AV274)
</f>
        <v/>
      </c>
      <c r="AL274" s="283" t="str">
        <f t="array" ref="AL274">INDEX(RANK!P:P, AW274)
</f>
        <v/>
      </c>
      <c r="AM274" s="283" t="str">
        <f t="array" ref="AM274">INDEX(RANK!P:P, AX274)
</f>
        <v/>
      </c>
      <c r="AN274" s="283" t="str">
        <f t="array" ref="AN274">INDEX(RANK!P:P, AY274)
</f>
        <v/>
      </c>
      <c r="AO274" s="283" t="str">
        <f t="array" ref="AO274">INDEX(RANK!P:P, AZ274)
</f>
        <v/>
      </c>
      <c r="AP274" s="283" t="str">
        <f t="array" ref="AP274">INDEX(RANK!Q:Q, AV274)
</f>
        <v/>
      </c>
      <c r="AQ274" s="283" t="str">
        <f t="array" ref="AQ274">INDEX(RANK!Q:Q, AW274)
</f>
        <v/>
      </c>
      <c r="AR274" s="283" t="str">
        <f t="array" ref="AR274">INDEX(RANK!Q:Q, AX274)
</f>
        <v/>
      </c>
      <c r="AS274" s="283" t="str">
        <f t="array" ref="AS274">INDEX(RANK!R:R, AV274)
</f>
        <v/>
      </c>
      <c r="AT274" s="283" t="str">
        <f t="array" ref="AT274">INDEX(RANK!R:R, AW274)
</f>
        <v/>
      </c>
      <c r="AU274" s="283" t="str">
        <f t="array" ref="AU274">INDEX(RANK!R:R, AX274)
</f>
        <v/>
      </c>
      <c r="AV274" s="123">
        <f t="shared" si="1"/>
        <v>1881</v>
      </c>
      <c r="AW274" s="123">
        <f t="shared" si="2"/>
        <v>1882</v>
      </c>
      <c r="AX274" s="123">
        <f t="shared" si="3"/>
        <v>1883</v>
      </c>
      <c r="AY274" s="123">
        <f t="shared" si="4"/>
        <v>1884</v>
      </c>
      <c r="AZ274" s="123">
        <f t="shared" si="5"/>
        <v>1885</v>
      </c>
      <c r="BA274" s="123">
        <f t="shared" si="6"/>
        <v>1886</v>
      </c>
      <c r="BB274" s="123">
        <f t="shared" si="7"/>
        <v>1887</v>
      </c>
      <c r="BC274" s="284"/>
    </row>
    <row r="275" ht="14.25" customHeight="1">
      <c r="A275" s="123" t="str">
        <f t="array" ref="A275">INDEX('CONTENT STATS'!A:A, AV275)
</f>
        <v/>
      </c>
      <c r="B275" s="283" t="str">
        <f t="array" ref="B275">INDEX('CONTENT STATS'!F:F, AV275)
</f>
        <v/>
      </c>
      <c r="C275" s="123"/>
      <c r="D275" s="461"/>
      <c r="E275" s="283" t="str">
        <f t="array" ref="E275">INDEX('CONTENT STATS'!G:G, AV275)
</f>
        <v/>
      </c>
      <c r="F275" s="283" t="str">
        <f t="array" ref="F275">INDEX('CONTENT STATS'!G:G, AW275)
</f>
        <v/>
      </c>
      <c r="G275" s="283" t="str">
        <f t="array" ref="G275">INDEX('CONTENT STATS'!G:G, AX275)
</f>
        <v/>
      </c>
      <c r="H275" s="283" t="str">
        <f t="array" ref="H275">INDEX('CONTENT STATS'!G:G, AY275)
</f>
        <v/>
      </c>
      <c r="I275" s="283" t="str">
        <f t="array" ref="I275">INDEX('CONTENT STATS'!G:G, AZ275)
</f>
        <v/>
      </c>
      <c r="J275" s="283" t="str">
        <f t="array" ref="J275">INDEX('CONTENT STATS'!G:G, BA275)
</f>
        <v/>
      </c>
      <c r="K275" s="283" t="str">
        <f t="array" ref="K275">INDEX('CONTENT STATS'!G:G, BB275)
</f>
        <v/>
      </c>
      <c r="L275" s="283" t="str">
        <f t="array" ref="L275">INDEX('CONTENT STATS'!I:I, AV275)
</f>
        <v/>
      </c>
      <c r="M275" s="283" t="str">
        <f t="array" ref="M275">INDEX('CONTENT STATS'!J:J, AV275)
</f>
        <v/>
      </c>
      <c r="N275" s="283" t="str">
        <f t="array" ref="N275">INDEX('CONTENT STATS'!J:J, AW275)
</f>
        <v/>
      </c>
      <c r="O275" s="283" t="str">
        <f t="array" ref="O275">INDEX('CONTENT STATS'!J:J, AX275)
</f>
        <v/>
      </c>
      <c r="P275" s="283" t="str">
        <f t="array" ref="P275">INDEX('CONTENT STATS'!J:J, AY275)
</f>
        <v/>
      </c>
      <c r="Q275" s="283" t="str">
        <f t="array" ref="Q275">INDEX('CONTENT STATS'!J:J, AZ275)
</f>
        <v/>
      </c>
      <c r="R275" s="283" t="str">
        <f t="array" ref="R275">INDEX('CONTENT STATS'!L:L, AV275)
</f>
        <v/>
      </c>
      <c r="S275" s="283" t="str">
        <f t="array" ref="S275">INDEX('CONTENT STATS'!M:M, AV275)
</f>
        <v/>
      </c>
      <c r="T275" s="283" t="str">
        <f t="array" ref="T275">INDEX('CONTENT STATS'!M:M, AW275)
</f>
        <v/>
      </c>
      <c r="U275" s="283" t="str">
        <f t="array" ref="U275">INDEX('CONTENT STATS'!M:M, AX275)
</f>
        <v/>
      </c>
      <c r="V275" s="283" t="str">
        <f t="array" ref="V275">INDEX('CONTENT STATS'!O:O, AV275)
</f>
        <v/>
      </c>
      <c r="W275" s="283" t="str">
        <f t="array" ref="W275">INDEX('CONTENT STATS'!P:P, AV275)
</f>
        <v/>
      </c>
      <c r="X275" s="283" t="str">
        <f t="array" ref="X275">INDEX('CONTENT STATS'!P:P, AW275)
</f>
        <v/>
      </c>
      <c r="Y275" s="283" t="str">
        <f t="array" ref="Y275">INDEX('CONTENT STATS'!P:P, AX275)
</f>
        <v/>
      </c>
      <c r="Z275" s="283" t="str">
        <f t="array" ref="Z275">INDEX('CONTENT STATS'!R:R, AV275)
</f>
        <v/>
      </c>
      <c r="AA275" s="283" t="str">
        <f t="array" ref="AA275">INDEX('CONTENT STATS'!R:R, AW275)
</f>
        <v/>
      </c>
      <c r="AB275" s="283" t="str">
        <f t="array" ref="AB275">INDEX('CONTENT STATS'!R:R, AX275)
</f>
        <v/>
      </c>
      <c r="AC275" s="283" t="str">
        <f t="array" ref="AC275">INDEX('CONTENT STATS'!R:R, AY275)
</f>
        <v/>
      </c>
      <c r="AD275" s="283" t="str">
        <f t="array" ref="AD275">INDEX(RANK!O:O, AV275)
</f>
        <v/>
      </c>
      <c r="AE275" s="283" t="str">
        <f t="array" ref="AE275">INDEX(RANK!O:O, AW275)
</f>
        <v/>
      </c>
      <c r="AF275" s="283" t="str">
        <f t="array" ref="AF275">INDEX(RANK!O:O, AX275)
</f>
        <v/>
      </c>
      <c r="AG275" s="283" t="str">
        <f t="array" ref="AG275">INDEX(RANK!O:O, AY275)
</f>
        <v/>
      </c>
      <c r="AH275" s="283" t="str">
        <f t="array" ref="AH275">INDEX(RANK!O:O, AZ275)
</f>
        <v/>
      </c>
      <c r="AI275" s="283" t="str">
        <f t="array" ref="AI275">INDEX(RANK!O:O, BA275)
</f>
        <v/>
      </c>
      <c r="AJ275" s="283" t="str">
        <f t="array" ref="AJ275">INDEX(RANK!O:O, BB275)
</f>
        <v/>
      </c>
      <c r="AK275" s="283" t="str">
        <f t="array" ref="AK275">INDEX(RANK!P:P, AV275)
</f>
        <v/>
      </c>
      <c r="AL275" s="283" t="str">
        <f t="array" ref="AL275">INDEX(RANK!P:P, AW275)
</f>
        <v/>
      </c>
      <c r="AM275" s="283" t="str">
        <f t="array" ref="AM275">INDEX(RANK!P:P, AX275)
</f>
        <v/>
      </c>
      <c r="AN275" s="283" t="str">
        <f t="array" ref="AN275">INDEX(RANK!P:P, AY275)
</f>
        <v/>
      </c>
      <c r="AO275" s="283" t="str">
        <f t="array" ref="AO275">INDEX(RANK!P:P, AZ275)
</f>
        <v/>
      </c>
      <c r="AP275" s="283" t="str">
        <f t="array" ref="AP275">INDEX(RANK!Q:Q, AV275)
</f>
        <v/>
      </c>
      <c r="AQ275" s="283" t="str">
        <f t="array" ref="AQ275">INDEX(RANK!Q:Q, AW275)
</f>
        <v/>
      </c>
      <c r="AR275" s="283" t="str">
        <f t="array" ref="AR275">INDEX(RANK!Q:Q, AX275)
</f>
        <v/>
      </c>
      <c r="AS275" s="283" t="str">
        <f t="array" ref="AS275">INDEX(RANK!R:R, AV275)
</f>
        <v/>
      </c>
      <c r="AT275" s="283" t="str">
        <f t="array" ref="AT275">INDEX(RANK!R:R, AW275)
</f>
        <v/>
      </c>
      <c r="AU275" s="283" t="str">
        <f t="array" ref="AU275">INDEX(RANK!R:R, AX275)
</f>
        <v/>
      </c>
      <c r="AV275" s="123">
        <f t="shared" si="1"/>
        <v>1888</v>
      </c>
      <c r="AW275" s="123">
        <f t="shared" si="2"/>
        <v>1889</v>
      </c>
      <c r="AX275" s="123">
        <f t="shared" si="3"/>
        <v>1890</v>
      </c>
      <c r="AY275" s="123">
        <f t="shared" si="4"/>
        <v>1891</v>
      </c>
      <c r="AZ275" s="123">
        <f t="shared" si="5"/>
        <v>1892</v>
      </c>
      <c r="BA275" s="123">
        <f t="shared" si="6"/>
        <v>1893</v>
      </c>
      <c r="BB275" s="123">
        <f t="shared" si="7"/>
        <v>1894</v>
      </c>
      <c r="BC275" s="284"/>
    </row>
    <row r="276" ht="14.25" customHeight="1">
      <c r="A276" s="123" t="str">
        <f t="array" ref="A276">INDEX('CONTENT STATS'!A:A, AV276)
</f>
        <v/>
      </c>
      <c r="B276" s="283" t="str">
        <f t="array" ref="B276">INDEX('CONTENT STATS'!F:F, AV276)
</f>
        <v/>
      </c>
      <c r="C276" s="123"/>
      <c r="D276" s="461"/>
      <c r="E276" s="283" t="str">
        <f t="array" ref="E276">INDEX('CONTENT STATS'!G:G, AV276)
</f>
        <v/>
      </c>
      <c r="F276" s="283" t="str">
        <f t="array" ref="F276">INDEX('CONTENT STATS'!G:G, AW276)
</f>
        <v/>
      </c>
      <c r="G276" s="283" t="str">
        <f t="array" ref="G276">INDEX('CONTENT STATS'!G:G, AX276)
</f>
        <v/>
      </c>
      <c r="H276" s="283" t="str">
        <f t="array" ref="H276">INDEX('CONTENT STATS'!G:G, AY276)
</f>
        <v/>
      </c>
      <c r="I276" s="283" t="str">
        <f t="array" ref="I276">INDEX('CONTENT STATS'!G:G, AZ276)
</f>
        <v/>
      </c>
      <c r="J276" s="283" t="str">
        <f t="array" ref="J276">INDEX('CONTENT STATS'!G:G, BA276)
</f>
        <v/>
      </c>
      <c r="K276" s="283" t="str">
        <f t="array" ref="K276">INDEX('CONTENT STATS'!G:G, BB276)
</f>
        <v/>
      </c>
      <c r="L276" s="283" t="str">
        <f t="array" ref="L276">INDEX('CONTENT STATS'!I:I, AV276)
</f>
        <v/>
      </c>
      <c r="M276" s="283" t="str">
        <f t="array" ref="M276">INDEX('CONTENT STATS'!J:J, AV276)
</f>
        <v/>
      </c>
      <c r="N276" s="283" t="str">
        <f t="array" ref="N276">INDEX('CONTENT STATS'!J:J, AW276)
</f>
        <v/>
      </c>
      <c r="O276" s="283" t="str">
        <f t="array" ref="O276">INDEX('CONTENT STATS'!J:J, AX276)
</f>
        <v/>
      </c>
      <c r="P276" s="283" t="str">
        <f t="array" ref="P276">INDEX('CONTENT STATS'!J:J, AY276)
</f>
        <v/>
      </c>
      <c r="Q276" s="283" t="str">
        <f t="array" ref="Q276">INDEX('CONTENT STATS'!J:J, AZ276)
</f>
        <v/>
      </c>
      <c r="R276" s="283" t="str">
        <f t="array" ref="R276">INDEX('CONTENT STATS'!L:L, AV276)
</f>
        <v/>
      </c>
      <c r="S276" s="283" t="str">
        <f t="array" ref="S276">INDEX('CONTENT STATS'!M:M, AV276)
</f>
        <v/>
      </c>
      <c r="T276" s="283" t="str">
        <f t="array" ref="T276">INDEX('CONTENT STATS'!M:M, AW276)
</f>
        <v/>
      </c>
      <c r="U276" s="283" t="str">
        <f t="array" ref="U276">INDEX('CONTENT STATS'!M:M, AX276)
</f>
        <v/>
      </c>
      <c r="V276" s="283" t="str">
        <f t="array" ref="V276">INDEX('CONTENT STATS'!O:O, AV276)
</f>
        <v/>
      </c>
      <c r="W276" s="283" t="str">
        <f t="array" ref="W276">INDEX('CONTENT STATS'!P:P, AV276)
</f>
        <v/>
      </c>
      <c r="X276" s="283" t="str">
        <f t="array" ref="X276">INDEX('CONTENT STATS'!P:P, AW276)
</f>
        <v/>
      </c>
      <c r="Y276" s="283" t="str">
        <f t="array" ref="Y276">INDEX('CONTENT STATS'!P:P, AX276)
</f>
        <v/>
      </c>
      <c r="Z276" s="283" t="str">
        <f t="array" ref="Z276">INDEX('CONTENT STATS'!R:R, AV276)
</f>
        <v/>
      </c>
      <c r="AA276" s="283" t="str">
        <f t="array" ref="AA276">INDEX('CONTENT STATS'!R:R, AW276)
</f>
        <v/>
      </c>
      <c r="AB276" s="283" t="str">
        <f t="array" ref="AB276">INDEX('CONTENT STATS'!R:R, AX276)
</f>
        <v/>
      </c>
      <c r="AC276" s="283" t="str">
        <f t="array" ref="AC276">INDEX('CONTENT STATS'!R:R, AY276)
</f>
        <v/>
      </c>
      <c r="AD276" s="283" t="str">
        <f t="array" ref="AD276">INDEX(RANK!O:O, AV276)
</f>
        <v/>
      </c>
      <c r="AE276" s="283" t="str">
        <f t="array" ref="AE276">INDEX(RANK!O:O, AW276)
</f>
        <v/>
      </c>
      <c r="AF276" s="283" t="str">
        <f t="array" ref="AF276">INDEX(RANK!O:O, AX276)
</f>
        <v/>
      </c>
      <c r="AG276" s="283" t="str">
        <f t="array" ref="AG276">INDEX(RANK!O:O, AY276)
</f>
        <v/>
      </c>
      <c r="AH276" s="283" t="str">
        <f t="array" ref="AH276">INDEX(RANK!O:O, AZ276)
</f>
        <v/>
      </c>
      <c r="AI276" s="283" t="str">
        <f t="array" ref="AI276">INDEX(RANK!O:O, BA276)
</f>
        <v/>
      </c>
      <c r="AJ276" s="283" t="str">
        <f t="array" ref="AJ276">INDEX(RANK!O:O, BB276)
</f>
        <v/>
      </c>
      <c r="AK276" s="283" t="str">
        <f t="array" ref="AK276">INDEX(RANK!P:P, AV276)
</f>
        <v/>
      </c>
      <c r="AL276" s="283" t="str">
        <f t="array" ref="AL276">INDEX(RANK!P:P, AW276)
</f>
        <v/>
      </c>
      <c r="AM276" s="283" t="str">
        <f t="array" ref="AM276">INDEX(RANK!P:P, AX276)
</f>
        <v/>
      </c>
      <c r="AN276" s="283" t="str">
        <f t="array" ref="AN276">INDEX(RANK!P:P, AY276)
</f>
        <v/>
      </c>
      <c r="AO276" s="283" t="str">
        <f t="array" ref="AO276">INDEX(RANK!P:P, AZ276)
</f>
        <v/>
      </c>
      <c r="AP276" s="283" t="str">
        <f t="array" ref="AP276">INDEX(RANK!Q:Q, AV276)
</f>
        <v/>
      </c>
      <c r="AQ276" s="283" t="str">
        <f t="array" ref="AQ276">INDEX(RANK!Q:Q, AW276)
</f>
        <v/>
      </c>
      <c r="AR276" s="283" t="str">
        <f t="array" ref="AR276">INDEX(RANK!Q:Q, AX276)
</f>
        <v/>
      </c>
      <c r="AS276" s="283" t="str">
        <f t="array" ref="AS276">INDEX(RANK!R:R, AV276)
</f>
        <v/>
      </c>
      <c r="AT276" s="283" t="str">
        <f t="array" ref="AT276">INDEX(RANK!R:R, AW276)
</f>
        <v/>
      </c>
      <c r="AU276" s="283" t="str">
        <f t="array" ref="AU276">INDEX(RANK!R:R, AX276)
</f>
        <v/>
      </c>
      <c r="AV276" s="123">
        <f t="shared" si="1"/>
        <v>1895</v>
      </c>
      <c r="AW276" s="123">
        <f t="shared" si="2"/>
        <v>1896</v>
      </c>
      <c r="AX276" s="123">
        <f t="shared" si="3"/>
        <v>1897</v>
      </c>
      <c r="AY276" s="123">
        <f t="shared" si="4"/>
        <v>1898</v>
      </c>
      <c r="AZ276" s="123">
        <f t="shared" si="5"/>
        <v>1899</v>
      </c>
      <c r="BA276" s="123">
        <f t="shared" si="6"/>
        <v>1900</v>
      </c>
      <c r="BB276" s="123">
        <f t="shared" si="7"/>
        <v>1901</v>
      </c>
      <c r="BC276" s="284"/>
    </row>
    <row r="277" ht="14.25" customHeight="1">
      <c r="A277" s="123" t="str">
        <f t="array" ref="A277">INDEX('CONTENT STATS'!A:A, AV277)
</f>
        <v/>
      </c>
      <c r="B277" s="283" t="str">
        <f t="array" ref="B277">INDEX('CONTENT STATS'!F:F, AV277)
</f>
        <v/>
      </c>
      <c r="C277" s="123"/>
      <c r="D277" s="461"/>
      <c r="E277" s="283" t="str">
        <f t="array" ref="E277">INDEX('CONTENT STATS'!G:G, AV277)
</f>
        <v/>
      </c>
      <c r="F277" s="283" t="str">
        <f t="array" ref="F277">INDEX('CONTENT STATS'!G:G, AW277)
</f>
        <v/>
      </c>
      <c r="G277" s="283" t="str">
        <f t="array" ref="G277">INDEX('CONTENT STATS'!G:G, AX277)
</f>
        <v/>
      </c>
      <c r="H277" s="283" t="str">
        <f t="array" ref="H277">INDEX('CONTENT STATS'!G:G, AY277)
</f>
        <v/>
      </c>
      <c r="I277" s="283" t="str">
        <f t="array" ref="I277">INDEX('CONTENT STATS'!G:G, AZ277)
</f>
        <v/>
      </c>
      <c r="J277" s="283" t="str">
        <f t="array" ref="J277">INDEX('CONTENT STATS'!G:G, BA277)
</f>
        <v/>
      </c>
      <c r="K277" s="283" t="str">
        <f t="array" ref="K277">INDEX('CONTENT STATS'!G:G, BB277)
</f>
        <v/>
      </c>
      <c r="L277" s="283" t="str">
        <f t="array" ref="L277">INDEX('CONTENT STATS'!I:I, AV277)
</f>
        <v/>
      </c>
      <c r="M277" s="283" t="str">
        <f t="array" ref="M277">INDEX('CONTENT STATS'!J:J, AV277)
</f>
        <v/>
      </c>
      <c r="N277" s="283" t="str">
        <f t="array" ref="N277">INDEX('CONTENT STATS'!J:J, AW277)
</f>
        <v/>
      </c>
      <c r="O277" s="283" t="str">
        <f t="array" ref="O277">INDEX('CONTENT STATS'!J:J, AX277)
</f>
        <v/>
      </c>
      <c r="P277" s="283" t="str">
        <f t="array" ref="P277">INDEX('CONTENT STATS'!J:J, AY277)
</f>
        <v/>
      </c>
      <c r="Q277" s="283" t="str">
        <f t="array" ref="Q277">INDEX('CONTENT STATS'!J:J, AZ277)
</f>
        <v/>
      </c>
      <c r="R277" s="283" t="str">
        <f t="array" ref="R277">INDEX('CONTENT STATS'!L:L, AV277)
</f>
        <v/>
      </c>
      <c r="S277" s="283" t="str">
        <f t="array" ref="S277">INDEX('CONTENT STATS'!M:M, AV277)
</f>
        <v/>
      </c>
      <c r="T277" s="283" t="str">
        <f t="array" ref="T277">INDEX('CONTENT STATS'!M:M, AW277)
</f>
        <v/>
      </c>
      <c r="U277" s="283" t="str">
        <f t="array" ref="U277">INDEX('CONTENT STATS'!M:M, AX277)
</f>
        <v/>
      </c>
      <c r="V277" s="283" t="str">
        <f t="array" ref="V277">INDEX('CONTENT STATS'!O:O, AV277)
</f>
        <v/>
      </c>
      <c r="W277" s="283" t="str">
        <f t="array" ref="W277">INDEX('CONTENT STATS'!P:P, AV277)
</f>
        <v/>
      </c>
      <c r="X277" s="283" t="str">
        <f t="array" ref="X277">INDEX('CONTENT STATS'!P:P, AW277)
</f>
        <v/>
      </c>
      <c r="Y277" s="283" t="str">
        <f t="array" ref="Y277">INDEX('CONTENT STATS'!P:P, AX277)
</f>
        <v/>
      </c>
      <c r="Z277" s="283" t="str">
        <f t="array" ref="Z277">INDEX('CONTENT STATS'!R:R, AV277)
</f>
        <v/>
      </c>
      <c r="AA277" s="283" t="str">
        <f t="array" ref="AA277">INDEX('CONTENT STATS'!R:R, AW277)
</f>
        <v/>
      </c>
      <c r="AB277" s="283" t="str">
        <f t="array" ref="AB277">INDEX('CONTENT STATS'!R:R, AX277)
</f>
        <v/>
      </c>
      <c r="AC277" s="283" t="str">
        <f t="array" ref="AC277">INDEX('CONTENT STATS'!R:R, AY277)
</f>
        <v/>
      </c>
      <c r="AD277" s="283" t="str">
        <f t="array" ref="AD277">INDEX(RANK!O:O, AV277)
</f>
        <v/>
      </c>
      <c r="AE277" s="283" t="str">
        <f t="array" ref="AE277">INDEX(RANK!O:O, AW277)
</f>
        <v/>
      </c>
      <c r="AF277" s="283" t="str">
        <f t="array" ref="AF277">INDEX(RANK!O:O, AX277)
</f>
        <v/>
      </c>
      <c r="AG277" s="283" t="str">
        <f t="array" ref="AG277">INDEX(RANK!O:O, AY277)
</f>
        <v/>
      </c>
      <c r="AH277" s="283" t="str">
        <f t="array" ref="AH277">INDEX(RANK!O:O, AZ277)
</f>
        <v/>
      </c>
      <c r="AI277" s="283" t="str">
        <f t="array" ref="AI277">INDEX(RANK!O:O, BA277)
</f>
        <v/>
      </c>
      <c r="AJ277" s="283" t="str">
        <f t="array" ref="AJ277">INDEX(RANK!O:O, BB277)
</f>
        <v/>
      </c>
      <c r="AK277" s="283" t="str">
        <f t="array" ref="AK277">INDEX(RANK!P:P, AV277)
</f>
        <v/>
      </c>
      <c r="AL277" s="283" t="str">
        <f t="array" ref="AL277">INDEX(RANK!P:P, AW277)
</f>
        <v/>
      </c>
      <c r="AM277" s="283" t="str">
        <f t="array" ref="AM277">INDEX(RANK!P:P, AX277)
</f>
        <v/>
      </c>
      <c r="AN277" s="283" t="str">
        <f t="array" ref="AN277">INDEX(RANK!P:P, AY277)
</f>
        <v/>
      </c>
      <c r="AO277" s="283" t="str">
        <f t="array" ref="AO277">INDEX(RANK!P:P, AZ277)
</f>
        <v/>
      </c>
      <c r="AP277" s="283" t="str">
        <f t="array" ref="AP277">INDEX(RANK!Q:Q, AV277)
</f>
        <v/>
      </c>
      <c r="AQ277" s="283" t="str">
        <f t="array" ref="AQ277">INDEX(RANK!Q:Q, AW277)
</f>
        <v/>
      </c>
      <c r="AR277" s="283" t="str">
        <f t="array" ref="AR277">INDEX(RANK!Q:Q, AX277)
</f>
        <v/>
      </c>
      <c r="AS277" s="283" t="str">
        <f t="array" ref="AS277">INDEX(RANK!R:R, AV277)
</f>
        <v/>
      </c>
      <c r="AT277" s="283" t="str">
        <f t="array" ref="AT277">INDEX(RANK!R:R, AW277)
</f>
        <v/>
      </c>
      <c r="AU277" s="283" t="str">
        <f t="array" ref="AU277">INDEX(RANK!R:R, AX277)
</f>
        <v/>
      </c>
      <c r="AV277" s="123">
        <f t="shared" si="1"/>
        <v>1902</v>
      </c>
      <c r="AW277" s="123">
        <f t="shared" si="2"/>
        <v>1903</v>
      </c>
      <c r="AX277" s="123">
        <f t="shared" si="3"/>
        <v>1904</v>
      </c>
      <c r="AY277" s="123">
        <f t="shared" si="4"/>
        <v>1905</v>
      </c>
      <c r="AZ277" s="123">
        <f t="shared" si="5"/>
        <v>1906</v>
      </c>
      <c r="BA277" s="123">
        <f t="shared" si="6"/>
        <v>1907</v>
      </c>
      <c r="BB277" s="123">
        <f t="shared" si="7"/>
        <v>1908</v>
      </c>
      <c r="BC277" s="284"/>
    </row>
    <row r="278" ht="14.25" customHeight="1">
      <c r="A278" s="123" t="str">
        <f t="array" ref="A278">INDEX('CONTENT STATS'!A:A, AV278)
</f>
        <v/>
      </c>
      <c r="B278" s="283" t="str">
        <f t="array" ref="B278">INDEX('CONTENT STATS'!F:F, AV278)
</f>
        <v/>
      </c>
      <c r="C278" s="123"/>
      <c r="D278" s="461"/>
      <c r="E278" s="283" t="str">
        <f t="array" ref="E278">INDEX('CONTENT STATS'!G:G, AV278)
</f>
        <v/>
      </c>
      <c r="F278" s="283" t="str">
        <f t="array" ref="F278">INDEX('CONTENT STATS'!G:G, AW278)
</f>
        <v/>
      </c>
      <c r="G278" s="283" t="str">
        <f t="array" ref="G278">INDEX('CONTENT STATS'!G:G, AX278)
</f>
        <v/>
      </c>
      <c r="H278" s="283" t="str">
        <f t="array" ref="H278">INDEX('CONTENT STATS'!G:G, AY278)
</f>
        <v/>
      </c>
      <c r="I278" s="283" t="str">
        <f t="array" ref="I278">INDEX('CONTENT STATS'!G:G, AZ278)
</f>
        <v/>
      </c>
      <c r="J278" s="283" t="str">
        <f t="array" ref="J278">INDEX('CONTENT STATS'!G:G, BA278)
</f>
        <v/>
      </c>
      <c r="K278" s="283" t="str">
        <f t="array" ref="K278">INDEX('CONTENT STATS'!G:G, BB278)
</f>
        <v/>
      </c>
      <c r="L278" s="283" t="str">
        <f t="array" ref="L278">INDEX('CONTENT STATS'!I:I, AV278)
</f>
        <v/>
      </c>
      <c r="M278" s="283" t="str">
        <f t="array" ref="M278">INDEX('CONTENT STATS'!J:J, AV278)
</f>
        <v/>
      </c>
      <c r="N278" s="283" t="str">
        <f t="array" ref="N278">INDEX('CONTENT STATS'!J:J, AW278)
</f>
        <v/>
      </c>
      <c r="O278" s="283" t="str">
        <f t="array" ref="O278">INDEX('CONTENT STATS'!J:J, AX278)
</f>
        <v/>
      </c>
      <c r="P278" s="283" t="str">
        <f t="array" ref="P278">INDEX('CONTENT STATS'!J:J, AY278)
</f>
        <v/>
      </c>
      <c r="Q278" s="283" t="str">
        <f t="array" ref="Q278">INDEX('CONTENT STATS'!J:J, AZ278)
</f>
        <v/>
      </c>
      <c r="R278" s="283" t="str">
        <f t="array" ref="R278">INDEX('CONTENT STATS'!L:L, AV278)
</f>
        <v/>
      </c>
      <c r="S278" s="283" t="str">
        <f t="array" ref="S278">INDEX('CONTENT STATS'!M:M, AV278)
</f>
        <v/>
      </c>
      <c r="T278" s="283" t="str">
        <f t="array" ref="T278">INDEX('CONTENT STATS'!M:M, AW278)
</f>
        <v/>
      </c>
      <c r="U278" s="283" t="str">
        <f t="array" ref="U278">INDEX('CONTENT STATS'!M:M, AX278)
</f>
        <v/>
      </c>
      <c r="V278" s="283" t="str">
        <f t="array" ref="V278">INDEX('CONTENT STATS'!O:O, AV278)
</f>
        <v/>
      </c>
      <c r="W278" s="283" t="str">
        <f t="array" ref="W278">INDEX('CONTENT STATS'!P:P, AV278)
</f>
        <v/>
      </c>
      <c r="X278" s="283" t="str">
        <f t="array" ref="X278">INDEX('CONTENT STATS'!P:P, AW278)
</f>
        <v/>
      </c>
      <c r="Y278" s="283" t="str">
        <f t="array" ref="Y278">INDEX('CONTENT STATS'!P:P, AX278)
</f>
        <v/>
      </c>
      <c r="Z278" s="283" t="str">
        <f t="array" ref="Z278">INDEX('CONTENT STATS'!R:R, AV278)
</f>
        <v/>
      </c>
      <c r="AA278" s="283" t="str">
        <f t="array" ref="AA278">INDEX('CONTENT STATS'!R:R, AW278)
</f>
        <v/>
      </c>
      <c r="AB278" s="283" t="str">
        <f t="array" ref="AB278">INDEX('CONTENT STATS'!R:R, AX278)
</f>
        <v/>
      </c>
      <c r="AC278" s="283" t="str">
        <f t="array" ref="AC278">INDEX('CONTENT STATS'!R:R, AY278)
</f>
        <v/>
      </c>
      <c r="AD278" s="283" t="str">
        <f t="array" ref="AD278">INDEX(RANK!O:O, AV278)
</f>
        <v/>
      </c>
      <c r="AE278" s="283" t="str">
        <f t="array" ref="AE278">INDEX(RANK!O:O, AW278)
</f>
        <v/>
      </c>
      <c r="AF278" s="283" t="str">
        <f t="array" ref="AF278">INDEX(RANK!O:O, AX278)
</f>
        <v/>
      </c>
      <c r="AG278" s="283" t="str">
        <f t="array" ref="AG278">INDEX(RANK!O:O, AY278)
</f>
        <v/>
      </c>
      <c r="AH278" s="283" t="str">
        <f t="array" ref="AH278">INDEX(RANK!O:O, AZ278)
</f>
        <v/>
      </c>
      <c r="AI278" s="283" t="str">
        <f t="array" ref="AI278">INDEX(RANK!O:O, BA278)
</f>
        <v/>
      </c>
      <c r="AJ278" s="283" t="str">
        <f t="array" ref="AJ278">INDEX(RANK!O:O, BB278)
</f>
        <v/>
      </c>
      <c r="AK278" s="283" t="str">
        <f t="array" ref="AK278">INDEX(RANK!P:P, AV278)
</f>
        <v/>
      </c>
      <c r="AL278" s="283" t="str">
        <f t="array" ref="AL278">INDEX(RANK!P:P, AW278)
</f>
        <v/>
      </c>
      <c r="AM278" s="283" t="str">
        <f t="array" ref="AM278">INDEX(RANK!P:P, AX278)
</f>
        <v/>
      </c>
      <c r="AN278" s="283" t="str">
        <f t="array" ref="AN278">INDEX(RANK!P:P, AY278)
</f>
        <v/>
      </c>
      <c r="AO278" s="283" t="str">
        <f t="array" ref="AO278">INDEX(RANK!P:P, AZ278)
</f>
        <v/>
      </c>
      <c r="AP278" s="283" t="str">
        <f t="array" ref="AP278">INDEX(RANK!Q:Q, AV278)
</f>
        <v/>
      </c>
      <c r="AQ278" s="283" t="str">
        <f t="array" ref="AQ278">INDEX(RANK!Q:Q, AW278)
</f>
        <v/>
      </c>
      <c r="AR278" s="283" t="str">
        <f t="array" ref="AR278">INDEX(RANK!Q:Q, AX278)
</f>
        <v/>
      </c>
      <c r="AS278" s="283" t="str">
        <f t="array" ref="AS278">INDEX(RANK!R:R, AV278)
</f>
        <v/>
      </c>
      <c r="AT278" s="283" t="str">
        <f t="array" ref="AT278">INDEX(RANK!R:R, AW278)
</f>
        <v/>
      </c>
      <c r="AU278" s="283" t="str">
        <f t="array" ref="AU278">INDEX(RANK!R:R, AX278)
</f>
        <v/>
      </c>
      <c r="AV278" s="123">
        <f t="shared" si="1"/>
        <v>1909</v>
      </c>
      <c r="AW278" s="123">
        <f t="shared" si="2"/>
        <v>1910</v>
      </c>
      <c r="AX278" s="123">
        <f t="shared" si="3"/>
        <v>1911</v>
      </c>
      <c r="AY278" s="123">
        <f t="shared" si="4"/>
        <v>1912</v>
      </c>
      <c r="AZ278" s="123">
        <f t="shared" si="5"/>
        <v>1913</v>
      </c>
      <c r="BA278" s="123">
        <f t="shared" si="6"/>
        <v>1914</v>
      </c>
      <c r="BB278" s="123">
        <f t="shared" si="7"/>
        <v>1915</v>
      </c>
      <c r="BC278" s="284"/>
    </row>
    <row r="279" ht="14.25" customHeight="1">
      <c r="A279" s="123" t="str">
        <f t="array" ref="A279">INDEX('CONTENT STATS'!A:A, AV279)
</f>
        <v/>
      </c>
      <c r="B279" s="283" t="str">
        <f t="array" ref="B279">INDEX('CONTENT STATS'!F:F, AV279)
</f>
        <v/>
      </c>
      <c r="C279" s="123"/>
      <c r="D279" s="461"/>
      <c r="E279" s="283" t="str">
        <f t="array" ref="E279">INDEX('CONTENT STATS'!G:G, AV279)
</f>
        <v/>
      </c>
      <c r="F279" s="283" t="str">
        <f t="array" ref="F279">INDEX('CONTENT STATS'!G:G, AW279)
</f>
        <v/>
      </c>
      <c r="G279" s="283" t="str">
        <f t="array" ref="G279">INDEX('CONTENT STATS'!G:G, AX279)
</f>
        <v/>
      </c>
      <c r="H279" s="283" t="str">
        <f t="array" ref="H279">INDEX('CONTENT STATS'!G:G, AY279)
</f>
        <v/>
      </c>
      <c r="I279" s="283" t="str">
        <f t="array" ref="I279">INDEX('CONTENT STATS'!G:G, AZ279)
</f>
        <v/>
      </c>
      <c r="J279" s="283" t="str">
        <f t="array" ref="J279">INDEX('CONTENT STATS'!G:G, BA279)
</f>
        <v/>
      </c>
      <c r="K279" s="283" t="str">
        <f t="array" ref="K279">INDEX('CONTENT STATS'!G:G, BB279)
</f>
        <v/>
      </c>
      <c r="L279" s="283" t="str">
        <f t="array" ref="L279">INDEX('CONTENT STATS'!I:I, AV279)
</f>
        <v/>
      </c>
      <c r="M279" s="283" t="str">
        <f t="array" ref="M279">INDEX('CONTENT STATS'!J:J, AV279)
</f>
        <v/>
      </c>
      <c r="N279" s="283" t="str">
        <f t="array" ref="N279">INDEX('CONTENT STATS'!J:J, AW279)
</f>
        <v/>
      </c>
      <c r="O279" s="283" t="str">
        <f t="array" ref="O279">INDEX('CONTENT STATS'!J:J, AX279)
</f>
        <v/>
      </c>
      <c r="P279" s="283" t="str">
        <f t="array" ref="P279">INDEX('CONTENT STATS'!J:J, AY279)
</f>
        <v/>
      </c>
      <c r="Q279" s="283" t="str">
        <f t="array" ref="Q279">INDEX('CONTENT STATS'!J:J, AZ279)
</f>
        <v/>
      </c>
      <c r="R279" s="283" t="str">
        <f t="array" ref="R279">INDEX('CONTENT STATS'!L:L, AV279)
</f>
        <v/>
      </c>
      <c r="S279" s="283" t="str">
        <f t="array" ref="S279">INDEX('CONTENT STATS'!M:M, AV279)
</f>
        <v/>
      </c>
      <c r="T279" s="283" t="str">
        <f t="array" ref="T279">INDEX('CONTENT STATS'!M:M, AW279)
</f>
        <v/>
      </c>
      <c r="U279" s="283" t="str">
        <f t="array" ref="U279">INDEX('CONTENT STATS'!M:M, AX279)
</f>
        <v/>
      </c>
      <c r="V279" s="283" t="str">
        <f t="array" ref="V279">INDEX('CONTENT STATS'!O:O, AV279)
</f>
        <v/>
      </c>
      <c r="W279" s="283" t="str">
        <f t="array" ref="W279">INDEX('CONTENT STATS'!P:P, AV279)
</f>
        <v/>
      </c>
      <c r="X279" s="283" t="str">
        <f t="array" ref="X279">INDEX('CONTENT STATS'!P:P, AW279)
</f>
        <v/>
      </c>
      <c r="Y279" s="283" t="str">
        <f t="array" ref="Y279">INDEX('CONTENT STATS'!P:P, AX279)
</f>
        <v/>
      </c>
      <c r="Z279" s="283" t="str">
        <f t="array" ref="Z279">INDEX('CONTENT STATS'!R:R, AV279)
</f>
        <v/>
      </c>
      <c r="AA279" s="283" t="str">
        <f t="array" ref="AA279">INDEX('CONTENT STATS'!R:R, AW279)
</f>
        <v/>
      </c>
      <c r="AB279" s="283" t="str">
        <f t="array" ref="AB279">INDEX('CONTENT STATS'!R:R, AX279)
</f>
        <v/>
      </c>
      <c r="AC279" s="283" t="str">
        <f t="array" ref="AC279">INDEX('CONTENT STATS'!R:R, AY279)
</f>
        <v/>
      </c>
      <c r="AD279" s="283" t="str">
        <f t="array" ref="AD279">INDEX(RANK!O:O, AV279)
</f>
        <v/>
      </c>
      <c r="AE279" s="283" t="str">
        <f t="array" ref="AE279">INDEX(RANK!O:O, AW279)
</f>
        <v/>
      </c>
      <c r="AF279" s="283" t="str">
        <f t="array" ref="AF279">INDEX(RANK!O:O, AX279)
</f>
        <v/>
      </c>
      <c r="AG279" s="283" t="str">
        <f t="array" ref="AG279">INDEX(RANK!O:O, AY279)
</f>
        <v/>
      </c>
      <c r="AH279" s="283" t="str">
        <f t="array" ref="AH279">INDEX(RANK!O:O, AZ279)
</f>
        <v/>
      </c>
      <c r="AI279" s="283" t="str">
        <f t="array" ref="AI279">INDEX(RANK!O:O, BA279)
</f>
        <v/>
      </c>
      <c r="AJ279" s="283" t="str">
        <f t="array" ref="AJ279">INDEX(RANK!O:O, BB279)
</f>
        <v/>
      </c>
      <c r="AK279" s="283" t="str">
        <f t="array" ref="AK279">INDEX(RANK!P:P, AV279)
</f>
        <v/>
      </c>
      <c r="AL279" s="283" t="str">
        <f t="array" ref="AL279">INDEX(RANK!P:P, AW279)
</f>
        <v/>
      </c>
      <c r="AM279" s="283" t="str">
        <f t="array" ref="AM279">INDEX(RANK!P:P, AX279)
</f>
        <v/>
      </c>
      <c r="AN279" s="283" t="str">
        <f t="array" ref="AN279">INDEX(RANK!P:P, AY279)
</f>
        <v/>
      </c>
      <c r="AO279" s="283" t="str">
        <f t="array" ref="AO279">INDEX(RANK!P:P, AZ279)
</f>
        <v/>
      </c>
      <c r="AP279" s="283" t="str">
        <f t="array" ref="AP279">INDEX(RANK!Q:Q, AV279)
</f>
        <v/>
      </c>
      <c r="AQ279" s="283" t="str">
        <f t="array" ref="AQ279">INDEX(RANK!Q:Q, AW279)
</f>
        <v/>
      </c>
      <c r="AR279" s="283" t="str">
        <f t="array" ref="AR279">INDEX(RANK!Q:Q, AX279)
</f>
        <v/>
      </c>
      <c r="AS279" s="283" t="str">
        <f t="array" ref="AS279">INDEX(RANK!R:R, AV279)
</f>
        <v/>
      </c>
      <c r="AT279" s="283" t="str">
        <f t="array" ref="AT279">INDEX(RANK!R:R, AW279)
</f>
        <v/>
      </c>
      <c r="AU279" s="283" t="str">
        <f t="array" ref="AU279">INDEX(RANK!R:R, AX279)
</f>
        <v/>
      </c>
      <c r="AV279" s="123">
        <f t="shared" si="1"/>
        <v>1916</v>
      </c>
      <c r="AW279" s="123">
        <f t="shared" si="2"/>
        <v>1917</v>
      </c>
      <c r="AX279" s="123">
        <f t="shared" si="3"/>
        <v>1918</v>
      </c>
      <c r="AY279" s="123">
        <f t="shared" si="4"/>
        <v>1919</v>
      </c>
      <c r="AZ279" s="123">
        <f t="shared" si="5"/>
        <v>1920</v>
      </c>
      <c r="BA279" s="123">
        <f t="shared" si="6"/>
        <v>1921</v>
      </c>
      <c r="BB279" s="123">
        <f t="shared" si="7"/>
        <v>1922</v>
      </c>
      <c r="BC279" s="284"/>
    </row>
    <row r="280" ht="14.25" customHeight="1">
      <c r="A280" s="123" t="str">
        <f t="array" ref="A280">INDEX('CONTENT STATS'!A:A, AV280)
</f>
        <v/>
      </c>
      <c r="B280" s="283" t="str">
        <f t="array" ref="B280">INDEX('CONTENT STATS'!F:F, AV280)
</f>
        <v/>
      </c>
      <c r="C280" s="123"/>
      <c r="D280" s="461"/>
      <c r="E280" s="283" t="str">
        <f t="array" ref="E280">INDEX('CONTENT STATS'!G:G, AV280)
</f>
        <v/>
      </c>
      <c r="F280" s="283" t="str">
        <f t="array" ref="F280">INDEX('CONTENT STATS'!G:G, AW280)
</f>
        <v/>
      </c>
      <c r="G280" s="283" t="str">
        <f t="array" ref="G280">INDEX('CONTENT STATS'!G:G, AX280)
</f>
        <v/>
      </c>
      <c r="H280" s="283" t="str">
        <f t="array" ref="H280">INDEX('CONTENT STATS'!G:G, AY280)
</f>
        <v/>
      </c>
      <c r="I280" s="283" t="str">
        <f t="array" ref="I280">INDEX('CONTENT STATS'!G:G, AZ280)
</f>
        <v/>
      </c>
      <c r="J280" s="283" t="str">
        <f t="array" ref="J280">INDEX('CONTENT STATS'!G:G, BA280)
</f>
        <v/>
      </c>
      <c r="K280" s="283" t="str">
        <f t="array" ref="K280">INDEX('CONTENT STATS'!G:G, BB280)
</f>
        <v/>
      </c>
      <c r="L280" s="283" t="str">
        <f t="array" ref="L280">INDEX('CONTENT STATS'!I:I, AV280)
</f>
        <v/>
      </c>
      <c r="M280" s="283" t="str">
        <f t="array" ref="M280">INDEX('CONTENT STATS'!J:J, AV280)
</f>
        <v/>
      </c>
      <c r="N280" s="283" t="str">
        <f t="array" ref="N280">INDEX('CONTENT STATS'!J:J, AW280)
</f>
        <v/>
      </c>
      <c r="O280" s="283" t="str">
        <f t="array" ref="O280">INDEX('CONTENT STATS'!J:J, AX280)
</f>
        <v/>
      </c>
      <c r="P280" s="283" t="str">
        <f t="array" ref="P280">INDEX('CONTENT STATS'!J:J, AY280)
</f>
        <v/>
      </c>
      <c r="Q280" s="283" t="str">
        <f t="array" ref="Q280">INDEX('CONTENT STATS'!J:J, AZ280)
</f>
        <v/>
      </c>
      <c r="R280" s="283" t="str">
        <f t="array" ref="R280">INDEX('CONTENT STATS'!L:L, AV280)
</f>
        <v/>
      </c>
      <c r="S280" s="283" t="str">
        <f t="array" ref="S280">INDEX('CONTENT STATS'!M:M, AV280)
</f>
        <v/>
      </c>
      <c r="T280" s="283" t="str">
        <f t="array" ref="T280">INDEX('CONTENT STATS'!M:M, AW280)
</f>
        <v/>
      </c>
      <c r="U280" s="283" t="str">
        <f t="array" ref="U280">INDEX('CONTENT STATS'!M:M, AX280)
</f>
        <v/>
      </c>
      <c r="V280" s="283" t="str">
        <f t="array" ref="V280">INDEX('CONTENT STATS'!O:O, AV280)
</f>
        <v/>
      </c>
      <c r="W280" s="283" t="str">
        <f t="array" ref="W280">INDEX('CONTENT STATS'!P:P, AV280)
</f>
        <v/>
      </c>
      <c r="X280" s="283" t="str">
        <f t="array" ref="X280">INDEX('CONTENT STATS'!P:P, AW280)
</f>
        <v/>
      </c>
      <c r="Y280" s="283" t="str">
        <f t="array" ref="Y280">INDEX('CONTENT STATS'!P:P, AX280)
</f>
        <v/>
      </c>
      <c r="Z280" s="283" t="str">
        <f t="array" ref="Z280">INDEX('CONTENT STATS'!R:R, AV280)
</f>
        <v/>
      </c>
      <c r="AA280" s="283" t="str">
        <f t="array" ref="AA280">INDEX('CONTENT STATS'!R:R, AW280)
</f>
        <v/>
      </c>
      <c r="AB280" s="283" t="str">
        <f t="array" ref="AB280">INDEX('CONTENT STATS'!R:R, AX280)
</f>
        <v/>
      </c>
      <c r="AC280" s="283" t="str">
        <f t="array" ref="AC280">INDEX('CONTENT STATS'!R:R, AY280)
</f>
        <v/>
      </c>
      <c r="AD280" s="283" t="str">
        <f t="array" ref="AD280">INDEX(RANK!O:O, AV280)
</f>
        <v/>
      </c>
      <c r="AE280" s="283" t="str">
        <f t="array" ref="AE280">INDEX(RANK!O:O, AW280)
</f>
        <v/>
      </c>
      <c r="AF280" s="283" t="str">
        <f t="array" ref="AF280">INDEX(RANK!O:O, AX280)
</f>
        <v/>
      </c>
      <c r="AG280" s="283" t="str">
        <f t="array" ref="AG280">INDEX(RANK!O:O, AY280)
</f>
        <v/>
      </c>
      <c r="AH280" s="283" t="str">
        <f t="array" ref="AH280">INDEX(RANK!O:O, AZ280)
</f>
        <v/>
      </c>
      <c r="AI280" s="283" t="str">
        <f t="array" ref="AI280">INDEX(RANK!O:O, BA280)
</f>
        <v/>
      </c>
      <c r="AJ280" s="283" t="str">
        <f t="array" ref="AJ280">INDEX(RANK!O:O, BB280)
</f>
        <v/>
      </c>
      <c r="AK280" s="283" t="str">
        <f t="array" ref="AK280">INDEX(RANK!P:P, AV280)
</f>
        <v/>
      </c>
      <c r="AL280" s="283" t="str">
        <f t="array" ref="AL280">INDEX(RANK!P:P, AW280)
</f>
        <v/>
      </c>
      <c r="AM280" s="283" t="str">
        <f t="array" ref="AM280">INDEX(RANK!P:P, AX280)
</f>
        <v/>
      </c>
      <c r="AN280" s="283" t="str">
        <f t="array" ref="AN280">INDEX(RANK!P:P, AY280)
</f>
        <v/>
      </c>
      <c r="AO280" s="283" t="str">
        <f t="array" ref="AO280">INDEX(RANK!P:P, AZ280)
</f>
        <v/>
      </c>
      <c r="AP280" s="283" t="str">
        <f t="array" ref="AP280">INDEX(RANK!Q:Q, AV280)
</f>
        <v/>
      </c>
      <c r="AQ280" s="283" t="str">
        <f t="array" ref="AQ280">INDEX(RANK!Q:Q, AW280)
</f>
        <v/>
      </c>
      <c r="AR280" s="283" t="str">
        <f t="array" ref="AR280">INDEX(RANK!Q:Q, AX280)
</f>
        <v/>
      </c>
      <c r="AS280" s="283" t="str">
        <f t="array" ref="AS280">INDEX(RANK!R:R, AV280)
</f>
        <v/>
      </c>
      <c r="AT280" s="283" t="str">
        <f t="array" ref="AT280">INDEX(RANK!R:R, AW280)
</f>
        <v/>
      </c>
      <c r="AU280" s="283" t="str">
        <f t="array" ref="AU280">INDEX(RANK!R:R, AX280)
</f>
        <v/>
      </c>
      <c r="AV280" s="123">
        <f t="shared" si="1"/>
        <v>1923</v>
      </c>
      <c r="AW280" s="123">
        <f t="shared" si="2"/>
        <v>1924</v>
      </c>
      <c r="AX280" s="123">
        <f t="shared" si="3"/>
        <v>1925</v>
      </c>
      <c r="AY280" s="123">
        <f t="shared" si="4"/>
        <v>1926</v>
      </c>
      <c r="AZ280" s="123">
        <f t="shared" si="5"/>
        <v>1927</v>
      </c>
      <c r="BA280" s="123">
        <f t="shared" si="6"/>
        <v>1928</v>
      </c>
      <c r="BB280" s="123">
        <f t="shared" si="7"/>
        <v>1929</v>
      </c>
      <c r="BC280" s="284"/>
    </row>
    <row r="281" ht="14.25" customHeight="1">
      <c r="A281" s="123" t="str">
        <f t="array" ref="A281">INDEX('CONTENT STATS'!A:A, AV281)
</f>
        <v/>
      </c>
      <c r="B281" s="283" t="str">
        <f t="array" ref="B281">INDEX('CONTENT STATS'!F:F, AV281)
</f>
        <v/>
      </c>
      <c r="C281" s="123"/>
      <c r="D281" s="461"/>
      <c r="E281" s="283" t="str">
        <f t="array" ref="E281">INDEX('CONTENT STATS'!G:G, AV281)
</f>
        <v/>
      </c>
      <c r="F281" s="283" t="str">
        <f t="array" ref="F281">INDEX('CONTENT STATS'!G:G, AW281)
</f>
        <v/>
      </c>
      <c r="G281" s="283" t="str">
        <f t="array" ref="G281">INDEX('CONTENT STATS'!G:G, AX281)
</f>
        <v/>
      </c>
      <c r="H281" s="283" t="str">
        <f t="array" ref="H281">INDEX('CONTENT STATS'!G:G, AY281)
</f>
        <v/>
      </c>
      <c r="I281" s="283" t="str">
        <f t="array" ref="I281">INDEX('CONTENT STATS'!G:G, AZ281)
</f>
        <v/>
      </c>
      <c r="J281" s="283" t="str">
        <f t="array" ref="J281">INDEX('CONTENT STATS'!G:G, BA281)
</f>
        <v/>
      </c>
      <c r="K281" s="283" t="str">
        <f t="array" ref="K281">INDEX('CONTENT STATS'!G:G, BB281)
</f>
        <v/>
      </c>
      <c r="L281" s="283" t="str">
        <f t="array" ref="L281">INDEX('CONTENT STATS'!I:I, AV281)
</f>
        <v/>
      </c>
      <c r="M281" s="283" t="str">
        <f t="array" ref="M281">INDEX('CONTENT STATS'!J:J, AV281)
</f>
        <v/>
      </c>
      <c r="N281" s="283" t="str">
        <f t="array" ref="N281">INDEX('CONTENT STATS'!J:J, AW281)
</f>
        <v/>
      </c>
      <c r="O281" s="283" t="str">
        <f t="array" ref="O281">INDEX('CONTENT STATS'!J:J, AX281)
</f>
        <v/>
      </c>
      <c r="P281" s="283" t="str">
        <f t="array" ref="P281">INDEX('CONTENT STATS'!J:J, AY281)
</f>
        <v/>
      </c>
      <c r="Q281" s="283" t="str">
        <f t="array" ref="Q281">INDEX('CONTENT STATS'!J:J, AZ281)
</f>
        <v/>
      </c>
      <c r="R281" s="283" t="str">
        <f t="array" ref="R281">INDEX('CONTENT STATS'!L:L, AV281)
</f>
        <v/>
      </c>
      <c r="S281" s="283" t="str">
        <f t="array" ref="S281">INDEX('CONTENT STATS'!M:M, AV281)
</f>
        <v/>
      </c>
      <c r="T281" s="283" t="str">
        <f t="array" ref="T281">INDEX('CONTENT STATS'!M:M, AW281)
</f>
        <v/>
      </c>
      <c r="U281" s="283" t="str">
        <f t="array" ref="U281">INDEX('CONTENT STATS'!M:M, AX281)
</f>
        <v/>
      </c>
      <c r="V281" s="283" t="str">
        <f t="array" ref="V281">INDEX('CONTENT STATS'!O:O, AV281)
</f>
        <v/>
      </c>
      <c r="W281" s="283" t="str">
        <f t="array" ref="W281">INDEX('CONTENT STATS'!P:P, AV281)
</f>
        <v/>
      </c>
      <c r="X281" s="283" t="str">
        <f t="array" ref="X281">INDEX('CONTENT STATS'!P:P, AW281)
</f>
        <v/>
      </c>
      <c r="Y281" s="283" t="str">
        <f t="array" ref="Y281">INDEX('CONTENT STATS'!P:P, AX281)
</f>
        <v/>
      </c>
      <c r="Z281" s="283" t="str">
        <f t="array" ref="Z281">INDEX('CONTENT STATS'!R:R, AV281)
</f>
        <v/>
      </c>
      <c r="AA281" s="283" t="str">
        <f t="array" ref="AA281">INDEX('CONTENT STATS'!R:R, AW281)
</f>
        <v/>
      </c>
      <c r="AB281" s="283" t="str">
        <f t="array" ref="AB281">INDEX('CONTENT STATS'!R:R, AX281)
</f>
        <v/>
      </c>
      <c r="AC281" s="283" t="str">
        <f t="array" ref="AC281">INDEX('CONTENT STATS'!R:R, AY281)
</f>
        <v/>
      </c>
      <c r="AD281" s="283" t="str">
        <f t="array" ref="AD281">INDEX(RANK!O:O, AV281)
</f>
        <v/>
      </c>
      <c r="AE281" s="283" t="str">
        <f t="array" ref="AE281">INDEX(RANK!O:O, AW281)
</f>
        <v/>
      </c>
      <c r="AF281" s="283" t="str">
        <f t="array" ref="AF281">INDEX(RANK!O:O, AX281)
</f>
        <v/>
      </c>
      <c r="AG281" s="283" t="str">
        <f t="array" ref="AG281">INDEX(RANK!O:O, AY281)
</f>
        <v/>
      </c>
      <c r="AH281" s="283" t="str">
        <f t="array" ref="AH281">INDEX(RANK!O:O, AZ281)
</f>
        <v/>
      </c>
      <c r="AI281" s="283" t="str">
        <f t="array" ref="AI281">INDEX(RANK!O:O, BA281)
</f>
        <v/>
      </c>
      <c r="AJ281" s="283" t="str">
        <f t="array" ref="AJ281">INDEX(RANK!O:O, BB281)
</f>
        <v/>
      </c>
      <c r="AK281" s="283" t="str">
        <f t="array" ref="AK281">INDEX(RANK!P:P, AV281)
</f>
        <v/>
      </c>
      <c r="AL281" s="283" t="str">
        <f t="array" ref="AL281">INDEX(RANK!P:P, AW281)
</f>
        <v/>
      </c>
      <c r="AM281" s="283" t="str">
        <f t="array" ref="AM281">INDEX(RANK!P:P, AX281)
</f>
        <v/>
      </c>
      <c r="AN281" s="283" t="str">
        <f t="array" ref="AN281">INDEX(RANK!P:P, AY281)
</f>
        <v/>
      </c>
      <c r="AO281" s="283" t="str">
        <f t="array" ref="AO281">INDEX(RANK!P:P, AZ281)
</f>
        <v/>
      </c>
      <c r="AP281" s="283" t="str">
        <f t="array" ref="AP281">INDEX(RANK!Q:Q, AV281)
</f>
        <v/>
      </c>
      <c r="AQ281" s="283" t="str">
        <f t="array" ref="AQ281">INDEX(RANK!Q:Q, AW281)
</f>
        <v/>
      </c>
      <c r="AR281" s="283" t="str">
        <f t="array" ref="AR281">INDEX(RANK!Q:Q, AX281)
</f>
        <v/>
      </c>
      <c r="AS281" s="283" t="str">
        <f t="array" ref="AS281">INDEX(RANK!R:R, AV281)
</f>
        <v/>
      </c>
      <c r="AT281" s="283" t="str">
        <f t="array" ref="AT281">INDEX(RANK!R:R, AW281)
</f>
        <v/>
      </c>
      <c r="AU281" s="283" t="str">
        <f t="array" ref="AU281">INDEX(RANK!R:R, AX281)
</f>
        <v/>
      </c>
      <c r="AV281" s="123">
        <f t="shared" si="1"/>
        <v>1930</v>
      </c>
      <c r="AW281" s="123">
        <f t="shared" si="2"/>
        <v>1931</v>
      </c>
      <c r="AX281" s="123">
        <f t="shared" si="3"/>
        <v>1932</v>
      </c>
      <c r="AY281" s="123">
        <f t="shared" si="4"/>
        <v>1933</v>
      </c>
      <c r="AZ281" s="123">
        <f t="shared" si="5"/>
        <v>1934</v>
      </c>
      <c r="BA281" s="123">
        <f t="shared" si="6"/>
        <v>1935</v>
      </c>
      <c r="BB281" s="123">
        <f t="shared" si="7"/>
        <v>1936</v>
      </c>
      <c r="BC281" s="284"/>
    </row>
    <row r="282" ht="14.25" customHeight="1">
      <c r="A282" s="123" t="str">
        <f t="array" ref="A282">INDEX('CONTENT STATS'!A:A, AV282)
</f>
        <v/>
      </c>
      <c r="B282" s="283" t="str">
        <f t="array" ref="B282">INDEX('CONTENT STATS'!F:F, AV282)
</f>
        <v/>
      </c>
      <c r="C282" s="123"/>
      <c r="D282" s="461"/>
      <c r="E282" s="283" t="str">
        <f t="array" ref="E282">INDEX('CONTENT STATS'!G:G, AV282)
</f>
        <v/>
      </c>
      <c r="F282" s="283" t="str">
        <f t="array" ref="F282">INDEX('CONTENT STATS'!G:G, AW282)
</f>
        <v/>
      </c>
      <c r="G282" s="283" t="str">
        <f t="array" ref="G282">INDEX('CONTENT STATS'!G:G, AX282)
</f>
        <v/>
      </c>
      <c r="H282" s="283" t="str">
        <f t="array" ref="H282">INDEX('CONTENT STATS'!G:G, AY282)
</f>
        <v/>
      </c>
      <c r="I282" s="283" t="str">
        <f t="array" ref="I282">INDEX('CONTENT STATS'!G:G, AZ282)
</f>
        <v/>
      </c>
      <c r="J282" s="283" t="str">
        <f t="array" ref="J282">INDEX('CONTENT STATS'!G:G, BA282)
</f>
        <v/>
      </c>
      <c r="K282" s="283" t="str">
        <f t="array" ref="K282">INDEX('CONTENT STATS'!G:G, BB282)
</f>
        <v/>
      </c>
      <c r="L282" s="283" t="str">
        <f t="array" ref="L282">INDEX('CONTENT STATS'!I:I, AV282)
</f>
        <v/>
      </c>
      <c r="M282" s="283" t="str">
        <f t="array" ref="M282">INDEX('CONTENT STATS'!J:J, AV282)
</f>
        <v/>
      </c>
      <c r="N282" s="283" t="str">
        <f t="array" ref="N282">INDEX('CONTENT STATS'!J:J, AW282)
</f>
        <v/>
      </c>
      <c r="O282" s="283" t="str">
        <f t="array" ref="O282">INDEX('CONTENT STATS'!J:J, AX282)
</f>
        <v/>
      </c>
      <c r="P282" s="283" t="str">
        <f t="array" ref="P282">INDEX('CONTENT STATS'!J:J, AY282)
</f>
        <v/>
      </c>
      <c r="Q282" s="283" t="str">
        <f t="array" ref="Q282">INDEX('CONTENT STATS'!J:J, AZ282)
</f>
        <v/>
      </c>
      <c r="R282" s="283" t="str">
        <f t="array" ref="R282">INDEX('CONTENT STATS'!L:L, AV282)
</f>
        <v/>
      </c>
      <c r="S282" s="283" t="str">
        <f t="array" ref="S282">INDEX('CONTENT STATS'!M:M, AV282)
</f>
        <v/>
      </c>
      <c r="T282" s="283" t="str">
        <f t="array" ref="T282">INDEX('CONTENT STATS'!M:M, AW282)
</f>
        <v/>
      </c>
      <c r="U282" s="283" t="str">
        <f t="array" ref="U282">INDEX('CONTENT STATS'!M:M, AX282)
</f>
        <v/>
      </c>
      <c r="V282" s="283" t="str">
        <f t="array" ref="V282">INDEX('CONTENT STATS'!O:O, AV282)
</f>
        <v/>
      </c>
      <c r="W282" s="283" t="str">
        <f t="array" ref="W282">INDEX('CONTENT STATS'!P:P, AV282)
</f>
        <v/>
      </c>
      <c r="X282" s="283" t="str">
        <f t="array" ref="X282">INDEX('CONTENT STATS'!P:P, AW282)
</f>
        <v/>
      </c>
      <c r="Y282" s="283" t="str">
        <f t="array" ref="Y282">INDEX('CONTENT STATS'!P:P, AX282)
</f>
        <v/>
      </c>
      <c r="Z282" s="283" t="str">
        <f t="array" ref="Z282">INDEX('CONTENT STATS'!R:R, AV282)
</f>
        <v/>
      </c>
      <c r="AA282" s="283" t="str">
        <f t="array" ref="AA282">INDEX('CONTENT STATS'!R:R, AW282)
</f>
        <v/>
      </c>
      <c r="AB282" s="283" t="str">
        <f t="array" ref="AB282">INDEX('CONTENT STATS'!R:R, AX282)
</f>
        <v/>
      </c>
      <c r="AC282" s="283" t="str">
        <f t="array" ref="AC282">INDEX('CONTENT STATS'!R:R, AY282)
</f>
        <v/>
      </c>
      <c r="AD282" s="283" t="str">
        <f t="array" ref="AD282">INDEX(RANK!O:O, AV282)
</f>
        <v/>
      </c>
      <c r="AE282" s="283" t="str">
        <f t="array" ref="AE282">INDEX(RANK!O:O, AW282)
</f>
        <v/>
      </c>
      <c r="AF282" s="283" t="str">
        <f t="array" ref="AF282">INDEX(RANK!O:O, AX282)
</f>
        <v/>
      </c>
      <c r="AG282" s="283" t="str">
        <f t="array" ref="AG282">INDEX(RANK!O:O, AY282)
</f>
        <v/>
      </c>
      <c r="AH282" s="283" t="str">
        <f t="array" ref="AH282">INDEX(RANK!O:O, AZ282)
</f>
        <v/>
      </c>
      <c r="AI282" s="283" t="str">
        <f t="array" ref="AI282">INDEX(RANK!O:O, BA282)
</f>
        <v/>
      </c>
      <c r="AJ282" s="283" t="str">
        <f t="array" ref="AJ282">INDEX(RANK!O:O, BB282)
</f>
        <v/>
      </c>
      <c r="AK282" s="283" t="str">
        <f t="array" ref="AK282">INDEX(RANK!P:P, AV282)
</f>
        <v/>
      </c>
      <c r="AL282" s="283" t="str">
        <f t="array" ref="AL282">INDEX(RANK!P:P, AW282)
</f>
        <v/>
      </c>
      <c r="AM282" s="283" t="str">
        <f t="array" ref="AM282">INDEX(RANK!P:P, AX282)
</f>
        <v/>
      </c>
      <c r="AN282" s="283" t="str">
        <f t="array" ref="AN282">INDEX(RANK!P:P, AY282)
</f>
        <v/>
      </c>
      <c r="AO282" s="283" t="str">
        <f t="array" ref="AO282">INDEX(RANK!P:P, AZ282)
</f>
        <v/>
      </c>
      <c r="AP282" s="283" t="str">
        <f t="array" ref="AP282">INDEX(RANK!Q:Q, AV282)
</f>
        <v/>
      </c>
      <c r="AQ282" s="283" t="str">
        <f t="array" ref="AQ282">INDEX(RANK!Q:Q, AW282)
</f>
        <v/>
      </c>
      <c r="AR282" s="283" t="str">
        <f t="array" ref="AR282">INDEX(RANK!Q:Q, AX282)
</f>
        <v/>
      </c>
      <c r="AS282" s="283" t="str">
        <f t="array" ref="AS282">INDEX(RANK!R:R, AV282)
</f>
        <v/>
      </c>
      <c r="AT282" s="283" t="str">
        <f t="array" ref="AT282">INDEX(RANK!R:R, AW282)
</f>
        <v/>
      </c>
      <c r="AU282" s="283" t="str">
        <f t="array" ref="AU282">INDEX(RANK!R:R, AX282)
</f>
        <v/>
      </c>
      <c r="AV282" s="123">
        <f t="shared" si="1"/>
        <v>1937</v>
      </c>
      <c r="AW282" s="123">
        <f t="shared" si="2"/>
        <v>1938</v>
      </c>
      <c r="AX282" s="123">
        <f t="shared" si="3"/>
        <v>1939</v>
      </c>
      <c r="AY282" s="123">
        <f t="shared" si="4"/>
        <v>1940</v>
      </c>
      <c r="AZ282" s="123">
        <f t="shared" si="5"/>
        <v>1941</v>
      </c>
      <c r="BA282" s="123">
        <f t="shared" si="6"/>
        <v>1942</v>
      </c>
      <c r="BB282" s="123">
        <f t="shared" si="7"/>
        <v>1943</v>
      </c>
      <c r="BC282" s="284"/>
    </row>
    <row r="283" ht="14.25" customHeight="1">
      <c r="A283" s="123" t="str">
        <f t="array" ref="A283">INDEX('CONTENT STATS'!A:A, AV283)
</f>
        <v/>
      </c>
      <c r="B283" s="283" t="str">
        <f t="array" ref="B283">INDEX('CONTENT STATS'!F:F, AV283)
</f>
        <v/>
      </c>
      <c r="C283" s="123"/>
      <c r="D283" s="461"/>
      <c r="E283" s="283" t="str">
        <f t="array" ref="E283">INDEX('CONTENT STATS'!G:G, AV283)
</f>
        <v/>
      </c>
      <c r="F283" s="283" t="str">
        <f t="array" ref="F283">INDEX('CONTENT STATS'!G:G, AW283)
</f>
        <v/>
      </c>
      <c r="G283" s="283" t="str">
        <f t="array" ref="G283">INDEX('CONTENT STATS'!G:G, AX283)
</f>
        <v/>
      </c>
      <c r="H283" s="283" t="str">
        <f t="array" ref="H283">INDEX('CONTENT STATS'!G:G, AY283)
</f>
        <v/>
      </c>
      <c r="I283" s="283" t="str">
        <f t="array" ref="I283">INDEX('CONTENT STATS'!G:G, AZ283)
</f>
        <v/>
      </c>
      <c r="J283" s="283" t="str">
        <f t="array" ref="J283">INDEX('CONTENT STATS'!G:G, BA283)
</f>
        <v/>
      </c>
      <c r="K283" s="283" t="str">
        <f t="array" ref="K283">INDEX('CONTENT STATS'!G:G, BB283)
</f>
        <v/>
      </c>
      <c r="L283" s="283" t="str">
        <f t="array" ref="L283">INDEX('CONTENT STATS'!I:I, AV283)
</f>
        <v/>
      </c>
      <c r="M283" s="283" t="str">
        <f t="array" ref="M283">INDEX('CONTENT STATS'!J:J, AV283)
</f>
        <v/>
      </c>
      <c r="N283" s="283" t="str">
        <f t="array" ref="N283">INDEX('CONTENT STATS'!J:J, AW283)
</f>
        <v/>
      </c>
      <c r="O283" s="283" t="str">
        <f t="array" ref="O283">INDEX('CONTENT STATS'!J:J, AX283)
</f>
        <v/>
      </c>
      <c r="P283" s="283" t="str">
        <f t="array" ref="P283">INDEX('CONTENT STATS'!J:J, AY283)
</f>
        <v/>
      </c>
      <c r="Q283" s="283" t="str">
        <f t="array" ref="Q283">INDEX('CONTENT STATS'!J:J, AZ283)
</f>
        <v/>
      </c>
      <c r="R283" s="283" t="str">
        <f t="array" ref="R283">INDEX('CONTENT STATS'!L:L, AV283)
</f>
        <v/>
      </c>
      <c r="S283" s="283" t="str">
        <f t="array" ref="S283">INDEX('CONTENT STATS'!M:M, AV283)
</f>
        <v/>
      </c>
      <c r="T283" s="283" t="str">
        <f t="array" ref="T283">INDEX('CONTENT STATS'!M:M, AW283)
</f>
        <v/>
      </c>
      <c r="U283" s="283" t="str">
        <f t="array" ref="U283">INDEX('CONTENT STATS'!M:M, AX283)
</f>
        <v/>
      </c>
      <c r="V283" s="283" t="str">
        <f t="array" ref="V283">INDEX('CONTENT STATS'!O:O, AV283)
</f>
        <v/>
      </c>
      <c r="W283" s="283" t="str">
        <f t="array" ref="W283">INDEX('CONTENT STATS'!P:P, AV283)
</f>
        <v/>
      </c>
      <c r="X283" s="283" t="str">
        <f t="array" ref="X283">INDEX('CONTENT STATS'!P:P, AW283)
</f>
        <v/>
      </c>
      <c r="Y283" s="283" t="str">
        <f t="array" ref="Y283">INDEX('CONTENT STATS'!P:P, AX283)
</f>
        <v/>
      </c>
      <c r="Z283" s="283" t="str">
        <f t="array" ref="Z283">INDEX('CONTENT STATS'!R:R, AV283)
</f>
        <v/>
      </c>
      <c r="AA283" s="283" t="str">
        <f t="array" ref="AA283">INDEX('CONTENT STATS'!R:R, AW283)
</f>
        <v/>
      </c>
      <c r="AB283" s="283" t="str">
        <f t="array" ref="AB283">INDEX('CONTENT STATS'!R:R, AX283)
</f>
        <v/>
      </c>
      <c r="AC283" s="283" t="str">
        <f t="array" ref="AC283">INDEX('CONTENT STATS'!R:R, AY283)
</f>
        <v/>
      </c>
      <c r="AD283" s="283" t="str">
        <f t="array" ref="AD283">INDEX(RANK!O:O, AV283)
</f>
        <v/>
      </c>
      <c r="AE283" s="283" t="str">
        <f t="array" ref="AE283">INDEX(RANK!O:O, AW283)
</f>
        <v/>
      </c>
      <c r="AF283" s="283" t="str">
        <f t="array" ref="AF283">INDEX(RANK!O:O, AX283)
</f>
        <v/>
      </c>
      <c r="AG283" s="283" t="str">
        <f t="array" ref="AG283">INDEX(RANK!O:O, AY283)
</f>
        <v/>
      </c>
      <c r="AH283" s="283" t="str">
        <f t="array" ref="AH283">INDEX(RANK!O:O, AZ283)
</f>
        <v/>
      </c>
      <c r="AI283" s="283" t="str">
        <f t="array" ref="AI283">INDEX(RANK!O:O, BA283)
</f>
        <v/>
      </c>
      <c r="AJ283" s="283" t="str">
        <f t="array" ref="AJ283">INDEX(RANK!O:O, BB283)
</f>
        <v/>
      </c>
      <c r="AK283" s="283" t="str">
        <f t="array" ref="AK283">INDEX(RANK!P:P, AV283)
</f>
        <v/>
      </c>
      <c r="AL283" s="283" t="str">
        <f t="array" ref="AL283">INDEX(RANK!P:P, AW283)
</f>
        <v/>
      </c>
      <c r="AM283" s="283" t="str">
        <f t="array" ref="AM283">INDEX(RANK!P:P, AX283)
</f>
        <v/>
      </c>
      <c r="AN283" s="283" t="str">
        <f t="array" ref="AN283">INDEX(RANK!P:P, AY283)
</f>
        <v/>
      </c>
      <c r="AO283" s="283" t="str">
        <f t="array" ref="AO283">INDEX(RANK!P:P, AZ283)
</f>
        <v/>
      </c>
      <c r="AP283" s="283" t="str">
        <f t="array" ref="AP283">INDEX(RANK!Q:Q, AV283)
</f>
        <v/>
      </c>
      <c r="AQ283" s="283" t="str">
        <f t="array" ref="AQ283">INDEX(RANK!Q:Q, AW283)
</f>
        <v/>
      </c>
      <c r="AR283" s="283" t="str">
        <f t="array" ref="AR283">INDEX(RANK!Q:Q, AX283)
</f>
        <v/>
      </c>
      <c r="AS283" s="283" t="str">
        <f t="array" ref="AS283">INDEX(RANK!R:R, AV283)
</f>
        <v/>
      </c>
      <c r="AT283" s="283" t="str">
        <f t="array" ref="AT283">INDEX(RANK!R:R, AW283)
</f>
        <v/>
      </c>
      <c r="AU283" s="283" t="str">
        <f t="array" ref="AU283">INDEX(RANK!R:R, AX283)
</f>
        <v/>
      </c>
      <c r="AV283" s="123">
        <f t="shared" si="1"/>
        <v>1944</v>
      </c>
      <c r="AW283" s="123">
        <f t="shared" si="2"/>
        <v>1945</v>
      </c>
      <c r="AX283" s="123">
        <f t="shared" si="3"/>
        <v>1946</v>
      </c>
      <c r="AY283" s="123">
        <f t="shared" si="4"/>
        <v>1947</v>
      </c>
      <c r="AZ283" s="123">
        <f t="shared" si="5"/>
        <v>1948</v>
      </c>
      <c r="BA283" s="123">
        <f t="shared" si="6"/>
        <v>1949</v>
      </c>
      <c r="BB283" s="123">
        <f t="shared" si="7"/>
        <v>1950</v>
      </c>
      <c r="BC283" s="284"/>
    </row>
    <row r="284" ht="14.25" customHeight="1">
      <c r="A284" s="123" t="str">
        <f t="array" ref="A284">INDEX('CONTENT STATS'!A:A, AV284)
</f>
        <v/>
      </c>
      <c r="B284" s="283" t="str">
        <f t="array" ref="B284">INDEX('CONTENT STATS'!F:F, AV284)
</f>
        <v/>
      </c>
      <c r="C284" s="123"/>
      <c r="D284" s="461"/>
      <c r="E284" s="283" t="str">
        <f t="array" ref="E284">INDEX('CONTENT STATS'!G:G, AV284)
</f>
        <v/>
      </c>
      <c r="F284" s="283" t="str">
        <f t="array" ref="F284">INDEX('CONTENT STATS'!G:G, AW284)
</f>
        <v/>
      </c>
      <c r="G284" s="283" t="str">
        <f t="array" ref="G284">INDEX('CONTENT STATS'!G:G, AX284)
</f>
        <v/>
      </c>
      <c r="H284" s="283" t="str">
        <f t="array" ref="H284">INDEX('CONTENT STATS'!G:G, AY284)
</f>
        <v/>
      </c>
      <c r="I284" s="283" t="str">
        <f t="array" ref="I284">INDEX('CONTENT STATS'!G:G, AZ284)
</f>
        <v/>
      </c>
      <c r="J284" s="283" t="str">
        <f t="array" ref="J284">INDEX('CONTENT STATS'!G:G, BA284)
</f>
        <v/>
      </c>
      <c r="K284" s="283" t="str">
        <f t="array" ref="K284">INDEX('CONTENT STATS'!G:G, BB284)
</f>
        <v/>
      </c>
      <c r="L284" s="283" t="str">
        <f t="array" ref="L284">INDEX('CONTENT STATS'!I:I, AV284)
</f>
        <v/>
      </c>
      <c r="M284" s="283" t="str">
        <f t="array" ref="M284">INDEX('CONTENT STATS'!J:J, AV284)
</f>
        <v/>
      </c>
      <c r="N284" s="283" t="str">
        <f t="array" ref="N284">INDEX('CONTENT STATS'!J:J, AW284)
</f>
        <v/>
      </c>
      <c r="O284" s="283" t="str">
        <f t="array" ref="O284">INDEX('CONTENT STATS'!J:J, AX284)
</f>
        <v/>
      </c>
      <c r="P284" s="283" t="str">
        <f t="array" ref="P284">INDEX('CONTENT STATS'!J:J, AY284)
</f>
        <v/>
      </c>
      <c r="Q284" s="283" t="str">
        <f t="array" ref="Q284">INDEX('CONTENT STATS'!J:J, AZ284)
</f>
        <v/>
      </c>
      <c r="R284" s="283" t="str">
        <f t="array" ref="R284">INDEX('CONTENT STATS'!L:L, AV284)
</f>
        <v/>
      </c>
      <c r="S284" s="283" t="str">
        <f t="array" ref="S284">INDEX('CONTENT STATS'!M:M, AV284)
</f>
        <v/>
      </c>
      <c r="T284" s="283" t="str">
        <f t="array" ref="T284">INDEX('CONTENT STATS'!M:M, AW284)
</f>
        <v/>
      </c>
      <c r="U284" s="283" t="str">
        <f t="array" ref="U284">INDEX('CONTENT STATS'!M:M, AX284)
</f>
        <v/>
      </c>
      <c r="V284" s="283" t="str">
        <f t="array" ref="V284">INDEX('CONTENT STATS'!O:O, AV284)
</f>
        <v/>
      </c>
      <c r="W284" s="283" t="str">
        <f t="array" ref="W284">INDEX('CONTENT STATS'!P:P, AV284)
</f>
        <v/>
      </c>
      <c r="X284" s="283" t="str">
        <f t="array" ref="X284">INDEX('CONTENT STATS'!P:P, AW284)
</f>
        <v/>
      </c>
      <c r="Y284" s="283" t="str">
        <f t="array" ref="Y284">INDEX('CONTENT STATS'!P:P, AX284)
</f>
        <v/>
      </c>
      <c r="Z284" s="283" t="str">
        <f t="array" ref="Z284">INDEX('CONTENT STATS'!R:R, AV284)
</f>
        <v/>
      </c>
      <c r="AA284" s="283" t="str">
        <f t="array" ref="AA284">INDEX('CONTENT STATS'!R:R, AW284)
</f>
        <v/>
      </c>
      <c r="AB284" s="283" t="str">
        <f t="array" ref="AB284">INDEX('CONTENT STATS'!R:R, AX284)
</f>
        <v/>
      </c>
      <c r="AC284" s="283" t="str">
        <f t="array" ref="AC284">INDEX('CONTENT STATS'!R:R, AY284)
</f>
        <v/>
      </c>
      <c r="AD284" s="283" t="str">
        <f t="array" ref="AD284">INDEX(RANK!O:O, AV284)
</f>
        <v/>
      </c>
      <c r="AE284" s="283" t="str">
        <f t="array" ref="AE284">INDEX(RANK!O:O, AW284)
</f>
        <v/>
      </c>
      <c r="AF284" s="283" t="str">
        <f t="array" ref="AF284">INDEX(RANK!O:O, AX284)
</f>
        <v/>
      </c>
      <c r="AG284" s="283" t="str">
        <f t="array" ref="AG284">INDEX(RANK!O:O, AY284)
</f>
        <v/>
      </c>
      <c r="AH284" s="283" t="str">
        <f t="array" ref="AH284">INDEX(RANK!O:O, AZ284)
</f>
        <v/>
      </c>
      <c r="AI284" s="283" t="str">
        <f t="array" ref="AI284">INDEX(RANK!O:O, BA284)
</f>
        <v/>
      </c>
      <c r="AJ284" s="283" t="str">
        <f t="array" ref="AJ284">INDEX(RANK!O:O, BB284)
</f>
        <v/>
      </c>
      <c r="AK284" s="283" t="str">
        <f t="array" ref="AK284">INDEX(RANK!P:P, AV284)
</f>
        <v/>
      </c>
      <c r="AL284" s="283" t="str">
        <f t="array" ref="AL284">INDEX(RANK!P:P, AW284)
</f>
        <v/>
      </c>
      <c r="AM284" s="283" t="str">
        <f t="array" ref="AM284">INDEX(RANK!P:P, AX284)
</f>
        <v/>
      </c>
      <c r="AN284" s="283" t="str">
        <f t="array" ref="AN284">INDEX(RANK!P:P, AY284)
</f>
        <v/>
      </c>
      <c r="AO284" s="283" t="str">
        <f t="array" ref="AO284">INDEX(RANK!P:P, AZ284)
</f>
        <v/>
      </c>
      <c r="AP284" s="283" t="str">
        <f t="array" ref="AP284">INDEX(RANK!Q:Q, AV284)
</f>
        <v/>
      </c>
      <c r="AQ284" s="283" t="str">
        <f t="array" ref="AQ284">INDEX(RANK!Q:Q, AW284)
</f>
        <v/>
      </c>
      <c r="AR284" s="283" t="str">
        <f t="array" ref="AR284">INDEX(RANK!Q:Q, AX284)
</f>
        <v/>
      </c>
      <c r="AS284" s="283" t="str">
        <f t="array" ref="AS284">INDEX(RANK!R:R, AV284)
</f>
        <v/>
      </c>
      <c r="AT284" s="283" t="str">
        <f t="array" ref="AT284">INDEX(RANK!R:R, AW284)
</f>
        <v/>
      </c>
      <c r="AU284" s="283" t="str">
        <f t="array" ref="AU284">INDEX(RANK!R:R, AX284)
</f>
        <v/>
      </c>
      <c r="AV284" s="123">
        <f t="shared" si="1"/>
        <v>1951</v>
      </c>
      <c r="AW284" s="123">
        <f t="shared" si="2"/>
        <v>1952</v>
      </c>
      <c r="AX284" s="123">
        <f t="shared" si="3"/>
        <v>1953</v>
      </c>
      <c r="AY284" s="123">
        <f t="shared" si="4"/>
        <v>1954</v>
      </c>
      <c r="AZ284" s="123">
        <f t="shared" si="5"/>
        <v>1955</v>
      </c>
      <c r="BA284" s="123">
        <f t="shared" si="6"/>
        <v>1956</v>
      </c>
      <c r="BB284" s="123">
        <f t="shared" si="7"/>
        <v>1957</v>
      </c>
      <c r="BC284" s="284"/>
    </row>
    <row r="285" ht="14.25" customHeight="1">
      <c r="A285" s="123" t="str">
        <f t="array" ref="A285">INDEX('CONTENT STATS'!A:A, AV285)
</f>
        <v/>
      </c>
      <c r="B285" s="283" t="str">
        <f t="array" ref="B285">INDEX('CONTENT STATS'!F:F, AV285)
</f>
        <v/>
      </c>
      <c r="C285" s="123"/>
      <c r="D285" s="461"/>
      <c r="E285" s="283" t="str">
        <f t="array" ref="E285">INDEX('CONTENT STATS'!G:G, AV285)
</f>
        <v/>
      </c>
      <c r="F285" s="283" t="str">
        <f t="array" ref="F285">INDEX('CONTENT STATS'!G:G, AW285)
</f>
        <v/>
      </c>
      <c r="G285" s="283" t="str">
        <f t="array" ref="G285">INDEX('CONTENT STATS'!G:G, AX285)
</f>
        <v/>
      </c>
      <c r="H285" s="283" t="str">
        <f t="array" ref="H285">INDEX('CONTENT STATS'!G:G, AY285)
</f>
        <v/>
      </c>
      <c r="I285" s="283" t="str">
        <f t="array" ref="I285">INDEX('CONTENT STATS'!G:G, AZ285)
</f>
        <v/>
      </c>
      <c r="J285" s="283" t="str">
        <f t="array" ref="J285">INDEX('CONTENT STATS'!G:G, BA285)
</f>
        <v/>
      </c>
      <c r="K285" s="283" t="str">
        <f t="array" ref="K285">INDEX('CONTENT STATS'!G:G, BB285)
</f>
        <v/>
      </c>
      <c r="L285" s="283" t="str">
        <f t="array" ref="L285">INDEX('CONTENT STATS'!I:I, AV285)
</f>
        <v/>
      </c>
      <c r="M285" s="283" t="str">
        <f t="array" ref="M285">INDEX('CONTENT STATS'!J:J, AV285)
</f>
        <v/>
      </c>
      <c r="N285" s="283" t="str">
        <f t="array" ref="N285">INDEX('CONTENT STATS'!J:J, AW285)
</f>
        <v/>
      </c>
      <c r="O285" s="283" t="str">
        <f t="array" ref="O285">INDEX('CONTENT STATS'!J:J, AX285)
</f>
        <v/>
      </c>
      <c r="P285" s="283" t="str">
        <f t="array" ref="P285">INDEX('CONTENT STATS'!J:J, AY285)
</f>
        <v/>
      </c>
      <c r="Q285" s="283" t="str">
        <f t="array" ref="Q285">INDEX('CONTENT STATS'!J:J, AZ285)
</f>
        <v/>
      </c>
      <c r="R285" s="283" t="str">
        <f t="array" ref="R285">INDEX('CONTENT STATS'!L:L, AV285)
</f>
        <v/>
      </c>
      <c r="S285" s="283" t="str">
        <f t="array" ref="S285">INDEX('CONTENT STATS'!M:M, AV285)
</f>
        <v/>
      </c>
      <c r="T285" s="283" t="str">
        <f t="array" ref="T285">INDEX('CONTENT STATS'!M:M, AW285)
</f>
        <v/>
      </c>
      <c r="U285" s="283" t="str">
        <f t="array" ref="U285">INDEX('CONTENT STATS'!M:M, AX285)
</f>
        <v/>
      </c>
      <c r="V285" s="283" t="str">
        <f t="array" ref="V285">INDEX('CONTENT STATS'!O:O, AV285)
</f>
        <v/>
      </c>
      <c r="W285" s="283" t="str">
        <f t="array" ref="W285">INDEX('CONTENT STATS'!P:P, AV285)
</f>
        <v/>
      </c>
      <c r="X285" s="283" t="str">
        <f t="array" ref="X285">INDEX('CONTENT STATS'!P:P, AW285)
</f>
        <v/>
      </c>
      <c r="Y285" s="283" t="str">
        <f t="array" ref="Y285">INDEX('CONTENT STATS'!P:P, AX285)
</f>
        <v/>
      </c>
      <c r="Z285" s="283" t="str">
        <f t="array" ref="Z285">INDEX('CONTENT STATS'!R:R, AV285)
</f>
        <v/>
      </c>
      <c r="AA285" s="283" t="str">
        <f t="array" ref="AA285">INDEX('CONTENT STATS'!R:R, AW285)
</f>
        <v/>
      </c>
      <c r="AB285" s="283" t="str">
        <f t="array" ref="AB285">INDEX('CONTENT STATS'!R:R, AX285)
</f>
        <v/>
      </c>
      <c r="AC285" s="283" t="str">
        <f t="array" ref="AC285">INDEX('CONTENT STATS'!R:R, AY285)
</f>
        <v/>
      </c>
      <c r="AD285" s="283" t="str">
        <f t="array" ref="AD285">INDEX(RANK!O:O, AV285)
</f>
        <v/>
      </c>
      <c r="AE285" s="283" t="str">
        <f t="array" ref="AE285">INDEX(RANK!O:O, AW285)
</f>
        <v/>
      </c>
      <c r="AF285" s="283" t="str">
        <f t="array" ref="AF285">INDEX(RANK!O:O, AX285)
</f>
        <v/>
      </c>
      <c r="AG285" s="283" t="str">
        <f t="array" ref="AG285">INDEX(RANK!O:O, AY285)
</f>
        <v/>
      </c>
      <c r="AH285" s="283" t="str">
        <f t="array" ref="AH285">INDEX(RANK!O:O, AZ285)
</f>
        <v/>
      </c>
      <c r="AI285" s="283" t="str">
        <f t="array" ref="AI285">INDEX(RANK!O:O, BA285)
</f>
        <v/>
      </c>
      <c r="AJ285" s="283" t="str">
        <f t="array" ref="AJ285">INDEX(RANK!O:O, BB285)
</f>
        <v/>
      </c>
      <c r="AK285" s="283" t="str">
        <f t="array" ref="AK285">INDEX(RANK!P:P, AV285)
</f>
        <v/>
      </c>
      <c r="AL285" s="283" t="str">
        <f t="array" ref="AL285">INDEX(RANK!P:P, AW285)
</f>
        <v/>
      </c>
      <c r="AM285" s="283" t="str">
        <f t="array" ref="AM285">INDEX(RANK!P:P, AX285)
</f>
        <v/>
      </c>
      <c r="AN285" s="283" t="str">
        <f t="array" ref="AN285">INDEX(RANK!P:P, AY285)
</f>
        <v/>
      </c>
      <c r="AO285" s="283" t="str">
        <f t="array" ref="AO285">INDEX(RANK!P:P, AZ285)
</f>
        <v/>
      </c>
      <c r="AP285" s="283" t="str">
        <f t="array" ref="AP285">INDEX(RANK!Q:Q, AV285)
</f>
        <v/>
      </c>
      <c r="AQ285" s="283" t="str">
        <f t="array" ref="AQ285">INDEX(RANK!Q:Q, AW285)
</f>
        <v/>
      </c>
      <c r="AR285" s="283" t="str">
        <f t="array" ref="AR285">INDEX(RANK!Q:Q, AX285)
</f>
        <v/>
      </c>
      <c r="AS285" s="283" t="str">
        <f t="array" ref="AS285">INDEX(RANK!R:R, AV285)
</f>
        <v/>
      </c>
      <c r="AT285" s="283" t="str">
        <f t="array" ref="AT285">INDEX(RANK!R:R, AW285)
</f>
        <v/>
      </c>
      <c r="AU285" s="283" t="str">
        <f t="array" ref="AU285">INDEX(RANK!R:R, AX285)
</f>
        <v/>
      </c>
      <c r="AV285" s="123">
        <f t="shared" si="1"/>
        <v>1958</v>
      </c>
      <c r="AW285" s="123">
        <f t="shared" si="2"/>
        <v>1959</v>
      </c>
      <c r="AX285" s="123">
        <f t="shared" si="3"/>
        <v>1960</v>
      </c>
      <c r="AY285" s="123">
        <f t="shared" si="4"/>
        <v>1961</v>
      </c>
      <c r="AZ285" s="123">
        <f t="shared" si="5"/>
        <v>1962</v>
      </c>
      <c r="BA285" s="123">
        <f t="shared" si="6"/>
        <v>1963</v>
      </c>
      <c r="BB285" s="123">
        <f t="shared" si="7"/>
        <v>1964</v>
      </c>
      <c r="BC285" s="284"/>
    </row>
    <row r="286" ht="14.25" customHeight="1">
      <c r="A286" s="123" t="str">
        <f t="array" ref="A286">INDEX('CONTENT STATS'!A:A, AV286)
</f>
        <v/>
      </c>
      <c r="B286" s="283" t="str">
        <f t="array" ref="B286">INDEX('CONTENT STATS'!F:F, AV286)
</f>
        <v/>
      </c>
      <c r="C286" s="123"/>
      <c r="D286" s="461"/>
      <c r="E286" s="283" t="str">
        <f t="array" ref="E286">INDEX('CONTENT STATS'!G:G, AV286)
</f>
        <v/>
      </c>
      <c r="F286" s="283" t="str">
        <f t="array" ref="F286">INDEX('CONTENT STATS'!G:G, AW286)
</f>
        <v/>
      </c>
      <c r="G286" s="283" t="str">
        <f t="array" ref="G286">INDEX('CONTENT STATS'!G:G, AX286)
</f>
        <v/>
      </c>
      <c r="H286" s="283" t="str">
        <f t="array" ref="H286">INDEX('CONTENT STATS'!G:G, AY286)
</f>
        <v/>
      </c>
      <c r="I286" s="283" t="str">
        <f t="array" ref="I286">INDEX('CONTENT STATS'!G:G, AZ286)
</f>
        <v/>
      </c>
      <c r="J286" s="283" t="str">
        <f t="array" ref="J286">INDEX('CONTENT STATS'!G:G, BA286)
</f>
        <v/>
      </c>
      <c r="K286" s="283" t="str">
        <f t="array" ref="K286">INDEX('CONTENT STATS'!G:G, BB286)
</f>
        <v/>
      </c>
      <c r="L286" s="283" t="str">
        <f t="array" ref="L286">INDEX('CONTENT STATS'!I:I, AV286)
</f>
        <v/>
      </c>
      <c r="M286" s="283" t="str">
        <f t="array" ref="M286">INDEX('CONTENT STATS'!J:J, AV286)
</f>
        <v/>
      </c>
      <c r="N286" s="283" t="str">
        <f t="array" ref="N286">INDEX('CONTENT STATS'!J:J, AW286)
</f>
        <v/>
      </c>
      <c r="O286" s="283" t="str">
        <f t="array" ref="O286">INDEX('CONTENT STATS'!J:J, AX286)
</f>
        <v/>
      </c>
      <c r="P286" s="283" t="str">
        <f t="array" ref="P286">INDEX('CONTENT STATS'!J:J, AY286)
</f>
        <v/>
      </c>
      <c r="Q286" s="283" t="str">
        <f t="array" ref="Q286">INDEX('CONTENT STATS'!J:J, AZ286)
</f>
        <v/>
      </c>
      <c r="R286" s="283" t="str">
        <f t="array" ref="R286">INDEX('CONTENT STATS'!L:L, AV286)
</f>
        <v/>
      </c>
      <c r="S286" s="283" t="str">
        <f t="array" ref="S286">INDEX('CONTENT STATS'!M:M, AV286)
</f>
        <v/>
      </c>
      <c r="T286" s="283" t="str">
        <f t="array" ref="T286">INDEX('CONTENT STATS'!M:M, AW286)
</f>
        <v/>
      </c>
      <c r="U286" s="283" t="str">
        <f t="array" ref="U286">INDEX('CONTENT STATS'!M:M, AX286)
</f>
        <v/>
      </c>
      <c r="V286" s="283" t="str">
        <f t="array" ref="V286">INDEX('CONTENT STATS'!O:O, AV286)
</f>
        <v/>
      </c>
      <c r="W286" s="283" t="str">
        <f t="array" ref="W286">INDEX('CONTENT STATS'!P:P, AV286)
</f>
        <v/>
      </c>
      <c r="X286" s="283" t="str">
        <f t="array" ref="X286">INDEX('CONTENT STATS'!P:P, AW286)
</f>
        <v/>
      </c>
      <c r="Y286" s="283" t="str">
        <f t="array" ref="Y286">INDEX('CONTENT STATS'!P:P, AX286)
</f>
        <v/>
      </c>
      <c r="Z286" s="283" t="str">
        <f t="array" ref="Z286">INDEX('CONTENT STATS'!R:R, AV286)
</f>
        <v/>
      </c>
      <c r="AA286" s="283" t="str">
        <f t="array" ref="AA286">INDEX('CONTENT STATS'!R:R, AW286)
</f>
        <v/>
      </c>
      <c r="AB286" s="283" t="str">
        <f t="array" ref="AB286">INDEX('CONTENT STATS'!R:R, AX286)
</f>
        <v/>
      </c>
      <c r="AC286" s="283" t="str">
        <f t="array" ref="AC286">INDEX('CONTENT STATS'!R:R, AY286)
</f>
        <v/>
      </c>
      <c r="AD286" s="283" t="str">
        <f t="array" ref="AD286">INDEX(RANK!O:O, AV286)
</f>
        <v/>
      </c>
      <c r="AE286" s="283" t="str">
        <f t="array" ref="AE286">INDEX(RANK!O:O, AW286)
</f>
        <v/>
      </c>
      <c r="AF286" s="283" t="str">
        <f t="array" ref="AF286">INDEX(RANK!O:O, AX286)
</f>
        <v/>
      </c>
      <c r="AG286" s="283" t="str">
        <f t="array" ref="AG286">INDEX(RANK!O:O, AY286)
</f>
        <v/>
      </c>
      <c r="AH286" s="283" t="str">
        <f t="array" ref="AH286">INDEX(RANK!O:O, AZ286)
</f>
        <v/>
      </c>
      <c r="AI286" s="283" t="str">
        <f t="array" ref="AI286">INDEX(RANK!O:O, BA286)
</f>
        <v/>
      </c>
      <c r="AJ286" s="283" t="str">
        <f t="array" ref="AJ286">INDEX(RANK!O:O, BB286)
</f>
        <v/>
      </c>
      <c r="AK286" s="283" t="str">
        <f t="array" ref="AK286">INDEX(RANK!P:P, AV286)
</f>
        <v/>
      </c>
      <c r="AL286" s="283" t="str">
        <f t="array" ref="AL286">INDEX(RANK!P:P, AW286)
</f>
        <v/>
      </c>
      <c r="AM286" s="283" t="str">
        <f t="array" ref="AM286">INDEX(RANK!P:P, AX286)
</f>
        <v/>
      </c>
      <c r="AN286" s="283" t="str">
        <f t="array" ref="AN286">INDEX(RANK!P:P, AY286)
</f>
        <v/>
      </c>
      <c r="AO286" s="283" t="str">
        <f t="array" ref="AO286">INDEX(RANK!P:P, AZ286)
</f>
        <v/>
      </c>
      <c r="AP286" s="283" t="str">
        <f t="array" ref="AP286">INDEX(RANK!Q:Q, AV286)
</f>
        <v/>
      </c>
      <c r="AQ286" s="283" t="str">
        <f t="array" ref="AQ286">INDEX(RANK!Q:Q, AW286)
</f>
        <v/>
      </c>
      <c r="AR286" s="283" t="str">
        <f t="array" ref="AR286">INDEX(RANK!Q:Q, AX286)
</f>
        <v/>
      </c>
      <c r="AS286" s="283" t="str">
        <f t="array" ref="AS286">INDEX(RANK!R:R, AV286)
</f>
        <v/>
      </c>
      <c r="AT286" s="283" t="str">
        <f t="array" ref="AT286">INDEX(RANK!R:R, AW286)
</f>
        <v/>
      </c>
      <c r="AU286" s="283" t="str">
        <f t="array" ref="AU286">INDEX(RANK!R:R, AX286)
</f>
        <v/>
      </c>
      <c r="AV286" s="123">
        <f t="shared" si="1"/>
        <v>1965</v>
      </c>
      <c r="AW286" s="123">
        <f t="shared" si="2"/>
        <v>1966</v>
      </c>
      <c r="AX286" s="123">
        <f t="shared" si="3"/>
        <v>1967</v>
      </c>
      <c r="AY286" s="123">
        <f t="shared" si="4"/>
        <v>1968</v>
      </c>
      <c r="AZ286" s="123">
        <f t="shared" si="5"/>
        <v>1969</v>
      </c>
      <c r="BA286" s="123">
        <f t="shared" si="6"/>
        <v>1970</v>
      </c>
      <c r="BB286" s="123">
        <f t="shared" si="7"/>
        <v>1971</v>
      </c>
      <c r="BC286" s="284"/>
    </row>
    <row r="287" ht="14.25" customHeight="1">
      <c r="A287" s="123" t="str">
        <f t="array" ref="A287">INDEX('CONTENT STATS'!A:A, AV287)
</f>
        <v/>
      </c>
      <c r="B287" s="283" t="str">
        <f t="array" ref="B287">INDEX('CONTENT STATS'!F:F, AV287)
</f>
        <v/>
      </c>
      <c r="C287" s="123"/>
      <c r="D287" s="461"/>
      <c r="E287" s="283" t="str">
        <f t="array" ref="E287">INDEX('CONTENT STATS'!G:G, AV287)
</f>
        <v/>
      </c>
      <c r="F287" s="283" t="str">
        <f t="array" ref="F287">INDEX('CONTENT STATS'!G:G, AW287)
</f>
        <v/>
      </c>
      <c r="G287" s="283" t="str">
        <f t="array" ref="G287">INDEX('CONTENT STATS'!G:G, AX287)
</f>
        <v/>
      </c>
      <c r="H287" s="283" t="str">
        <f t="array" ref="H287">INDEX('CONTENT STATS'!G:G, AY287)
</f>
        <v/>
      </c>
      <c r="I287" s="283" t="str">
        <f t="array" ref="I287">INDEX('CONTENT STATS'!G:G, AZ287)
</f>
        <v/>
      </c>
      <c r="J287" s="283" t="str">
        <f t="array" ref="J287">INDEX('CONTENT STATS'!G:G, BA287)
</f>
        <v/>
      </c>
      <c r="K287" s="283" t="str">
        <f t="array" ref="K287">INDEX('CONTENT STATS'!G:G, BB287)
</f>
        <v/>
      </c>
      <c r="L287" s="283" t="str">
        <f t="array" ref="L287">INDEX('CONTENT STATS'!I:I, AV287)
</f>
        <v/>
      </c>
      <c r="M287" s="283" t="str">
        <f t="array" ref="M287">INDEX('CONTENT STATS'!J:J, AV287)
</f>
        <v/>
      </c>
      <c r="N287" s="283" t="str">
        <f t="array" ref="N287">INDEX('CONTENT STATS'!J:J, AW287)
</f>
        <v/>
      </c>
      <c r="O287" s="283" t="str">
        <f t="array" ref="O287">INDEX('CONTENT STATS'!J:J, AX287)
</f>
        <v/>
      </c>
      <c r="P287" s="283" t="str">
        <f t="array" ref="P287">INDEX('CONTENT STATS'!J:J, AY287)
</f>
        <v/>
      </c>
      <c r="Q287" s="283" t="str">
        <f t="array" ref="Q287">INDEX('CONTENT STATS'!J:J, AZ287)
</f>
        <v/>
      </c>
      <c r="R287" s="283" t="str">
        <f t="array" ref="R287">INDEX('CONTENT STATS'!L:L, AV287)
</f>
        <v/>
      </c>
      <c r="S287" s="283" t="str">
        <f t="array" ref="S287">INDEX('CONTENT STATS'!M:M, AV287)
</f>
        <v/>
      </c>
      <c r="T287" s="283" t="str">
        <f t="array" ref="T287">INDEX('CONTENT STATS'!M:M, AW287)
</f>
        <v/>
      </c>
      <c r="U287" s="283" t="str">
        <f t="array" ref="U287">INDEX('CONTENT STATS'!M:M, AX287)
</f>
        <v/>
      </c>
      <c r="V287" s="283" t="str">
        <f t="array" ref="V287">INDEX('CONTENT STATS'!O:O, AV287)
</f>
        <v/>
      </c>
      <c r="W287" s="283" t="str">
        <f t="array" ref="W287">INDEX('CONTENT STATS'!P:P, AV287)
</f>
        <v/>
      </c>
      <c r="X287" s="283" t="str">
        <f t="array" ref="X287">INDEX('CONTENT STATS'!P:P, AW287)
</f>
        <v/>
      </c>
      <c r="Y287" s="283" t="str">
        <f t="array" ref="Y287">INDEX('CONTENT STATS'!P:P, AX287)
</f>
        <v/>
      </c>
      <c r="Z287" s="283" t="str">
        <f t="array" ref="Z287">INDEX('CONTENT STATS'!R:R, AV287)
</f>
        <v/>
      </c>
      <c r="AA287" s="283" t="str">
        <f t="array" ref="AA287">INDEX('CONTENT STATS'!R:R, AW287)
</f>
        <v/>
      </c>
      <c r="AB287" s="283" t="str">
        <f t="array" ref="AB287">INDEX('CONTENT STATS'!R:R, AX287)
</f>
        <v/>
      </c>
      <c r="AC287" s="283" t="str">
        <f t="array" ref="AC287">INDEX('CONTENT STATS'!R:R, AY287)
</f>
        <v/>
      </c>
      <c r="AD287" s="283" t="str">
        <f t="array" ref="AD287">INDEX(RANK!O:O, AV287)
</f>
        <v/>
      </c>
      <c r="AE287" s="283" t="str">
        <f t="array" ref="AE287">INDEX(RANK!O:O, AW287)
</f>
        <v/>
      </c>
      <c r="AF287" s="283" t="str">
        <f t="array" ref="AF287">INDEX(RANK!O:O, AX287)
</f>
        <v/>
      </c>
      <c r="AG287" s="283" t="str">
        <f t="array" ref="AG287">INDEX(RANK!O:O, AY287)
</f>
        <v/>
      </c>
      <c r="AH287" s="283" t="str">
        <f t="array" ref="AH287">INDEX(RANK!O:O, AZ287)
</f>
        <v/>
      </c>
      <c r="AI287" s="283" t="str">
        <f t="array" ref="AI287">INDEX(RANK!O:O, BA287)
</f>
        <v/>
      </c>
      <c r="AJ287" s="283" t="str">
        <f t="array" ref="AJ287">INDEX(RANK!O:O, BB287)
</f>
        <v/>
      </c>
      <c r="AK287" s="283" t="str">
        <f t="array" ref="AK287">INDEX(RANK!P:P, AV287)
</f>
        <v/>
      </c>
      <c r="AL287" s="283" t="str">
        <f t="array" ref="AL287">INDEX(RANK!P:P, AW287)
</f>
        <v/>
      </c>
      <c r="AM287" s="283" t="str">
        <f t="array" ref="AM287">INDEX(RANK!P:P, AX287)
</f>
        <v/>
      </c>
      <c r="AN287" s="283" t="str">
        <f t="array" ref="AN287">INDEX(RANK!P:P, AY287)
</f>
        <v/>
      </c>
      <c r="AO287" s="283" t="str">
        <f t="array" ref="AO287">INDEX(RANK!P:P, AZ287)
</f>
        <v/>
      </c>
      <c r="AP287" s="283" t="str">
        <f t="array" ref="AP287">INDEX(RANK!Q:Q, AV287)
</f>
        <v/>
      </c>
      <c r="AQ287" s="283" t="str">
        <f t="array" ref="AQ287">INDEX(RANK!Q:Q, AW287)
</f>
        <v/>
      </c>
      <c r="AR287" s="283" t="str">
        <f t="array" ref="AR287">INDEX(RANK!Q:Q, AX287)
</f>
        <v/>
      </c>
      <c r="AS287" s="283" t="str">
        <f t="array" ref="AS287">INDEX(RANK!R:R, AV287)
</f>
        <v/>
      </c>
      <c r="AT287" s="283" t="str">
        <f t="array" ref="AT287">INDEX(RANK!R:R, AW287)
</f>
        <v/>
      </c>
      <c r="AU287" s="283" t="str">
        <f t="array" ref="AU287">INDEX(RANK!R:R, AX287)
</f>
        <v/>
      </c>
      <c r="AV287" s="123">
        <f t="shared" si="1"/>
        <v>1972</v>
      </c>
      <c r="AW287" s="123">
        <f t="shared" si="2"/>
        <v>1973</v>
      </c>
      <c r="AX287" s="123">
        <f t="shared" si="3"/>
        <v>1974</v>
      </c>
      <c r="AY287" s="123">
        <f t="shared" si="4"/>
        <v>1975</v>
      </c>
      <c r="AZ287" s="123">
        <f t="shared" si="5"/>
        <v>1976</v>
      </c>
      <c r="BA287" s="123">
        <f t="shared" si="6"/>
        <v>1977</v>
      </c>
      <c r="BB287" s="123">
        <f t="shared" si="7"/>
        <v>1978</v>
      </c>
      <c r="BC287" s="284"/>
    </row>
    <row r="288" ht="14.25" customHeight="1">
      <c r="A288" s="123" t="str">
        <f t="array" ref="A288">INDEX('CONTENT STATS'!A:A, AV288)
</f>
        <v/>
      </c>
      <c r="B288" s="283" t="str">
        <f t="array" ref="B288">INDEX('CONTENT STATS'!F:F, AV288)
</f>
        <v/>
      </c>
      <c r="C288" s="123"/>
      <c r="D288" s="461"/>
      <c r="E288" s="283" t="str">
        <f t="array" ref="E288">INDEX('CONTENT STATS'!G:G, AV288)
</f>
        <v/>
      </c>
      <c r="F288" s="283" t="str">
        <f t="array" ref="F288">INDEX('CONTENT STATS'!G:G, AW288)
</f>
        <v/>
      </c>
      <c r="G288" s="283" t="str">
        <f t="array" ref="G288">INDEX('CONTENT STATS'!G:G, AX288)
</f>
        <v/>
      </c>
      <c r="H288" s="283" t="str">
        <f t="array" ref="H288">INDEX('CONTENT STATS'!G:G, AY288)
</f>
        <v/>
      </c>
      <c r="I288" s="283" t="str">
        <f t="array" ref="I288">INDEX('CONTENT STATS'!G:G, AZ288)
</f>
        <v/>
      </c>
      <c r="J288" s="283" t="str">
        <f t="array" ref="J288">INDEX('CONTENT STATS'!G:G, BA288)
</f>
        <v/>
      </c>
      <c r="K288" s="283" t="str">
        <f t="array" ref="K288">INDEX('CONTENT STATS'!G:G, BB288)
</f>
        <v/>
      </c>
      <c r="L288" s="283" t="str">
        <f t="array" ref="L288">INDEX('CONTENT STATS'!I:I, AV288)
</f>
        <v/>
      </c>
      <c r="M288" s="283" t="str">
        <f t="array" ref="M288">INDEX('CONTENT STATS'!J:J, AV288)
</f>
        <v/>
      </c>
      <c r="N288" s="283" t="str">
        <f t="array" ref="N288">INDEX('CONTENT STATS'!J:J, AW288)
</f>
        <v/>
      </c>
      <c r="O288" s="283" t="str">
        <f t="array" ref="O288">INDEX('CONTENT STATS'!J:J, AX288)
</f>
        <v/>
      </c>
      <c r="P288" s="283" t="str">
        <f t="array" ref="P288">INDEX('CONTENT STATS'!J:J, AY288)
</f>
        <v/>
      </c>
      <c r="Q288" s="283" t="str">
        <f t="array" ref="Q288">INDEX('CONTENT STATS'!J:J, AZ288)
</f>
        <v/>
      </c>
      <c r="R288" s="283" t="str">
        <f t="array" ref="R288">INDEX('CONTENT STATS'!L:L, AV288)
</f>
        <v/>
      </c>
      <c r="S288" s="283" t="str">
        <f t="array" ref="S288">INDEX('CONTENT STATS'!M:M, AV288)
</f>
        <v/>
      </c>
      <c r="T288" s="283" t="str">
        <f t="array" ref="T288">INDEX('CONTENT STATS'!M:M, AW288)
</f>
        <v/>
      </c>
      <c r="U288" s="283" t="str">
        <f t="array" ref="U288">INDEX('CONTENT STATS'!M:M, AX288)
</f>
        <v/>
      </c>
      <c r="V288" s="283" t="str">
        <f t="array" ref="V288">INDEX('CONTENT STATS'!O:O, AV288)
</f>
        <v/>
      </c>
      <c r="W288" s="283" t="str">
        <f t="array" ref="W288">INDEX('CONTENT STATS'!P:P, AV288)
</f>
        <v/>
      </c>
      <c r="X288" s="283" t="str">
        <f t="array" ref="X288">INDEX('CONTENT STATS'!P:P, AW288)
</f>
        <v/>
      </c>
      <c r="Y288" s="283" t="str">
        <f t="array" ref="Y288">INDEX('CONTENT STATS'!P:P, AX288)
</f>
        <v/>
      </c>
      <c r="Z288" s="283" t="str">
        <f t="array" ref="Z288">INDEX('CONTENT STATS'!R:R, AV288)
</f>
        <v/>
      </c>
      <c r="AA288" s="283" t="str">
        <f t="array" ref="AA288">INDEX('CONTENT STATS'!R:R, AW288)
</f>
        <v/>
      </c>
      <c r="AB288" s="283" t="str">
        <f t="array" ref="AB288">INDEX('CONTENT STATS'!R:R, AX288)
</f>
        <v/>
      </c>
      <c r="AC288" s="283" t="str">
        <f t="array" ref="AC288">INDEX('CONTENT STATS'!R:R, AY288)
</f>
        <v/>
      </c>
      <c r="AD288" s="283" t="str">
        <f t="array" ref="AD288">INDEX(RANK!O:O, AV288)
</f>
        <v/>
      </c>
      <c r="AE288" s="283" t="str">
        <f t="array" ref="AE288">INDEX(RANK!O:O, AW288)
</f>
        <v/>
      </c>
      <c r="AF288" s="283" t="str">
        <f t="array" ref="AF288">INDEX(RANK!O:O, AX288)
</f>
        <v/>
      </c>
      <c r="AG288" s="283" t="str">
        <f t="array" ref="AG288">INDEX(RANK!O:O, AY288)
</f>
        <v/>
      </c>
      <c r="AH288" s="283" t="str">
        <f t="array" ref="AH288">INDEX(RANK!O:O, AZ288)
</f>
        <v/>
      </c>
      <c r="AI288" s="283" t="str">
        <f t="array" ref="AI288">INDEX(RANK!O:O, BA288)
</f>
        <v/>
      </c>
      <c r="AJ288" s="283" t="str">
        <f t="array" ref="AJ288">INDEX(RANK!O:O, BB288)
</f>
        <v/>
      </c>
      <c r="AK288" s="283" t="str">
        <f t="array" ref="AK288">INDEX(RANK!P:P, AV288)
</f>
        <v/>
      </c>
      <c r="AL288" s="283" t="str">
        <f t="array" ref="AL288">INDEX(RANK!P:P, AW288)
</f>
        <v/>
      </c>
      <c r="AM288" s="283" t="str">
        <f t="array" ref="AM288">INDEX(RANK!P:P, AX288)
</f>
        <v/>
      </c>
      <c r="AN288" s="283" t="str">
        <f t="array" ref="AN288">INDEX(RANK!P:P, AY288)
</f>
        <v/>
      </c>
      <c r="AO288" s="283" t="str">
        <f t="array" ref="AO288">INDEX(RANK!P:P, AZ288)
</f>
        <v/>
      </c>
      <c r="AP288" s="283" t="str">
        <f t="array" ref="AP288">INDEX(RANK!Q:Q, AV288)
</f>
        <v/>
      </c>
      <c r="AQ288" s="283" t="str">
        <f t="array" ref="AQ288">INDEX(RANK!Q:Q, AW288)
</f>
        <v/>
      </c>
      <c r="AR288" s="283" t="str">
        <f t="array" ref="AR288">INDEX(RANK!Q:Q, AX288)
</f>
        <v/>
      </c>
      <c r="AS288" s="283" t="str">
        <f t="array" ref="AS288">INDEX(RANK!R:R, AV288)
</f>
        <v/>
      </c>
      <c r="AT288" s="283" t="str">
        <f t="array" ref="AT288">INDEX(RANK!R:R, AW288)
</f>
        <v/>
      </c>
      <c r="AU288" s="283" t="str">
        <f t="array" ref="AU288">INDEX(RANK!R:R, AX288)
</f>
        <v/>
      </c>
      <c r="AV288" s="123">
        <f t="shared" si="1"/>
        <v>1979</v>
      </c>
      <c r="AW288" s="123">
        <f t="shared" si="2"/>
        <v>1980</v>
      </c>
      <c r="AX288" s="123">
        <f t="shared" si="3"/>
        <v>1981</v>
      </c>
      <c r="AY288" s="123">
        <f t="shared" si="4"/>
        <v>1982</v>
      </c>
      <c r="AZ288" s="123">
        <f t="shared" si="5"/>
        <v>1983</v>
      </c>
      <c r="BA288" s="123">
        <f t="shared" si="6"/>
        <v>1984</v>
      </c>
      <c r="BB288" s="123">
        <f t="shared" si="7"/>
        <v>1985</v>
      </c>
      <c r="BC288" s="284"/>
    </row>
    <row r="289" ht="14.25" customHeight="1">
      <c r="A289" s="123" t="str">
        <f t="array" ref="A289">INDEX('CONTENT STATS'!A:A, AV289)
</f>
        <v/>
      </c>
      <c r="B289" s="283" t="str">
        <f t="array" ref="B289">INDEX('CONTENT STATS'!F:F, AV289)
</f>
        <v/>
      </c>
      <c r="C289" s="123"/>
      <c r="D289" s="461"/>
      <c r="E289" s="283" t="str">
        <f t="array" ref="E289">INDEX('CONTENT STATS'!G:G, AV289)
</f>
        <v/>
      </c>
      <c r="F289" s="283" t="str">
        <f t="array" ref="F289">INDEX('CONTENT STATS'!G:G, AW289)
</f>
        <v/>
      </c>
      <c r="G289" s="283" t="str">
        <f t="array" ref="G289">INDEX('CONTENT STATS'!G:G, AX289)
</f>
        <v/>
      </c>
      <c r="H289" s="283" t="str">
        <f t="array" ref="H289">INDEX('CONTENT STATS'!G:G, AY289)
</f>
        <v/>
      </c>
      <c r="I289" s="283" t="str">
        <f t="array" ref="I289">INDEX('CONTENT STATS'!G:G, AZ289)
</f>
        <v/>
      </c>
      <c r="J289" s="283" t="str">
        <f t="array" ref="J289">INDEX('CONTENT STATS'!G:G, BA289)
</f>
        <v/>
      </c>
      <c r="K289" s="283" t="str">
        <f t="array" ref="K289">INDEX('CONTENT STATS'!G:G, BB289)
</f>
        <v/>
      </c>
      <c r="L289" s="283" t="str">
        <f t="array" ref="L289">INDEX('CONTENT STATS'!I:I, AV289)
</f>
        <v/>
      </c>
      <c r="M289" s="283" t="str">
        <f t="array" ref="M289">INDEX('CONTENT STATS'!J:J, AV289)
</f>
        <v/>
      </c>
      <c r="N289" s="283" t="str">
        <f t="array" ref="N289">INDEX('CONTENT STATS'!J:J, AW289)
</f>
        <v/>
      </c>
      <c r="O289" s="283" t="str">
        <f t="array" ref="O289">INDEX('CONTENT STATS'!J:J, AX289)
</f>
        <v/>
      </c>
      <c r="P289" s="283" t="str">
        <f t="array" ref="P289">INDEX('CONTENT STATS'!J:J, AY289)
</f>
        <v/>
      </c>
      <c r="Q289" s="283" t="str">
        <f t="array" ref="Q289">INDEX('CONTENT STATS'!J:J, AZ289)
</f>
        <v/>
      </c>
      <c r="R289" s="283" t="str">
        <f t="array" ref="R289">INDEX('CONTENT STATS'!L:L, AV289)
</f>
        <v/>
      </c>
      <c r="S289" s="283" t="str">
        <f t="array" ref="S289">INDEX('CONTENT STATS'!M:M, AV289)
</f>
        <v/>
      </c>
      <c r="T289" s="283" t="str">
        <f t="array" ref="T289">INDEX('CONTENT STATS'!M:M, AW289)
</f>
        <v/>
      </c>
      <c r="U289" s="283" t="str">
        <f t="array" ref="U289">INDEX('CONTENT STATS'!M:M, AX289)
</f>
        <v/>
      </c>
      <c r="V289" s="283" t="str">
        <f t="array" ref="V289">INDEX('CONTENT STATS'!O:O, AV289)
</f>
        <v/>
      </c>
      <c r="W289" s="283" t="str">
        <f t="array" ref="W289">INDEX('CONTENT STATS'!P:P, AV289)
</f>
        <v/>
      </c>
      <c r="X289" s="283" t="str">
        <f t="array" ref="X289">INDEX('CONTENT STATS'!P:P, AW289)
</f>
        <v/>
      </c>
      <c r="Y289" s="283" t="str">
        <f t="array" ref="Y289">INDEX('CONTENT STATS'!P:P, AX289)
</f>
        <v/>
      </c>
      <c r="Z289" s="283" t="str">
        <f t="array" ref="Z289">INDEX('CONTENT STATS'!R:R, AV289)
</f>
        <v/>
      </c>
      <c r="AA289" s="283" t="str">
        <f t="array" ref="AA289">INDEX('CONTENT STATS'!R:R, AW289)
</f>
        <v/>
      </c>
      <c r="AB289" s="283" t="str">
        <f t="array" ref="AB289">INDEX('CONTENT STATS'!R:R, AX289)
</f>
        <v/>
      </c>
      <c r="AC289" s="283" t="str">
        <f t="array" ref="AC289">INDEX('CONTENT STATS'!R:R, AY289)
</f>
        <v/>
      </c>
      <c r="AD289" s="283" t="str">
        <f t="array" ref="AD289">INDEX(RANK!O:O, AV289)
</f>
        <v/>
      </c>
      <c r="AE289" s="283" t="str">
        <f t="array" ref="AE289">INDEX(RANK!O:O, AW289)
</f>
        <v/>
      </c>
      <c r="AF289" s="283" t="str">
        <f t="array" ref="AF289">INDEX(RANK!O:O, AX289)
</f>
        <v/>
      </c>
      <c r="AG289" s="283" t="str">
        <f t="array" ref="AG289">INDEX(RANK!O:O, AY289)
</f>
        <v/>
      </c>
      <c r="AH289" s="283" t="str">
        <f t="array" ref="AH289">INDEX(RANK!O:O, AZ289)
</f>
        <v/>
      </c>
      <c r="AI289" s="283" t="str">
        <f t="array" ref="AI289">INDEX(RANK!O:O, BA289)
</f>
        <v/>
      </c>
      <c r="AJ289" s="283" t="str">
        <f t="array" ref="AJ289">INDEX(RANK!O:O, BB289)
</f>
        <v/>
      </c>
      <c r="AK289" s="283" t="str">
        <f t="array" ref="AK289">INDEX(RANK!P:P, AV289)
</f>
        <v/>
      </c>
      <c r="AL289" s="283" t="str">
        <f t="array" ref="AL289">INDEX(RANK!P:P, AW289)
</f>
        <v/>
      </c>
      <c r="AM289" s="283" t="str">
        <f t="array" ref="AM289">INDEX(RANK!P:P, AX289)
</f>
        <v/>
      </c>
      <c r="AN289" s="283" t="str">
        <f t="array" ref="AN289">INDEX(RANK!P:P, AY289)
</f>
        <v/>
      </c>
      <c r="AO289" s="283" t="str">
        <f t="array" ref="AO289">INDEX(RANK!P:P, AZ289)
</f>
        <v/>
      </c>
      <c r="AP289" s="283" t="str">
        <f t="array" ref="AP289">INDEX(RANK!Q:Q, AV289)
</f>
        <v/>
      </c>
      <c r="AQ289" s="283" t="str">
        <f t="array" ref="AQ289">INDEX(RANK!Q:Q, AW289)
</f>
        <v/>
      </c>
      <c r="AR289" s="283" t="str">
        <f t="array" ref="AR289">INDEX(RANK!Q:Q, AX289)
</f>
        <v/>
      </c>
      <c r="AS289" s="283" t="str">
        <f t="array" ref="AS289">INDEX(RANK!R:R, AV289)
</f>
        <v/>
      </c>
      <c r="AT289" s="283" t="str">
        <f t="array" ref="AT289">INDEX(RANK!R:R, AW289)
</f>
        <v/>
      </c>
      <c r="AU289" s="283" t="str">
        <f t="array" ref="AU289">INDEX(RANK!R:R, AX289)
</f>
        <v/>
      </c>
      <c r="AV289" s="123">
        <f t="shared" si="1"/>
        <v>1986</v>
      </c>
      <c r="AW289" s="123">
        <f t="shared" si="2"/>
        <v>1987</v>
      </c>
      <c r="AX289" s="123">
        <f t="shared" si="3"/>
        <v>1988</v>
      </c>
      <c r="AY289" s="123">
        <f t="shared" si="4"/>
        <v>1989</v>
      </c>
      <c r="AZ289" s="123">
        <f t="shared" si="5"/>
        <v>1990</v>
      </c>
      <c r="BA289" s="123">
        <f t="shared" si="6"/>
        <v>1991</v>
      </c>
      <c r="BB289" s="123">
        <f t="shared" si="7"/>
        <v>1992</v>
      </c>
      <c r="BC289" s="284"/>
    </row>
    <row r="290" ht="14.25" customHeight="1">
      <c r="A290" s="123" t="str">
        <f t="array" ref="A290">INDEX('CONTENT STATS'!A:A, AV290)
</f>
        <v/>
      </c>
      <c r="B290" s="283" t="str">
        <f t="array" ref="B290">INDEX('CONTENT STATS'!F:F, AV290)
</f>
        <v/>
      </c>
      <c r="C290" s="123"/>
      <c r="D290" s="461"/>
      <c r="E290" s="283" t="str">
        <f t="array" ref="E290">INDEX('CONTENT STATS'!G:G, AV290)
</f>
        <v/>
      </c>
      <c r="F290" s="283" t="str">
        <f t="array" ref="F290">INDEX('CONTENT STATS'!G:G, AW290)
</f>
        <v/>
      </c>
      <c r="G290" s="283" t="str">
        <f t="array" ref="G290">INDEX('CONTENT STATS'!G:G, AX290)
</f>
        <v/>
      </c>
      <c r="H290" s="283" t="str">
        <f t="array" ref="H290">INDEX('CONTENT STATS'!G:G, AY290)
</f>
        <v/>
      </c>
      <c r="I290" s="283" t="str">
        <f t="array" ref="I290">INDEX('CONTENT STATS'!G:G, AZ290)
</f>
        <v/>
      </c>
      <c r="J290" s="283" t="str">
        <f t="array" ref="J290">INDEX('CONTENT STATS'!G:G, BA290)
</f>
        <v/>
      </c>
      <c r="K290" s="283" t="str">
        <f t="array" ref="K290">INDEX('CONTENT STATS'!G:G, BB290)
</f>
        <v/>
      </c>
      <c r="L290" s="283" t="str">
        <f t="array" ref="L290">INDEX('CONTENT STATS'!I:I, AV290)
</f>
        <v/>
      </c>
      <c r="M290" s="283" t="str">
        <f t="array" ref="M290">INDEX('CONTENT STATS'!J:J, AV290)
</f>
        <v/>
      </c>
      <c r="N290" s="283" t="str">
        <f t="array" ref="N290">INDEX('CONTENT STATS'!J:J, AW290)
</f>
        <v/>
      </c>
      <c r="O290" s="283" t="str">
        <f t="array" ref="O290">INDEX('CONTENT STATS'!J:J, AX290)
</f>
        <v/>
      </c>
      <c r="P290" s="283" t="str">
        <f t="array" ref="P290">INDEX('CONTENT STATS'!J:J, AY290)
</f>
        <v/>
      </c>
      <c r="Q290" s="283" t="str">
        <f t="array" ref="Q290">INDEX('CONTENT STATS'!J:J, AZ290)
</f>
        <v/>
      </c>
      <c r="R290" s="283" t="str">
        <f t="array" ref="R290">INDEX('CONTENT STATS'!L:L, AV290)
</f>
        <v/>
      </c>
      <c r="S290" s="283" t="str">
        <f t="array" ref="S290">INDEX('CONTENT STATS'!M:M, AV290)
</f>
        <v/>
      </c>
      <c r="T290" s="283" t="str">
        <f t="array" ref="T290">INDEX('CONTENT STATS'!M:M, AW290)
</f>
        <v/>
      </c>
      <c r="U290" s="283" t="str">
        <f t="array" ref="U290">INDEX('CONTENT STATS'!M:M, AX290)
</f>
        <v/>
      </c>
      <c r="V290" s="283" t="str">
        <f t="array" ref="V290">INDEX('CONTENT STATS'!O:O, AV290)
</f>
        <v/>
      </c>
      <c r="W290" s="283" t="str">
        <f t="array" ref="W290">INDEX('CONTENT STATS'!P:P, AV290)
</f>
        <v/>
      </c>
      <c r="X290" s="283" t="str">
        <f t="array" ref="X290">INDEX('CONTENT STATS'!P:P, AW290)
</f>
        <v/>
      </c>
      <c r="Y290" s="283" t="str">
        <f t="array" ref="Y290">INDEX('CONTENT STATS'!P:P, AX290)
</f>
        <v/>
      </c>
      <c r="Z290" s="283" t="str">
        <f t="array" ref="Z290">INDEX('CONTENT STATS'!R:R, AV290)
</f>
        <v/>
      </c>
      <c r="AA290" s="283" t="str">
        <f t="array" ref="AA290">INDEX('CONTENT STATS'!R:R, AW290)
</f>
        <v/>
      </c>
      <c r="AB290" s="283" t="str">
        <f t="array" ref="AB290">INDEX('CONTENT STATS'!R:R, AX290)
</f>
        <v/>
      </c>
      <c r="AC290" s="283" t="str">
        <f t="array" ref="AC290">INDEX('CONTENT STATS'!R:R, AY290)
</f>
        <v/>
      </c>
      <c r="AD290" s="283" t="str">
        <f t="array" ref="AD290">INDEX(RANK!O:O, AV290)
</f>
        <v/>
      </c>
      <c r="AE290" s="283" t="str">
        <f t="array" ref="AE290">INDEX(RANK!O:O, AW290)
</f>
        <v/>
      </c>
      <c r="AF290" s="283" t="str">
        <f t="array" ref="AF290">INDEX(RANK!O:O, AX290)
</f>
        <v/>
      </c>
      <c r="AG290" s="283" t="str">
        <f t="array" ref="AG290">INDEX(RANK!O:O, AY290)
</f>
        <v/>
      </c>
      <c r="AH290" s="283" t="str">
        <f t="array" ref="AH290">INDEX(RANK!O:O, AZ290)
</f>
        <v/>
      </c>
      <c r="AI290" s="283" t="str">
        <f t="array" ref="AI290">INDEX(RANK!O:O, BA290)
</f>
        <v/>
      </c>
      <c r="AJ290" s="283" t="str">
        <f t="array" ref="AJ290">INDEX(RANK!O:O, BB290)
</f>
        <v/>
      </c>
      <c r="AK290" s="283" t="str">
        <f t="array" ref="AK290">INDEX(RANK!P:P, AV290)
</f>
        <v/>
      </c>
      <c r="AL290" s="283" t="str">
        <f t="array" ref="AL290">INDEX(RANK!P:P, AW290)
</f>
        <v/>
      </c>
      <c r="AM290" s="283" t="str">
        <f t="array" ref="AM290">INDEX(RANK!P:P, AX290)
</f>
        <v/>
      </c>
      <c r="AN290" s="283" t="str">
        <f t="array" ref="AN290">INDEX(RANK!P:P, AY290)
</f>
        <v/>
      </c>
      <c r="AO290" s="283" t="str">
        <f t="array" ref="AO290">INDEX(RANK!P:P, AZ290)
</f>
        <v/>
      </c>
      <c r="AP290" s="283" t="str">
        <f t="array" ref="AP290">INDEX(RANK!Q:Q, AV290)
</f>
        <v/>
      </c>
      <c r="AQ290" s="283" t="str">
        <f t="array" ref="AQ290">INDEX(RANK!Q:Q, AW290)
</f>
        <v/>
      </c>
      <c r="AR290" s="283" t="str">
        <f t="array" ref="AR290">INDEX(RANK!Q:Q, AX290)
</f>
        <v/>
      </c>
      <c r="AS290" s="283" t="str">
        <f t="array" ref="AS290">INDEX(RANK!R:R, AV290)
</f>
        <v/>
      </c>
      <c r="AT290" s="283" t="str">
        <f t="array" ref="AT290">INDEX(RANK!R:R, AW290)
</f>
        <v/>
      </c>
      <c r="AU290" s="283" t="str">
        <f t="array" ref="AU290">INDEX(RANK!R:R, AX290)
</f>
        <v/>
      </c>
      <c r="AV290" s="123">
        <f t="shared" si="1"/>
        <v>1993</v>
      </c>
      <c r="AW290" s="123">
        <f t="shared" si="2"/>
        <v>1994</v>
      </c>
      <c r="AX290" s="123">
        <f t="shared" si="3"/>
        <v>1995</v>
      </c>
      <c r="AY290" s="123">
        <f t="shared" si="4"/>
        <v>1996</v>
      </c>
      <c r="AZ290" s="123">
        <f t="shared" si="5"/>
        <v>1997</v>
      </c>
      <c r="BA290" s="123">
        <f t="shared" si="6"/>
        <v>1998</v>
      </c>
      <c r="BB290" s="123">
        <f t="shared" si="7"/>
        <v>1999</v>
      </c>
      <c r="BC290" s="284"/>
    </row>
    <row r="291" ht="14.25" customHeight="1">
      <c r="A291" s="123" t="str">
        <f t="array" ref="A291">INDEX('CONTENT STATS'!A:A, AV291)
</f>
        <v/>
      </c>
      <c r="B291" s="283" t="str">
        <f t="array" ref="B291">INDEX('CONTENT STATS'!F:F, AV291)
</f>
        <v/>
      </c>
      <c r="C291" s="123"/>
      <c r="D291" s="461"/>
      <c r="E291" s="283" t="str">
        <f t="array" ref="E291">INDEX('CONTENT STATS'!G:G, AV291)
</f>
        <v/>
      </c>
      <c r="F291" s="283" t="str">
        <f t="array" ref="F291">INDEX('CONTENT STATS'!G:G, AW291)
</f>
        <v/>
      </c>
      <c r="G291" s="283" t="str">
        <f t="array" ref="G291">INDEX('CONTENT STATS'!G:G, AX291)
</f>
        <v/>
      </c>
      <c r="H291" s="283" t="str">
        <f t="array" ref="H291">INDEX('CONTENT STATS'!G:G, AY291)
</f>
        <v/>
      </c>
      <c r="I291" s="283" t="str">
        <f t="array" ref="I291">INDEX('CONTENT STATS'!G:G, AZ291)
</f>
        <v/>
      </c>
      <c r="J291" s="283" t="str">
        <f t="array" ref="J291">INDEX('CONTENT STATS'!G:G, BA291)
</f>
        <v/>
      </c>
      <c r="K291" s="283" t="str">
        <f t="array" ref="K291">INDEX('CONTENT STATS'!G:G, BB291)
</f>
        <v/>
      </c>
      <c r="L291" s="283" t="str">
        <f t="array" ref="L291">INDEX('CONTENT STATS'!I:I, AV291)
</f>
        <v/>
      </c>
      <c r="M291" s="283" t="str">
        <f t="array" ref="M291">INDEX('CONTENT STATS'!J:J, AV291)
</f>
        <v/>
      </c>
      <c r="N291" s="283" t="str">
        <f t="array" ref="N291">INDEX('CONTENT STATS'!J:J, AW291)
</f>
        <v/>
      </c>
      <c r="O291" s="283" t="str">
        <f t="array" ref="O291">INDEX('CONTENT STATS'!J:J, AX291)
</f>
        <v/>
      </c>
      <c r="P291" s="283" t="str">
        <f t="array" ref="P291">INDEX('CONTENT STATS'!J:J, AY291)
</f>
        <v/>
      </c>
      <c r="Q291" s="283" t="str">
        <f t="array" ref="Q291">INDEX('CONTENT STATS'!J:J, AZ291)
</f>
        <v/>
      </c>
      <c r="R291" s="283" t="str">
        <f t="array" ref="R291">INDEX('CONTENT STATS'!L:L, AV291)
</f>
        <v/>
      </c>
      <c r="S291" s="283" t="str">
        <f t="array" ref="S291">INDEX('CONTENT STATS'!M:M, AV291)
</f>
        <v/>
      </c>
      <c r="T291" s="283" t="str">
        <f t="array" ref="T291">INDEX('CONTENT STATS'!M:M, AW291)
</f>
        <v/>
      </c>
      <c r="U291" s="283" t="str">
        <f t="array" ref="U291">INDEX('CONTENT STATS'!M:M, AX291)
</f>
        <v/>
      </c>
      <c r="V291" s="283" t="str">
        <f t="array" ref="V291">INDEX('CONTENT STATS'!O:O, AV291)
</f>
        <v/>
      </c>
      <c r="W291" s="283" t="str">
        <f t="array" ref="W291">INDEX('CONTENT STATS'!P:P, AV291)
</f>
        <v/>
      </c>
      <c r="X291" s="283" t="str">
        <f t="array" ref="X291">INDEX('CONTENT STATS'!P:P, AW291)
</f>
        <v/>
      </c>
      <c r="Y291" s="283" t="str">
        <f t="array" ref="Y291">INDEX('CONTENT STATS'!P:P, AX291)
</f>
        <v/>
      </c>
      <c r="Z291" s="283" t="str">
        <f t="array" ref="Z291">INDEX('CONTENT STATS'!R:R, AV291)
</f>
        <v/>
      </c>
      <c r="AA291" s="283" t="str">
        <f t="array" ref="AA291">INDEX('CONTENT STATS'!R:R, AW291)
</f>
        <v/>
      </c>
      <c r="AB291" s="283" t="str">
        <f t="array" ref="AB291">INDEX('CONTENT STATS'!R:R, AX291)
</f>
        <v/>
      </c>
      <c r="AC291" s="283" t="str">
        <f t="array" ref="AC291">INDEX('CONTENT STATS'!R:R, AY291)
</f>
        <v/>
      </c>
      <c r="AD291" s="283" t="str">
        <f t="array" ref="AD291">INDEX(RANK!O:O, AV291)
</f>
        <v/>
      </c>
      <c r="AE291" s="283" t="str">
        <f t="array" ref="AE291">INDEX(RANK!O:O, AW291)
</f>
        <v/>
      </c>
      <c r="AF291" s="283" t="str">
        <f t="array" ref="AF291">INDEX(RANK!O:O, AX291)
</f>
        <v/>
      </c>
      <c r="AG291" s="283" t="str">
        <f t="array" ref="AG291">INDEX(RANK!O:O, AY291)
</f>
        <v/>
      </c>
      <c r="AH291" s="283" t="str">
        <f t="array" ref="AH291">INDEX(RANK!O:O, AZ291)
</f>
        <v/>
      </c>
      <c r="AI291" s="283" t="str">
        <f t="array" ref="AI291">INDEX(RANK!O:O, BA291)
</f>
        <v/>
      </c>
      <c r="AJ291" s="283" t="str">
        <f t="array" ref="AJ291">INDEX(RANK!O:O, BB291)
</f>
        <v/>
      </c>
      <c r="AK291" s="283" t="str">
        <f t="array" ref="AK291">INDEX(RANK!P:P, AV291)
</f>
        <v/>
      </c>
      <c r="AL291" s="283" t="str">
        <f t="array" ref="AL291">INDEX(RANK!P:P, AW291)
</f>
        <v/>
      </c>
      <c r="AM291" s="283" t="str">
        <f t="array" ref="AM291">INDEX(RANK!P:P, AX291)
</f>
        <v/>
      </c>
      <c r="AN291" s="283" t="str">
        <f t="array" ref="AN291">INDEX(RANK!P:P, AY291)
</f>
        <v/>
      </c>
      <c r="AO291" s="283" t="str">
        <f t="array" ref="AO291">INDEX(RANK!P:P, AZ291)
</f>
        <v/>
      </c>
      <c r="AP291" s="283" t="str">
        <f t="array" ref="AP291">INDEX(RANK!Q:Q, AV291)
</f>
        <v/>
      </c>
      <c r="AQ291" s="283" t="str">
        <f t="array" ref="AQ291">INDEX(RANK!Q:Q, AW291)
</f>
        <v/>
      </c>
      <c r="AR291" s="283" t="str">
        <f t="array" ref="AR291">INDEX(RANK!Q:Q, AX291)
</f>
        <v/>
      </c>
      <c r="AS291" s="283" t="str">
        <f t="array" ref="AS291">INDEX(RANK!R:R, AV291)
</f>
        <v/>
      </c>
      <c r="AT291" s="283" t="str">
        <f t="array" ref="AT291">INDEX(RANK!R:R, AW291)
</f>
        <v/>
      </c>
      <c r="AU291" s="283" t="str">
        <f t="array" ref="AU291">INDEX(RANK!R:R, AX291)
</f>
        <v/>
      </c>
      <c r="AV291" s="123">
        <f t="shared" si="1"/>
        <v>2000</v>
      </c>
      <c r="AW291" s="123">
        <f t="shared" si="2"/>
        <v>2001</v>
      </c>
      <c r="AX291" s="123">
        <f t="shared" si="3"/>
        <v>2002</v>
      </c>
      <c r="AY291" s="123">
        <f t="shared" si="4"/>
        <v>2003</v>
      </c>
      <c r="AZ291" s="123">
        <f t="shared" si="5"/>
        <v>2004</v>
      </c>
      <c r="BA291" s="123">
        <f t="shared" si="6"/>
        <v>2005</v>
      </c>
      <c r="BB291" s="123">
        <f t="shared" si="7"/>
        <v>2006</v>
      </c>
      <c r="BC291" s="284"/>
    </row>
    <row r="292" ht="14.25" customHeight="1">
      <c r="A292" s="123" t="str">
        <f t="array" ref="A292">INDEX('CONTENT STATS'!A:A, AV292)
</f>
        <v/>
      </c>
      <c r="B292" s="283" t="str">
        <f t="array" ref="B292">INDEX('CONTENT STATS'!F:F, AV292)
</f>
        <v/>
      </c>
      <c r="C292" s="123"/>
      <c r="D292" s="461"/>
      <c r="E292" s="283" t="str">
        <f t="array" ref="E292">INDEX('CONTENT STATS'!G:G, AV292)
</f>
        <v/>
      </c>
      <c r="F292" s="283" t="str">
        <f t="array" ref="F292">INDEX('CONTENT STATS'!G:G, AW292)
</f>
        <v/>
      </c>
      <c r="G292" s="283" t="str">
        <f t="array" ref="G292">INDEX('CONTENT STATS'!G:G, AX292)
</f>
        <v/>
      </c>
      <c r="H292" s="283" t="str">
        <f t="array" ref="H292">INDEX('CONTENT STATS'!G:G, AY292)
</f>
        <v/>
      </c>
      <c r="I292" s="283" t="str">
        <f t="array" ref="I292">INDEX('CONTENT STATS'!G:G, AZ292)
</f>
        <v/>
      </c>
      <c r="J292" s="283" t="str">
        <f t="array" ref="J292">INDEX('CONTENT STATS'!G:G, BA292)
</f>
        <v/>
      </c>
      <c r="K292" s="283" t="str">
        <f t="array" ref="K292">INDEX('CONTENT STATS'!G:G, BB292)
</f>
        <v/>
      </c>
      <c r="L292" s="283" t="str">
        <f t="array" ref="L292">INDEX('CONTENT STATS'!I:I, AV292)
</f>
        <v/>
      </c>
      <c r="M292" s="283" t="str">
        <f t="array" ref="M292">INDEX('CONTENT STATS'!J:J, AV292)
</f>
        <v/>
      </c>
      <c r="N292" s="283" t="str">
        <f t="array" ref="N292">INDEX('CONTENT STATS'!J:J, AW292)
</f>
        <v/>
      </c>
      <c r="O292" s="283" t="str">
        <f t="array" ref="O292">INDEX('CONTENT STATS'!J:J, AX292)
</f>
        <v/>
      </c>
      <c r="P292" s="283" t="str">
        <f t="array" ref="P292">INDEX('CONTENT STATS'!J:J, AY292)
</f>
        <v/>
      </c>
      <c r="Q292" s="283" t="str">
        <f t="array" ref="Q292">INDEX('CONTENT STATS'!J:J, AZ292)
</f>
        <v/>
      </c>
      <c r="R292" s="283" t="str">
        <f t="array" ref="R292">INDEX('CONTENT STATS'!L:L, AV292)
</f>
        <v/>
      </c>
      <c r="S292" s="283" t="str">
        <f t="array" ref="S292">INDEX('CONTENT STATS'!M:M, AV292)
</f>
        <v/>
      </c>
      <c r="T292" s="283" t="str">
        <f t="array" ref="T292">INDEX('CONTENT STATS'!M:M, AW292)
</f>
        <v/>
      </c>
      <c r="U292" s="283" t="str">
        <f t="array" ref="U292">INDEX('CONTENT STATS'!M:M, AX292)
</f>
        <v/>
      </c>
      <c r="V292" s="283" t="str">
        <f t="array" ref="V292">INDEX('CONTENT STATS'!O:O, AV292)
</f>
        <v/>
      </c>
      <c r="W292" s="283" t="str">
        <f t="array" ref="W292">INDEX('CONTENT STATS'!P:P, AV292)
</f>
        <v/>
      </c>
      <c r="X292" s="283" t="str">
        <f t="array" ref="X292">INDEX('CONTENT STATS'!P:P, AW292)
</f>
        <v/>
      </c>
      <c r="Y292" s="283" t="str">
        <f t="array" ref="Y292">INDEX('CONTENT STATS'!P:P, AX292)
</f>
        <v/>
      </c>
      <c r="Z292" s="283" t="str">
        <f t="array" ref="Z292">INDEX('CONTENT STATS'!R:R, AV292)
</f>
        <v/>
      </c>
      <c r="AA292" s="283" t="str">
        <f t="array" ref="AA292">INDEX('CONTENT STATS'!R:R, AW292)
</f>
        <v/>
      </c>
      <c r="AB292" s="283" t="str">
        <f t="array" ref="AB292">INDEX('CONTENT STATS'!R:R, AX292)
</f>
        <v/>
      </c>
      <c r="AC292" s="283" t="str">
        <f t="array" ref="AC292">INDEX('CONTENT STATS'!R:R, AY292)
</f>
        <v/>
      </c>
      <c r="AD292" s="283" t="str">
        <f t="array" ref="AD292">INDEX(RANK!O:O, AV292)
</f>
        <v/>
      </c>
      <c r="AE292" s="283" t="str">
        <f t="array" ref="AE292">INDEX(RANK!O:O, AW292)
</f>
        <v/>
      </c>
      <c r="AF292" s="283" t="str">
        <f t="array" ref="AF292">INDEX(RANK!O:O, AX292)
</f>
        <v/>
      </c>
      <c r="AG292" s="283" t="str">
        <f t="array" ref="AG292">INDEX(RANK!O:O, AY292)
</f>
        <v/>
      </c>
      <c r="AH292" s="283" t="str">
        <f t="array" ref="AH292">INDEX(RANK!O:O, AZ292)
</f>
        <v/>
      </c>
      <c r="AI292" s="283" t="str">
        <f t="array" ref="AI292">INDEX(RANK!O:O, BA292)
</f>
        <v/>
      </c>
      <c r="AJ292" s="283" t="str">
        <f t="array" ref="AJ292">INDEX(RANK!O:O, BB292)
</f>
        <v/>
      </c>
      <c r="AK292" s="283" t="str">
        <f t="array" ref="AK292">INDEX(RANK!P:P, AV292)
</f>
        <v/>
      </c>
      <c r="AL292" s="283" t="str">
        <f t="array" ref="AL292">INDEX(RANK!P:P, AW292)
</f>
        <v/>
      </c>
      <c r="AM292" s="283" t="str">
        <f t="array" ref="AM292">INDEX(RANK!P:P, AX292)
</f>
        <v/>
      </c>
      <c r="AN292" s="283" t="str">
        <f t="array" ref="AN292">INDEX(RANK!P:P, AY292)
</f>
        <v/>
      </c>
      <c r="AO292" s="283" t="str">
        <f t="array" ref="AO292">INDEX(RANK!P:P, AZ292)
</f>
        <v/>
      </c>
      <c r="AP292" s="283" t="str">
        <f t="array" ref="AP292">INDEX(RANK!Q:Q, AV292)
</f>
        <v/>
      </c>
      <c r="AQ292" s="283" t="str">
        <f t="array" ref="AQ292">INDEX(RANK!Q:Q, AW292)
</f>
        <v/>
      </c>
      <c r="AR292" s="283" t="str">
        <f t="array" ref="AR292">INDEX(RANK!Q:Q, AX292)
</f>
        <v/>
      </c>
      <c r="AS292" s="283" t="str">
        <f t="array" ref="AS292">INDEX(RANK!R:R, AV292)
</f>
        <v/>
      </c>
      <c r="AT292" s="283" t="str">
        <f t="array" ref="AT292">INDEX(RANK!R:R, AW292)
</f>
        <v/>
      </c>
      <c r="AU292" s="283" t="str">
        <f t="array" ref="AU292">INDEX(RANK!R:R, AX292)
</f>
        <v/>
      </c>
      <c r="AV292" s="123">
        <f t="shared" si="1"/>
        <v>2007</v>
      </c>
      <c r="AW292" s="123">
        <f t="shared" si="2"/>
        <v>2008</v>
      </c>
      <c r="AX292" s="123">
        <f t="shared" si="3"/>
        <v>2009</v>
      </c>
      <c r="AY292" s="123">
        <f t="shared" si="4"/>
        <v>2010</v>
      </c>
      <c r="AZ292" s="123">
        <f t="shared" si="5"/>
        <v>2011</v>
      </c>
      <c r="BA292" s="123">
        <f t="shared" si="6"/>
        <v>2012</v>
      </c>
      <c r="BB292" s="123">
        <f t="shared" si="7"/>
        <v>2013</v>
      </c>
      <c r="BC292" s="284"/>
    </row>
    <row r="293" ht="14.25" customHeight="1">
      <c r="A293" s="123" t="str">
        <f t="array" ref="A293">INDEX('CONTENT STATS'!A:A, AV293)
</f>
        <v/>
      </c>
      <c r="B293" s="283" t="str">
        <f t="array" ref="B293">INDEX('CONTENT STATS'!F:F, AV293)
</f>
        <v/>
      </c>
      <c r="C293" s="123"/>
      <c r="D293" s="461"/>
      <c r="E293" s="283" t="str">
        <f t="array" ref="E293">INDEX('CONTENT STATS'!G:G, AV293)
</f>
        <v/>
      </c>
      <c r="F293" s="283" t="str">
        <f t="array" ref="F293">INDEX('CONTENT STATS'!G:G, AW293)
</f>
        <v/>
      </c>
      <c r="G293" s="283" t="str">
        <f t="array" ref="G293">INDEX('CONTENT STATS'!G:G, AX293)
</f>
        <v/>
      </c>
      <c r="H293" s="283" t="str">
        <f t="array" ref="H293">INDEX('CONTENT STATS'!G:G, AY293)
</f>
        <v/>
      </c>
      <c r="I293" s="283" t="str">
        <f t="array" ref="I293">INDEX('CONTENT STATS'!G:G, AZ293)
</f>
        <v/>
      </c>
      <c r="J293" s="283" t="str">
        <f t="array" ref="J293">INDEX('CONTENT STATS'!G:G, BA293)
</f>
        <v/>
      </c>
      <c r="K293" s="283" t="str">
        <f t="array" ref="K293">INDEX('CONTENT STATS'!G:G, BB293)
</f>
        <v/>
      </c>
      <c r="L293" s="283" t="str">
        <f t="array" ref="L293">INDEX('CONTENT STATS'!I:I, AV293)
</f>
        <v/>
      </c>
      <c r="M293" s="283" t="str">
        <f t="array" ref="M293">INDEX('CONTENT STATS'!J:J, AV293)
</f>
        <v/>
      </c>
      <c r="N293" s="283" t="str">
        <f t="array" ref="N293">INDEX('CONTENT STATS'!J:J, AW293)
</f>
        <v/>
      </c>
      <c r="O293" s="283" t="str">
        <f t="array" ref="O293">INDEX('CONTENT STATS'!J:J, AX293)
</f>
        <v/>
      </c>
      <c r="P293" s="283" t="str">
        <f t="array" ref="P293">INDEX('CONTENT STATS'!J:J, AY293)
</f>
        <v/>
      </c>
      <c r="Q293" s="283" t="str">
        <f t="array" ref="Q293">INDEX('CONTENT STATS'!J:J, AZ293)
</f>
        <v/>
      </c>
      <c r="R293" s="283" t="str">
        <f t="array" ref="R293">INDEX('CONTENT STATS'!L:L, AV293)
</f>
        <v/>
      </c>
      <c r="S293" s="283" t="str">
        <f t="array" ref="S293">INDEX('CONTENT STATS'!M:M, AV293)
</f>
        <v/>
      </c>
      <c r="T293" s="283" t="str">
        <f t="array" ref="T293">INDEX('CONTENT STATS'!M:M, AW293)
</f>
        <v/>
      </c>
      <c r="U293" s="283" t="str">
        <f t="array" ref="U293">INDEX('CONTENT STATS'!M:M, AX293)
</f>
        <v/>
      </c>
      <c r="V293" s="283" t="str">
        <f t="array" ref="V293">INDEX('CONTENT STATS'!O:O, AV293)
</f>
        <v/>
      </c>
      <c r="W293" s="283" t="str">
        <f t="array" ref="W293">INDEX('CONTENT STATS'!P:P, AV293)
</f>
        <v/>
      </c>
      <c r="X293" s="283" t="str">
        <f t="array" ref="X293">INDEX('CONTENT STATS'!P:P, AW293)
</f>
        <v/>
      </c>
      <c r="Y293" s="283" t="str">
        <f t="array" ref="Y293">INDEX('CONTENT STATS'!P:P, AX293)
</f>
        <v/>
      </c>
      <c r="Z293" s="283" t="str">
        <f t="array" ref="Z293">INDEX('CONTENT STATS'!R:R, AV293)
</f>
        <v/>
      </c>
      <c r="AA293" s="283" t="str">
        <f t="array" ref="AA293">INDEX('CONTENT STATS'!R:R, AW293)
</f>
        <v/>
      </c>
      <c r="AB293" s="283" t="str">
        <f t="array" ref="AB293">INDEX('CONTENT STATS'!R:R, AX293)
</f>
        <v/>
      </c>
      <c r="AC293" s="283" t="str">
        <f t="array" ref="AC293">INDEX('CONTENT STATS'!R:R, AY293)
</f>
        <v/>
      </c>
      <c r="AD293" s="283" t="str">
        <f t="array" ref="AD293">INDEX(RANK!O:O, AV293)
</f>
        <v/>
      </c>
      <c r="AE293" s="283" t="str">
        <f t="array" ref="AE293">INDEX(RANK!O:O, AW293)
</f>
        <v/>
      </c>
      <c r="AF293" s="283" t="str">
        <f t="array" ref="AF293">INDEX(RANK!O:O, AX293)
</f>
        <v/>
      </c>
      <c r="AG293" s="283" t="str">
        <f t="array" ref="AG293">INDEX(RANK!O:O, AY293)
</f>
        <v/>
      </c>
      <c r="AH293" s="283" t="str">
        <f t="array" ref="AH293">INDEX(RANK!O:O, AZ293)
</f>
        <v/>
      </c>
      <c r="AI293" s="283" t="str">
        <f t="array" ref="AI293">INDEX(RANK!O:O, BA293)
</f>
        <v/>
      </c>
      <c r="AJ293" s="283" t="str">
        <f t="array" ref="AJ293">INDEX(RANK!O:O, BB293)
</f>
        <v/>
      </c>
      <c r="AK293" s="283" t="str">
        <f t="array" ref="AK293">INDEX(RANK!P:P, AV293)
</f>
        <v/>
      </c>
      <c r="AL293" s="283" t="str">
        <f t="array" ref="AL293">INDEX(RANK!P:P, AW293)
</f>
        <v/>
      </c>
      <c r="AM293" s="283" t="str">
        <f t="array" ref="AM293">INDEX(RANK!P:P, AX293)
</f>
        <v/>
      </c>
      <c r="AN293" s="283" t="str">
        <f t="array" ref="AN293">INDEX(RANK!P:P, AY293)
</f>
        <v/>
      </c>
      <c r="AO293" s="283" t="str">
        <f t="array" ref="AO293">INDEX(RANK!P:P, AZ293)
</f>
        <v/>
      </c>
      <c r="AP293" s="283" t="str">
        <f t="array" ref="AP293">INDEX(RANK!Q:Q, AV293)
</f>
        <v/>
      </c>
      <c r="AQ293" s="283" t="str">
        <f t="array" ref="AQ293">INDEX(RANK!Q:Q, AW293)
</f>
        <v/>
      </c>
      <c r="AR293" s="283" t="str">
        <f t="array" ref="AR293">INDEX(RANK!Q:Q, AX293)
</f>
        <v/>
      </c>
      <c r="AS293" s="283" t="str">
        <f t="array" ref="AS293">INDEX(RANK!R:R, AV293)
</f>
        <v/>
      </c>
      <c r="AT293" s="283" t="str">
        <f t="array" ref="AT293">INDEX(RANK!R:R, AW293)
</f>
        <v/>
      </c>
      <c r="AU293" s="283" t="str">
        <f t="array" ref="AU293">INDEX(RANK!R:R, AX293)
</f>
        <v/>
      </c>
      <c r="AV293" s="123">
        <f t="shared" si="1"/>
        <v>2014</v>
      </c>
      <c r="AW293" s="123">
        <f t="shared" si="2"/>
        <v>2015</v>
      </c>
      <c r="AX293" s="123">
        <f t="shared" si="3"/>
        <v>2016</v>
      </c>
      <c r="AY293" s="123">
        <f t="shared" si="4"/>
        <v>2017</v>
      </c>
      <c r="AZ293" s="123">
        <f t="shared" si="5"/>
        <v>2018</v>
      </c>
      <c r="BA293" s="123">
        <f t="shared" si="6"/>
        <v>2019</v>
      </c>
      <c r="BB293" s="123">
        <f t="shared" si="7"/>
        <v>2020</v>
      </c>
      <c r="BC293" s="284"/>
    </row>
    <row r="294" ht="14.25" customHeight="1">
      <c r="A294" s="123" t="str">
        <f t="array" ref="A294">INDEX('CONTENT STATS'!A:A, AV294)
</f>
        <v/>
      </c>
      <c r="B294" s="283" t="str">
        <f t="array" ref="B294">INDEX('CONTENT STATS'!F:F, AV294)
</f>
        <v/>
      </c>
      <c r="C294" s="123"/>
      <c r="D294" s="461"/>
      <c r="E294" s="283" t="str">
        <f t="array" ref="E294">INDEX('CONTENT STATS'!G:G, AV294)
</f>
        <v/>
      </c>
      <c r="F294" s="283" t="str">
        <f t="array" ref="F294">INDEX('CONTENT STATS'!G:G, AW294)
</f>
        <v/>
      </c>
      <c r="G294" s="283" t="str">
        <f t="array" ref="G294">INDEX('CONTENT STATS'!G:G, AX294)
</f>
        <v/>
      </c>
      <c r="H294" s="283" t="str">
        <f t="array" ref="H294">INDEX('CONTENT STATS'!G:G, AY294)
</f>
        <v/>
      </c>
      <c r="I294" s="283" t="str">
        <f t="array" ref="I294">INDEX('CONTENT STATS'!G:G, AZ294)
</f>
        <v/>
      </c>
      <c r="J294" s="283" t="str">
        <f t="array" ref="J294">INDEX('CONTENT STATS'!G:G, BA294)
</f>
        <v/>
      </c>
      <c r="K294" s="283" t="str">
        <f t="array" ref="K294">INDEX('CONTENT STATS'!G:G, BB294)
</f>
        <v/>
      </c>
      <c r="L294" s="283" t="str">
        <f t="array" ref="L294">INDEX('CONTENT STATS'!I:I, AV294)
</f>
        <v/>
      </c>
      <c r="M294" s="283" t="str">
        <f t="array" ref="M294">INDEX('CONTENT STATS'!J:J, AV294)
</f>
        <v/>
      </c>
      <c r="N294" s="283" t="str">
        <f t="array" ref="N294">INDEX('CONTENT STATS'!J:J, AW294)
</f>
        <v/>
      </c>
      <c r="O294" s="283" t="str">
        <f t="array" ref="O294">INDEX('CONTENT STATS'!J:J, AX294)
</f>
        <v/>
      </c>
      <c r="P294" s="283" t="str">
        <f t="array" ref="P294">INDEX('CONTENT STATS'!J:J, AY294)
</f>
        <v/>
      </c>
      <c r="Q294" s="283" t="str">
        <f t="array" ref="Q294">INDEX('CONTENT STATS'!J:J, AZ294)
</f>
        <v/>
      </c>
      <c r="R294" s="283" t="str">
        <f t="array" ref="R294">INDEX('CONTENT STATS'!L:L, AV294)
</f>
        <v/>
      </c>
      <c r="S294" s="283" t="str">
        <f t="array" ref="S294">INDEX('CONTENT STATS'!M:M, AV294)
</f>
        <v/>
      </c>
      <c r="T294" s="283" t="str">
        <f t="array" ref="T294">INDEX('CONTENT STATS'!M:M, AW294)
</f>
        <v/>
      </c>
      <c r="U294" s="283" t="str">
        <f t="array" ref="U294">INDEX('CONTENT STATS'!M:M, AX294)
</f>
        <v/>
      </c>
      <c r="V294" s="283" t="str">
        <f t="array" ref="V294">INDEX('CONTENT STATS'!O:O, AV294)
</f>
        <v/>
      </c>
      <c r="W294" s="283" t="str">
        <f t="array" ref="W294">INDEX('CONTENT STATS'!P:P, AV294)
</f>
        <v/>
      </c>
      <c r="X294" s="283" t="str">
        <f t="array" ref="X294">INDEX('CONTENT STATS'!P:P, AW294)
</f>
        <v/>
      </c>
      <c r="Y294" s="283" t="str">
        <f t="array" ref="Y294">INDEX('CONTENT STATS'!P:P, AX294)
</f>
        <v/>
      </c>
      <c r="Z294" s="283" t="str">
        <f t="array" ref="Z294">INDEX('CONTENT STATS'!R:R, AV294)
</f>
        <v/>
      </c>
      <c r="AA294" s="283" t="str">
        <f t="array" ref="AA294">INDEX('CONTENT STATS'!R:R, AW294)
</f>
        <v/>
      </c>
      <c r="AB294" s="283" t="str">
        <f t="array" ref="AB294">INDEX('CONTENT STATS'!R:R, AX294)
</f>
        <v/>
      </c>
      <c r="AC294" s="283" t="str">
        <f t="array" ref="AC294">INDEX('CONTENT STATS'!R:R, AY294)
</f>
        <v/>
      </c>
      <c r="AD294" s="283" t="str">
        <f t="array" ref="AD294">INDEX(RANK!O:O, AV294)
</f>
        <v/>
      </c>
      <c r="AE294" s="283" t="str">
        <f t="array" ref="AE294">INDEX(RANK!O:O, AW294)
</f>
        <v/>
      </c>
      <c r="AF294" s="283" t="str">
        <f t="array" ref="AF294">INDEX(RANK!O:O, AX294)
</f>
        <v/>
      </c>
      <c r="AG294" s="283" t="str">
        <f t="array" ref="AG294">INDEX(RANK!O:O, AY294)
</f>
        <v/>
      </c>
      <c r="AH294" s="283" t="str">
        <f t="array" ref="AH294">INDEX(RANK!O:O, AZ294)
</f>
        <v/>
      </c>
      <c r="AI294" s="283" t="str">
        <f t="array" ref="AI294">INDEX(RANK!O:O, BA294)
</f>
        <v/>
      </c>
      <c r="AJ294" s="283" t="str">
        <f t="array" ref="AJ294">INDEX(RANK!O:O, BB294)
</f>
        <v/>
      </c>
      <c r="AK294" s="283" t="str">
        <f t="array" ref="AK294">INDEX(RANK!P:P, AV294)
</f>
        <v/>
      </c>
      <c r="AL294" s="283" t="str">
        <f t="array" ref="AL294">INDEX(RANK!P:P, AW294)
</f>
        <v/>
      </c>
      <c r="AM294" s="283" t="str">
        <f t="array" ref="AM294">INDEX(RANK!P:P, AX294)
</f>
        <v/>
      </c>
      <c r="AN294" s="283" t="str">
        <f t="array" ref="AN294">INDEX(RANK!P:P, AY294)
</f>
        <v/>
      </c>
      <c r="AO294" s="283" t="str">
        <f t="array" ref="AO294">INDEX(RANK!P:P, AZ294)
</f>
        <v/>
      </c>
      <c r="AP294" s="283" t="str">
        <f t="array" ref="AP294">INDEX(RANK!Q:Q, AV294)
</f>
        <v/>
      </c>
      <c r="AQ294" s="283" t="str">
        <f t="array" ref="AQ294">INDEX(RANK!Q:Q, AW294)
</f>
        <v/>
      </c>
      <c r="AR294" s="283" t="str">
        <f t="array" ref="AR294">INDEX(RANK!Q:Q, AX294)
</f>
        <v/>
      </c>
      <c r="AS294" s="283" t="str">
        <f t="array" ref="AS294">INDEX(RANK!R:R, AV294)
</f>
        <v/>
      </c>
      <c r="AT294" s="283" t="str">
        <f t="array" ref="AT294">INDEX(RANK!R:R, AW294)
</f>
        <v/>
      </c>
      <c r="AU294" s="283" t="str">
        <f t="array" ref="AU294">INDEX(RANK!R:R, AX294)
</f>
        <v/>
      </c>
      <c r="AV294" s="123">
        <f t="shared" si="1"/>
        <v>2021</v>
      </c>
      <c r="AW294" s="123">
        <f t="shared" si="2"/>
        <v>2022</v>
      </c>
      <c r="AX294" s="123">
        <f t="shared" si="3"/>
        <v>2023</v>
      </c>
      <c r="AY294" s="123">
        <f t="shared" si="4"/>
        <v>2024</v>
      </c>
      <c r="AZ294" s="123">
        <f t="shared" si="5"/>
        <v>2025</v>
      </c>
      <c r="BA294" s="123">
        <f t="shared" si="6"/>
        <v>2026</v>
      </c>
      <c r="BB294" s="123">
        <f t="shared" si="7"/>
        <v>2027</v>
      </c>
      <c r="BC294" s="284"/>
    </row>
    <row r="295" ht="14.25" customHeight="1">
      <c r="A295" s="123" t="str">
        <f t="array" ref="A295">INDEX('CONTENT STATS'!A:A, AV295)
</f>
        <v/>
      </c>
      <c r="B295" s="283" t="str">
        <f t="array" ref="B295">INDEX('CONTENT STATS'!F:F, AV295)
</f>
        <v/>
      </c>
      <c r="C295" s="123"/>
      <c r="D295" s="461"/>
      <c r="E295" s="283" t="str">
        <f t="array" ref="E295">INDEX('CONTENT STATS'!G:G, AV295)
</f>
        <v/>
      </c>
      <c r="F295" s="283" t="str">
        <f t="array" ref="F295">INDEX('CONTENT STATS'!G:G, AW295)
</f>
        <v/>
      </c>
      <c r="G295" s="283" t="str">
        <f t="array" ref="G295">INDEX('CONTENT STATS'!G:G, AX295)
</f>
        <v/>
      </c>
      <c r="H295" s="283" t="str">
        <f t="array" ref="H295">INDEX('CONTENT STATS'!G:G, AY295)
</f>
        <v/>
      </c>
      <c r="I295" s="283" t="str">
        <f t="array" ref="I295">INDEX('CONTENT STATS'!G:G, AZ295)
</f>
        <v/>
      </c>
      <c r="J295" s="283" t="str">
        <f t="array" ref="J295">INDEX('CONTENT STATS'!G:G, BA295)
</f>
        <v/>
      </c>
      <c r="K295" s="283" t="str">
        <f t="array" ref="K295">INDEX('CONTENT STATS'!G:G, BB295)
</f>
        <v/>
      </c>
      <c r="L295" s="283" t="str">
        <f t="array" ref="L295">INDEX('CONTENT STATS'!I:I, AV295)
</f>
        <v/>
      </c>
      <c r="M295" s="283" t="str">
        <f t="array" ref="M295">INDEX('CONTENT STATS'!J:J, AV295)
</f>
        <v/>
      </c>
      <c r="N295" s="283" t="str">
        <f t="array" ref="N295">INDEX('CONTENT STATS'!J:J, AW295)
</f>
        <v/>
      </c>
      <c r="O295" s="283" t="str">
        <f t="array" ref="O295">INDEX('CONTENT STATS'!J:J, AX295)
</f>
        <v/>
      </c>
      <c r="P295" s="283" t="str">
        <f t="array" ref="P295">INDEX('CONTENT STATS'!J:J, AY295)
</f>
        <v/>
      </c>
      <c r="Q295" s="283" t="str">
        <f t="array" ref="Q295">INDEX('CONTENT STATS'!J:J, AZ295)
</f>
        <v/>
      </c>
      <c r="R295" s="283" t="str">
        <f t="array" ref="R295">INDEX('CONTENT STATS'!L:L, AV295)
</f>
        <v/>
      </c>
      <c r="S295" s="283" t="str">
        <f t="array" ref="S295">INDEX('CONTENT STATS'!M:M, AV295)
</f>
        <v/>
      </c>
      <c r="T295" s="283" t="str">
        <f t="array" ref="T295">INDEX('CONTENT STATS'!M:M, AW295)
</f>
        <v/>
      </c>
      <c r="U295" s="283" t="str">
        <f t="array" ref="U295">INDEX('CONTENT STATS'!M:M, AX295)
</f>
        <v/>
      </c>
      <c r="V295" s="283" t="str">
        <f t="array" ref="V295">INDEX('CONTENT STATS'!O:O, AV295)
</f>
        <v/>
      </c>
      <c r="W295" s="283" t="str">
        <f t="array" ref="W295">INDEX('CONTENT STATS'!P:P, AV295)
</f>
        <v/>
      </c>
      <c r="X295" s="283" t="str">
        <f t="array" ref="X295">INDEX('CONTENT STATS'!P:P, AW295)
</f>
        <v/>
      </c>
      <c r="Y295" s="283" t="str">
        <f t="array" ref="Y295">INDEX('CONTENT STATS'!P:P, AX295)
</f>
        <v/>
      </c>
      <c r="Z295" s="283" t="str">
        <f t="array" ref="Z295">INDEX('CONTENT STATS'!R:R, AV295)
</f>
        <v/>
      </c>
      <c r="AA295" s="283" t="str">
        <f t="array" ref="AA295">INDEX('CONTENT STATS'!R:R, AW295)
</f>
        <v/>
      </c>
      <c r="AB295" s="283" t="str">
        <f t="array" ref="AB295">INDEX('CONTENT STATS'!R:R, AX295)
</f>
        <v/>
      </c>
      <c r="AC295" s="283" t="str">
        <f t="array" ref="AC295">INDEX('CONTENT STATS'!R:R, AY295)
</f>
        <v/>
      </c>
      <c r="AD295" s="283" t="str">
        <f t="array" ref="AD295">INDEX(RANK!O:O, AV295)
</f>
        <v/>
      </c>
      <c r="AE295" s="283" t="str">
        <f t="array" ref="AE295">INDEX(RANK!O:O, AW295)
</f>
        <v/>
      </c>
      <c r="AF295" s="283" t="str">
        <f t="array" ref="AF295">INDEX(RANK!O:O, AX295)
</f>
        <v/>
      </c>
      <c r="AG295" s="283" t="str">
        <f t="array" ref="AG295">INDEX(RANK!O:O, AY295)
</f>
        <v/>
      </c>
      <c r="AH295" s="283" t="str">
        <f t="array" ref="AH295">INDEX(RANK!O:O, AZ295)
</f>
        <v/>
      </c>
      <c r="AI295" s="283" t="str">
        <f t="array" ref="AI295">INDEX(RANK!O:O, BA295)
</f>
        <v/>
      </c>
      <c r="AJ295" s="283" t="str">
        <f t="array" ref="AJ295">INDEX(RANK!O:O, BB295)
</f>
        <v/>
      </c>
      <c r="AK295" s="283" t="str">
        <f t="array" ref="AK295">INDEX(RANK!P:P, AV295)
</f>
        <v/>
      </c>
      <c r="AL295" s="283" t="str">
        <f t="array" ref="AL295">INDEX(RANK!P:P, AW295)
</f>
        <v/>
      </c>
      <c r="AM295" s="283" t="str">
        <f t="array" ref="AM295">INDEX(RANK!P:P, AX295)
</f>
        <v/>
      </c>
      <c r="AN295" s="283" t="str">
        <f t="array" ref="AN295">INDEX(RANK!P:P, AY295)
</f>
        <v/>
      </c>
      <c r="AO295" s="283" t="str">
        <f t="array" ref="AO295">INDEX(RANK!P:P, AZ295)
</f>
        <v/>
      </c>
      <c r="AP295" s="283" t="str">
        <f t="array" ref="AP295">INDEX(RANK!Q:Q, AV295)
</f>
        <v/>
      </c>
      <c r="AQ295" s="283" t="str">
        <f t="array" ref="AQ295">INDEX(RANK!Q:Q, AW295)
</f>
        <v/>
      </c>
      <c r="AR295" s="283" t="str">
        <f t="array" ref="AR295">INDEX(RANK!Q:Q, AX295)
</f>
        <v/>
      </c>
      <c r="AS295" s="283" t="str">
        <f t="array" ref="AS295">INDEX(RANK!R:R, AV295)
</f>
        <v/>
      </c>
      <c r="AT295" s="283" t="str">
        <f t="array" ref="AT295">INDEX(RANK!R:R, AW295)
</f>
        <v/>
      </c>
      <c r="AU295" s="283" t="str">
        <f t="array" ref="AU295">INDEX(RANK!R:R, AX295)
</f>
        <v/>
      </c>
      <c r="AV295" s="123">
        <f t="shared" si="1"/>
        <v>2028</v>
      </c>
      <c r="AW295" s="123">
        <f t="shared" si="2"/>
        <v>2029</v>
      </c>
      <c r="AX295" s="123">
        <f t="shared" si="3"/>
        <v>2030</v>
      </c>
      <c r="AY295" s="123">
        <f t="shared" si="4"/>
        <v>2031</v>
      </c>
      <c r="AZ295" s="123">
        <f t="shared" si="5"/>
        <v>2032</v>
      </c>
      <c r="BA295" s="123">
        <f t="shared" si="6"/>
        <v>2033</v>
      </c>
      <c r="BB295" s="123">
        <f t="shared" si="7"/>
        <v>2034</v>
      </c>
      <c r="BC295" s="284"/>
    </row>
    <row r="296" ht="14.25" customHeight="1">
      <c r="A296" s="123" t="str">
        <f t="array" ref="A296">INDEX('CONTENT STATS'!A:A, AV296)
</f>
        <v/>
      </c>
      <c r="B296" s="283" t="str">
        <f t="array" ref="B296">INDEX('CONTENT STATS'!F:F, AV296)
</f>
        <v/>
      </c>
      <c r="C296" s="123"/>
      <c r="D296" s="461"/>
      <c r="E296" s="283" t="str">
        <f t="array" ref="E296">INDEX('CONTENT STATS'!G:G, AV296)
</f>
        <v/>
      </c>
      <c r="F296" s="283" t="str">
        <f t="array" ref="F296">INDEX('CONTENT STATS'!G:G, AW296)
</f>
        <v/>
      </c>
      <c r="G296" s="283" t="str">
        <f t="array" ref="G296">INDEX('CONTENT STATS'!G:G, AX296)
</f>
        <v/>
      </c>
      <c r="H296" s="283" t="str">
        <f t="array" ref="H296">INDEX('CONTENT STATS'!G:G, AY296)
</f>
        <v/>
      </c>
      <c r="I296" s="283" t="str">
        <f t="array" ref="I296">INDEX('CONTENT STATS'!G:G, AZ296)
</f>
        <v/>
      </c>
      <c r="J296" s="283" t="str">
        <f t="array" ref="J296">INDEX('CONTENT STATS'!G:G, BA296)
</f>
        <v/>
      </c>
      <c r="K296" s="283" t="str">
        <f t="array" ref="K296">INDEX('CONTENT STATS'!G:G, BB296)
</f>
        <v/>
      </c>
      <c r="L296" s="283" t="str">
        <f t="array" ref="L296">INDEX('CONTENT STATS'!I:I, AV296)
</f>
        <v/>
      </c>
      <c r="M296" s="283" t="str">
        <f t="array" ref="M296">INDEX('CONTENT STATS'!J:J, AV296)
</f>
        <v/>
      </c>
      <c r="N296" s="283" t="str">
        <f t="array" ref="N296">INDEX('CONTENT STATS'!J:J, AW296)
</f>
        <v/>
      </c>
      <c r="O296" s="283" t="str">
        <f t="array" ref="O296">INDEX('CONTENT STATS'!J:J, AX296)
</f>
        <v/>
      </c>
      <c r="P296" s="283" t="str">
        <f t="array" ref="P296">INDEX('CONTENT STATS'!J:J, AY296)
</f>
        <v/>
      </c>
      <c r="Q296" s="283" t="str">
        <f t="array" ref="Q296">INDEX('CONTENT STATS'!J:J, AZ296)
</f>
        <v/>
      </c>
      <c r="R296" s="283" t="str">
        <f t="array" ref="R296">INDEX('CONTENT STATS'!L:L, AV296)
</f>
        <v/>
      </c>
      <c r="S296" s="283" t="str">
        <f t="array" ref="S296">INDEX('CONTENT STATS'!M:M, AV296)
</f>
        <v/>
      </c>
      <c r="T296" s="283" t="str">
        <f t="array" ref="T296">INDEX('CONTENT STATS'!M:M, AW296)
</f>
        <v/>
      </c>
      <c r="U296" s="283" t="str">
        <f t="array" ref="U296">INDEX('CONTENT STATS'!M:M, AX296)
</f>
        <v/>
      </c>
      <c r="V296" s="283" t="str">
        <f t="array" ref="V296">INDEX('CONTENT STATS'!O:O, AV296)
</f>
        <v/>
      </c>
      <c r="W296" s="283" t="str">
        <f t="array" ref="W296">INDEX('CONTENT STATS'!P:P, AV296)
</f>
        <v/>
      </c>
      <c r="X296" s="283" t="str">
        <f t="array" ref="X296">INDEX('CONTENT STATS'!P:P, AW296)
</f>
        <v/>
      </c>
      <c r="Y296" s="283" t="str">
        <f t="array" ref="Y296">INDEX('CONTENT STATS'!P:P, AX296)
</f>
        <v/>
      </c>
      <c r="Z296" s="283" t="str">
        <f t="array" ref="Z296">INDEX('CONTENT STATS'!R:R, AV296)
</f>
        <v/>
      </c>
      <c r="AA296" s="283" t="str">
        <f t="array" ref="AA296">INDEX('CONTENT STATS'!R:R, AW296)
</f>
        <v/>
      </c>
      <c r="AB296" s="283" t="str">
        <f t="array" ref="AB296">INDEX('CONTENT STATS'!R:R, AX296)
</f>
        <v/>
      </c>
      <c r="AC296" s="283" t="str">
        <f t="array" ref="AC296">INDEX('CONTENT STATS'!R:R, AY296)
</f>
        <v/>
      </c>
      <c r="AD296" s="283" t="str">
        <f t="array" ref="AD296">INDEX(RANK!O:O, AV296)
</f>
        <v/>
      </c>
      <c r="AE296" s="283" t="str">
        <f t="array" ref="AE296">INDEX(RANK!O:O, AW296)
</f>
        <v/>
      </c>
      <c r="AF296" s="283" t="str">
        <f t="array" ref="AF296">INDEX(RANK!O:O, AX296)
</f>
        <v/>
      </c>
      <c r="AG296" s="283" t="str">
        <f t="array" ref="AG296">INDEX(RANK!O:O, AY296)
</f>
        <v/>
      </c>
      <c r="AH296" s="283" t="str">
        <f t="array" ref="AH296">INDEX(RANK!O:O, AZ296)
</f>
        <v/>
      </c>
      <c r="AI296" s="283" t="str">
        <f t="array" ref="AI296">INDEX(RANK!O:O, BA296)
</f>
        <v/>
      </c>
      <c r="AJ296" s="283" t="str">
        <f t="array" ref="AJ296">INDEX(RANK!O:O, BB296)
</f>
        <v/>
      </c>
      <c r="AK296" s="283" t="str">
        <f t="array" ref="AK296">INDEX(RANK!P:P, AV296)
</f>
        <v/>
      </c>
      <c r="AL296" s="283" t="str">
        <f t="array" ref="AL296">INDEX(RANK!P:P, AW296)
</f>
        <v/>
      </c>
      <c r="AM296" s="283" t="str">
        <f t="array" ref="AM296">INDEX(RANK!P:P, AX296)
</f>
        <v/>
      </c>
      <c r="AN296" s="283" t="str">
        <f t="array" ref="AN296">INDEX(RANK!P:P, AY296)
</f>
        <v/>
      </c>
      <c r="AO296" s="283" t="str">
        <f t="array" ref="AO296">INDEX(RANK!P:P, AZ296)
</f>
        <v/>
      </c>
      <c r="AP296" s="283" t="str">
        <f t="array" ref="AP296">INDEX(RANK!Q:Q, AV296)
</f>
        <v/>
      </c>
      <c r="AQ296" s="283" t="str">
        <f t="array" ref="AQ296">INDEX(RANK!Q:Q, AW296)
</f>
        <v/>
      </c>
      <c r="AR296" s="283" t="str">
        <f t="array" ref="AR296">INDEX(RANK!Q:Q, AX296)
</f>
        <v/>
      </c>
      <c r="AS296" s="283" t="str">
        <f t="array" ref="AS296">INDEX(RANK!R:R, AV296)
</f>
        <v/>
      </c>
      <c r="AT296" s="283" t="str">
        <f t="array" ref="AT296">INDEX(RANK!R:R, AW296)
</f>
        <v/>
      </c>
      <c r="AU296" s="283" t="str">
        <f t="array" ref="AU296">INDEX(RANK!R:R, AX296)
</f>
        <v/>
      </c>
      <c r="AV296" s="123">
        <f t="shared" si="1"/>
        <v>2035</v>
      </c>
      <c r="AW296" s="123">
        <f t="shared" si="2"/>
        <v>2036</v>
      </c>
      <c r="AX296" s="123">
        <f t="shared" si="3"/>
        <v>2037</v>
      </c>
      <c r="AY296" s="123">
        <f t="shared" si="4"/>
        <v>2038</v>
      </c>
      <c r="AZ296" s="123">
        <f t="shared" si="5"/>
        <v>2039</v>
      </c>
      <c r="BA296" s="123">
        <f t="shared" si="6"/>
        <v>2040</v>
      </c>
      <c r="BB296" s="123">
        <f t="shared" si="7"/>
        <v>2041</v>
      </c>
      <c r="BC296" s="284"/>
    </row>
    <row r="297" ht="14.25" customHeight="1">
      <c r="A297" s="123" t="str">
        <f t="array" ref="A297">INDEX('CONTENT STATS'!A:A, AV297)
</f>
        <v/>
      </c>
      <c r="B297" s="283" t="str">
        <f t="array" ref="B297">INDEX('CONTENT STATS'!F:F, AV297)
</f>
        <v/>
      </c>
      <c r="C297" s="123"/>
      <c r="D297" s="461"/>
      <c r="E297" s="283" t="str">
        <f t="array" ref="E297">INDEX('CONTENT STATS'!G:G, AV297)
</f>
        <v/>
      </c>
      <c r="F297" s="283" t="str">
        <f t="array" ref="F297">INDEX('CONTENT STATS'!G:G, AW297)
</f>
        <v/>
      </c>
      <c r="G297" s="283" t="str">
        <f t="array" ref="G297">INDEX('CONTENT STATS'!G:G, AX297)
</f>
        <v/>
      </c>
      <c r="H297" s="283" t="str">
        <f t="array" ref="H297">INDEX('CONTENT STATS'!G:G, AY297)
</f>
        <v/>
      </c>
      <c r="I297" s="283" t="str">
        <f t="array" ref="I297">INDEX('CONTENT STATS'!G:G, AZ297)
</f>
        <v/>
      </c>
      <c r="J297" s="283" t="str">
        <f t="array" ref="J297">INDEX('CONTENT STATS'!G:G, BA297)
</f>
        <v/>
      </c>
      <c r="K297" s="283" t="str">
        <f t="array" ref="K297">INDEX('CONTENT STATS'!G:G, BB297)
</f>
        <v/>
      </c>
      <c r="L297" s="283" t="str">
        <f t="array" ref="L297">INDEX('CONTENT STATS'!I:I, AV297)
</f>
        <v/>
      </c>
      <c r="M297" s="283" t="str">
        <f t="array" ref="M297">INDEX('CONTENT STATS'!J:J, AV297)
</f>
        <v/>
      </c>
      <c r="N297" s="283" t="str">
        <f t="array" ref="N297">INDEX('CONTENT STATS'!J:J, AW297)
</f>
        <v/>
      </c>
      <c r="O297" s="283" t="str">
        <f t="array" ref="O297">INDEX('CONTENT STATS'!J:J, AX297)
</f>
        <v/>
      </c>
      <c r="P297" s="283" t="str">
        <f t="array" ref="P297">INDEX('CONTENT STATS'!J:J, AY297)
</f>
        <v/>
      </c>
      <c r="Q297" s="283" t="str">
        <f t="array" ref="Q297">INDEX('CONTENT STATS'!J:J, AZ297)
</f>
        <v/>
      </c>
      <c r="R297" s="283" t="str">
        <f t="array" ref="R297">INDEX('CONTENT STATS'!L:L, AV297)
</f>
        <v/>
      </c>
      <c r="S297" s="283" t="str">
        <f t="array" ref="S297">INDEX('CONTENT STATS'!M:M, AV297)
</f>
        <v/>
      </c>
      <c r="T297" s="283" t="str">
        <f t="array" ref="T297">INDEX('CONTENT STATS'!M:M, AW297)
</f>
        <v/>
      </c>
      <c r="U297" s="283" t="str">
        <f t="array" ref="U297">INDEX('CONTENT STATS'!M:M, AX297)
</f>
        <v/>
      </c>
      <c r="V297" s="283" t="str">
        <f t="array" ref="V297">INDEX('CONTENT STATS'!O:O, AV297)
</f>
        <v/>
      </c>
      <c r="W297" s="283" t="str">
        <f t="array" ref="W297">INDEX('CONTENT STATS'!P:P, AV297)
</f>
        <v/>
      </c>
      <c r="X297" s="283" t="str">
        <f t="array" ref="X297">INDEX('CONTENT STATS'!P:P, AW297)
</f>
        <v/>
      </c>
      <c r="Y297" s="283" t="str">
        <f t="array" ref="Y297">INDEX('CONTENT STATS'!P:P, AX297)
</f>
        <v/>
      </c>
      <c r="Z297" s="283" t="str">
        <f t="array" ref="Z297">INDEX('CONTENT STATS'!R:R, AV297)
</f>
        <v/>
      </c>
      <c r="AA297" s="283" t="str">
        <f t="array" ref="AA297">INDEX('CONTENT STATS'!R:R, AW297)
</f>
        <v/>
      </c>
      <c r="AB297" s="283" t="str">
        <f t="array" ref="AB297">INDEX('CONTENT STATS'!R:R, AX297)
</f>
        <v/>
      </c>
      <c r="AC297" s="283" t="str">
        <f t="array" ref="AC297">INDEX('CONTENT STATS'!R:R, AY297)
</f>
        <v/>
      </c>
      <c r="AD297" s="283" t="str">
        <f t="array" ref="AD297">INDEX(RANK!O:O, AV297)
</f>
        <v/>
      </c>
      <c r="AE297" s="283" t="str">
        <f t="array" ref="AE297">INDEX(RANK!O:O, AW297)
</f>
        <v/>
      </c>
      <c r="AF297" s="283" t="str">
        <f t="array" ref="AF297">INDEX(RANK!O:O, AX297)
</f>
        <v/>
      </c>
      <c r="AG297" s="283" t="str">
        <f t="array" ref="AG297">INDEX(RANK!O:O, AY297)
</f>
        <v/>
      </c>
      <c r="AH297" s="283" t="str">
        <f t="array" ref="AH297">INDEX(RANK!O:O, AZ297)
</f>
        <v/>
      </c>
      <c r="AI297" s="283" t="str">
        <f t="array" ref="AI297">INDEX(RANK!O:O, BA297)
</f>
        <v/>
      </c>
      <c r="AJ297" s="283" t="str">
        <f t="array" ref="AJ297">INDEX(RANK!O:O, BB297)
</f>
        <v/>
      </c>
      <c r="AK297" s="283" t="str">
        <f t="array" ref="AK297">INDEX(RANK!P:P, AV297)
</f>
        <v/>
      </c>
      <c r="AL297" s="283" t="str">
        <f t="array" ref="AL297">INDEX(RANK!P:P, AW297)
</f>
        <v/>
      </c>
      <c r="AM297" s="283" t="str">
        <f t="array" ref="AM297">INDEX(RANK!P:P, AX297)
</f>
        <v/>
      </c>
      <c r="AN297" s="283" t="str">
        <f t="array" ref="AN297">INDEX(RANK!P:P, AY297)
</f>
        <v/>
      </c>
      <c r="AO297" s="283" t="str">
        <f t="array" ref="AO297">INDEX(RANK!P:P, AZ297)
</f>
        <v/>
      </c>
      <c r="AP297" s="283" t="str">
        <f t="array" ref="AP297">INDEX(RANK!Q:Q, AV297)
</f>
        <v/>
      </c>
      <c r="AQ297" s="283" t="str">
        <f t="array" ref="AQ297">INDEX(RANK!Q:Q, AW297)
</f>
        <v/>
      </c>
      <c r="AR297" s="283" t="str">
        <f t="array" ref="AR297">INDEX(RANK!Q:Q, AX297)
</f>
        <v/>
      </c>
      <c r="AS297" s="283" t="str">
        <f t="array" ref="AS297">INDEX(RANK!R:R, AV297)
</f>
        <v/>
      </c>
      <c r="AT297" s="283" t="str">
        <f t="array" ref="AT297">INDEX(RANK!R:R, AW297)
</f>
        <v/>
      </c>
      <c r="AU297" s="283" t="str">
        <f t="array" ref="AU297">INDEX(RANK!R:R, AX297)
</f>
        <v/>
      </c>
      <c r="AV297" s="123">
        <f t="shared" si="1"/>
        <v>2042</v>
      </c>
      <c r="AW297" s="123">
        <f t="shared" si="2"/>
        <v>2043</v>
      </c>
      <c r="AX297" s="123">
        <f t="shared" si="3"/>
        <v>2044</v>
      </c>
      <c r="AY297" s="123">
        <f t="shared" si="4"/>
        <v>2045</v>
      </c>
      <c r="AZ297" s="123">
        <f t="shared" si="5"/>
        <v>2046</v>
      </c>
      <c r="BA297" s="123">
        <f t="shared" si="6"/>
        <v>2047</v>
      </c>
      <c r="BB297" s="123">
        <f t="shared" si="7"/>
        <v>2048</v>
      </c>
      <c r="BC297" s="284"/>
    </row>
    <row r="298" ht="14.25" customHeight="1">
      <c r="A298" s="123" t="str">
        <f t="array" ref="A298">INDEX('CONTENT STATS'!A:A, AV298)
</f>
        <v/>
      </c>
      <c r="B298" s="283" t="str">
        <f t="array" ref="B298">INDEX('CONTENT STATS'!F:F, AV298)
</f>
        <v/>
      </c>
      <c r="C298" s="123"/>
      <c r="D298" s="461"/>
      <c r="E298" s="283" t="str">
        <f t="array" ref="E298">INDEX('CONTENT STATS'!G:G, AV298)
</f>
        <v/>
      </c>
      <c r="F298" s="283" t="str">
        <f t="array" ref="F298">INDEX('CONTENT STATS'!G:G, AW298)
</f>
        <v/>
      </c>
      <c r="G298" s="283" t="str">
        <f t="array" ref="G298">INDEX('CONTENT STATS'!G:G, AX298)
</f>
        <v/>
      </c>
      <c r="H298" s="283" t="str">
        <f t="array" ref="H298">INDEX('CONTENT STATS'!G:G, AY298)
</f>
        <v/>
      </c>
      <c r="I298" s="283" t="str">
        <f t="array" ref="I298">INDEX('CONTENT STATS'!G:G, AZ298)
</f>
        <v/>
      </c>
      <c r="J298" s="283" t="str">
        <f t="array" ref="J298">INDEX('CONTENT STATS'!G:G, BA298)
</f>
        <v/>
      </c>
      <c r="K298" s="283" t="str">
        <f t="array" ref="K298">INDEX('CONTENT STATS'!G:G, BB298)
</f>
        <v/>
      </c>
      <c r="L298" s="283" t="str">
        <f t="array" ref="L298">INDEX('CONTENT STATS'!I:I, AV298)
</f>
        <v/>
      </c>
      <c r="M298" s="283" t="str">
        <f t="array" ref="M298">INDEX('CONTENT STATS'!J:J, AV298)
</f>
        <v/>
      </c>
      <c r="N298" s="283" t="str">
        <f t="array" ref="N298">INDEX('CONTENT STATS'!J:J, AW298)
</f>
        <v/>
      </c>
      <c r="O298" s="283" t="str">
        <f t="array" ref="O298">INDEX('CONTENT STATS'!J:J, AX298)
</f>
        <v/>
      </c>
      <c r="P298" s="283" t="str">
        <f t="array" ref="P298">INDEX('CONTENT STATS'!J:J, AY298)
</f>
        <v/>
      </c>
      <c r="Q298" s="283" t="str">
        <f t="array" ref="Q298">INDEX('CONTENT STATS'!J:J, AZ298)
</f>
        <v/>
      </c>
      <c r="R298" s="283" t="str">
        <f t="array" ref="R298">INDEX('CONTENT STATS'!L:L, AV298)
</f>
        <v/>
      </c>
      <c r="S298" s="283" t="str">
        <f t="array" ref="S298">INDEX('CONTENT STATS'!M:M, AV298)
</f>
        <v/>
      </c>
      <c r="T298" s="283" t="str">
        <f t="array" ref="T298">INDEX('CONTENT STATS'!M:M, AW298)
</f>
        <v/>
      </c>
      <c r="U298" s="283" t="str">
        <f t="array" ref="U298">INDEX('CONTENT STATS'!M:M, AX298)
</f>
        <v/>
      </c>
      <c r="V298" s="283" t="str">
        <f t="array" ref="V298">INDEX('CONTENT STATS'!O:O, AV298)
</f>
        <v/>
      </c>
      <c r="W298" s="283" t="str">
        <f t="array" ref="W298">INDEX('CONTENT STATS'!P:P, AV298)
</f>
        <v/>
      </c>
      <c r="X298" s="283" t="str">
        <f t="array" ref="X298">INDEX('CONTENT STATS'!P:P, AW298)
</f>
        <v/>
      </c>
      <c r="Y298" s="283" t="str">
        <f t="array" ref="Y298">INDEX('CONTENT STATS'!P:P, AX298)
</f>
        <v/>
      </c>
      <c r="Z298" s="283" t="str">
        <f t="array" ref="Z298">INDEX('CONTENT STATS'!R:R, AV298)
</f>
        <v/>
      </c>
      <c r="AA298" s="283" t="str">
        <f t="array" ref="AA298">INDEX('CONTENT STATS'!R:R, AW298)
</f>
        <v/>
      </c>
      <c r="AB298" s="283" t="str">
        <f t="array" ref="AB298">INDEX('CONTENT STATS'!R:R, AX298)
</f>
        <v/>
      </c>
      <c r="AC298" s="283" t="str">
        <f t="array" ref="AC298">INDEX('CONTENT STATS'!R:R, AY298)
</f>
        <v/>
      </c>
      <c r="AD298" s="283" t="str">
        <f t="array" ref="AD298">INDEX(RANK!O:O, AV298)
</f>
        <v/>
      </c>
      <c r="AE298" s="283" t="str">
        <f t="array" ref="AE298">INDEX(RANK!O:O, AW298)
</f>
        <v/>
      </c>
      <c r="AF298" s="283" t="str">
        <f t="array" ref="AF298">INDEX(RANK!O:O, AX298)
</f>
        <v/>
      </c>
      <c r="AG298" s="283" t="str">
        <f t="array" ref="AG298">INDEX(RANK!O:O, AY298)
</f>
        <v/>
      </c>
      <c r="AH298" s="283" t="str">
        <f t="array" ref="AH298">INDEX(RANK!O:O, AZ298)
</f>
        <v/>
      </c>
      <c r="AI298" s="283" t="str">
        <f t="array" ref="AI298">INDEX(RANK!O:O, BA298)
</f>
        <v/>
      </c>
      <c r="AJ298" s="283" t="str">
        <f t="array" ref="AJ298">INDEX(RANK!O:O, BB298)
</f>
        <v/>
      </c>
      <c r="AK298" s="283" t="str">
        <f t="array" ref="AK298">INDEX(RANK!P:P, AV298)
</f>
        <v/>
      </c>
      <c r="AL298" s="283" t="str">
        <f t="array" ref="AL298">INDEX(RANK!P:P, AW298)
</f>
        <v/>
      </c>
      <c r="AM298" s="283" t="str">
        <f t="array" ref="AM298">INDEX(RANK!P:P, AX298)
</f>
        <v/>
      </c>
      <c r="AN298" s="283" t="str">
        <f t="array" ref="AN298">INDEX(RANK!P:P, AY298)
</f>
        <v/>
      </c>
      <c r="AO298" s="283" t="str">
        <f t="array" ref="AO298">INDEX(RANK!P:P, AZ298)
</f>
        <v/>
      </c>
      <c r="AP298" s="283" t="str">
        <f t="array" ref="AP298">INDEX(RANK!Q:Q, AV298)
</f>
        <v/>
      </c>
      <c r="AQ298" s="283" t="str">
        <f t="array" ref="AQ298">INDEX(RANK!Q:Q, AW298)
</f>
        <v/>
      </c>
      <c r="AR298" s="283" t="str">
        <f t="array" ref="AR298">INDEX(RANK!Q:Q, AX298)
</f>
        <v/>
      </c>
      <c r="AS298" s="283" t="str">
        <f t="array" ref="AS298">INDEX(RANK!R:R, AV298)
</f>
        <v/>
      </c>
      <c r="AT298" s="283" t="str">
        <f t="array" ref="AT298">INDEX(RANK!R:R, AW298)
</f>
        <v/>
      </c>
      <c r="AU298" s="283" t="str">
        <f t="array" ref="AU298">INDEX(RANK!R:R, AX298)
</f>
        <v/>
      </c>
      <c r="AV298" s="123">
        <f t="shared" si="1"/>
        <v>2049</v>
      </c>
      <c r="AW298" s="123">
        <f t="shared" si="2"/>
        <v>2050</v>
      </c>
      <c r="AX298" s="123">
        <f t="shared" si="3"/>
        <v>2051</v>
      </c>
      <c r="AY298" s="123">
        <f t="shared" si="4"/>
        <v>2052</v>
      </c>
      <c r="AZ298" s="123">
        <f t="shared" si="5"/>
        <v>2053</v>
      </c>
      <c r="BA298" s="123">
        <f t="shared" si="6"/>
        <v>2054</v>
      </c>
      <c r="BB298" s="123">
        <f t="shared" si="7"/>
        <v>2055</v>
      </c>
      <c r="BC298" s="284"/>
    </row>
    <row r="299" ht="14.25" customHeight="1">
      <c r="A299" s="123" t="str">
        <f t="array" ref="A299">INDEX('CONTENT STATS'!A:A, AV299)
</f>
        <v/>
      </c>
      <c r="B299" s="283" t="str">
        <f t="array" ref="B299">INDEX('CONTENT STATS'!F:F, AV299)
</f>
        <v/>
      </c>
      <c r="C299" s="123"/>
      <c r="D299" s="461"/>
      <c r="E299" s="283" t="str">
        <f t="array" ref="E299">INDEX('CONTENT STATS'!G:G, AV299)
</f>
        <v/>
      </c>
      <c r="F299" s="283" t="str">
        <f t="array" ref="F299">INDEX('CONTENT STATS'!G:G, AW299)
</f>
        <v/>
      </c>
      <c r="G299" s="283" t="str">
        <f t="array" ref="G299">INDEX('CONTENT STATS'!G:G, AX299)
</f>
        <v/>
      </c>
      <c r="H299" s="283" t="str">
        <f t="array" ref="H299">INDEX('CONTENT STATS'!G:G, AY299)
</f>
        <v/>
      </c>
      <c r="I299" s="283" t="str">
        <f t="array" ref="I299">INDEX('CONTENT STATS'!G:G, AZ299)
</f>
        <v/>
      </c>
      <c r="J299" s="283" t="str">
        <f t="array" ref="J299">INDEX('CONTENT STATS'!G:G, BA299)
</f>
        <v/>
      </c>
      <c r="K299" s="283" t="str">
        <f t="array" ref="K299">INDEX('CONTENT STATS'!G:G, BB299)
</f>
        <v/>
      </c>
      <c r="L299" s="283" t="str">
        <f t="array" ref="L299">INDEX('CONTENT STATS'!I:I, AV299)
</f>
        <v/>
      </c>
      <c r="M299" s="283" t="str">
        <f t="array" ref="M299">INDEX('CONTENT STATS'!J:J, AV299)
</f>
        <v/>
      </c>
      <c r="N299" s="283" t="str">
        <f t="array" ref="N299">INDEX('CONTENT STATS'!J:J, AW299)
</f>
        <v/>
      </c>
      <c r="O299" s="283" t="str">
        <f t="array" ref="O299">INDEX('CONTENT STATS'!J:J, AX299)
</f>
        <v/>
      </c>
      <c r="P299" s="283" t="str">
        <f t="array" ref="P299">INDEX('CONTENT STATS'!J:J, AY299)
</f>
        <v/>
      </c>
      <c r="Q299" s="283" t="str">
        <f t="array" ref="Q299">INDEX('CONTENT STATS'!J:J, AZ299)
</f>
        <v/>
      </c>
      <c r="R299" s="283" t="str">
        <f t="array" ref="R299">INDEX('CONTENT STATS'!L:L, AV299)
</f>
        <v/>
      </c>
      <c r="S299" s="283" t="str">
        <f t="array" ref="S299">INDEX('CONTENT STATS'!M:M, AV299)
</f>
        <v/>
      </c>
      <c r="T299" s="283" t="str">
        <f t="array" ref="T299">INDEX('CONTENT STATS'!M:M, AW299)
</f>
        <v/>
      </c>
      <c r="U299" s="283" t="str">
        <f t="array" ref="U299">INDEX('CONTENT STATS'!M:M, AX299)
</f>
        <v/>
      </c>
      <c r="V299" s="283" t="str">
        <f t="array" ref="V299">INDEX('CONTENT STATS'!O:O, AV299)
</f>
        <v/>
      </c>
      <c r="W299" s="283" t="str">
        <f t="array" ref="W299">INDEX('CONTENT STATS'!P:P, AV299)
</f>
        <v/>
      </c>
      <c r="X299" s="283" t="str">
        <f t="array" ref="X299">INDEX('CONTENT STATS'!P:P, AW299)
</f>
        <v/>
      </c>
      <c r="Y299" s="283" t="str">
        <f t="array" ref="Y299">INDEX('CONTENT STATS'!P:P, AX299)
</f>
        <v/>
      </c>
      <c r="Z299" s="283" t="str">
        <f t="array" ref="Z299">INDEX('CONTENT STATS'!R:R, AV299)
</f>
        <v/>
      </c>
      <c r="AA299" s="283" t="str">
        <f t="array" ref="AA299">INDEX('CONTENT STATS'!R:R, AW299)
</f>
        <v/>
      </c>
      <c r="AB299" s="283" t="str">
        <f t="array" ref="AB299">INDEX('CONTENT STATS'!R:R, AX299)
</f>
        <v/>
      </c>
      <c r="AC299" s="283" t="str">
        <f t="array" ref="AC299">INDEX('CONTENT STATS'!R:R, AY299)
</f>
        <v/>
      </c>
      <c r="AD299" s="283" t="str">
        <f t="array" ref="AD299">INDEX(RANK!O:O, AV299)
</f>
        <v/>
      </c>
      <c r="AE299" s="283" t="str">
        <f t="array" ref="AE299">INDEX(RANK!O:O, AW299)
</f>
        <v/>
      </c>
      <c r="AF299" s="283" t="str">
        <f t="array" ref="AF299">INDEX(RANK!O:O, AX299)
</f>
        <v/>
      </c>
      <c r="AG299" s="283" t="str">
        <f t="array" ref="AG299">INDEX(RANK!O:O, AY299)
</f>
        <v/>
      </c>
      <c r="AH299" s="283" t="str">
        <f t="array" ref="AH299">INDEX(RANK!O:O, AZ299)
</f>
        <v/>
      </c>
      <c r="AI299" s="283" t="str">
        <f t="array" ref="AI299">INDEX(RANK!O:O, BA299)
</f>
        <v/>
      </c>
      <c r="AJ299" s="283" t="str">
        <f t="array" ref="AJ299">INDEX(RANK!O:O, BB299)
</f>
        <v/>
      </c>
      <c r="AK299" s="283" t="str">
        <f t="array" ref="AK299">INDEX(RANK!P:P, AV299)
</f>
        <v/>
      </c>
      <c r="AL299" s="283" t="str">
        <f t="array" ref="AL299">INDEX(RANK!P:P, AW299)
</f>
        <v/>
      </c>
      <c r="AM299" s="283" t="str">
        <f t="array" ref="AM299">INDEX(RANK!P:P, AX299)
</f>
        <v/>
      </c>
      <c r="AN299" s="283" t="str">
        <f t="array" ref="AN299">INDEX(RANK!P:P, AY299)
</f>
        <v/>
      </c>
      <c r="AO299" s="283" t="str">
        <f t="array" ref="AO299">INDEX(RANK!P:P, AZ299)
</f>
        <v/>
      </c>
      <c r="AP299" s="283" t="str">
        <f t="array" ref="AP299">INDEX(RANK!Q:Q, AV299)
</f>
        <v/>
      </c>
      <c r="AQ299" s="283" t="str">
        <f t="array" ref="AQ299">INDEX(RANK!Q:Q, AW299)
</f>
        <v/>
      </c>
      <c r="AR299" s="283" t="str">
        <f t="array" ref="AR299">INDEX(RANK!Q:Q, AX299)
</f>
        <v/>
      </c>
      <c r="AS299" s="283" t="str">
        <f t="array" ref="AS299">INDEX(RANK!R:R, AV299)
</f>
        <v/>
      </c>
      <c r="AT299" s="283" t="str">
        <f t="array" ref="AT299">INDEX(RANK!R:R, AW299)
</f>
        <v/>
      </c>
      <c r="AU299" s="283" t="str">
        <f t="array" ref="AU299">INDEX(RANK!R:R, AX299)
</f>
        <v/>
      </c>
      <c r="AV299" s="123">
        <f t="shared" si="1"/>
        <v>2056</v>
      </c>
      <c r="AW299" s="123">
        <f t="shared" si="2"/>
        <v>2057</v>
      </c>
      <c r="AX299" s="123">
        <f t="shared" si="3"/>
        <v>2058</v>
      </c>
      <c r="AY299" s="123">
        <f t="shared" si="4"/>
        <v>2059</v>
      </c>
      <c r="AZ299" s="123">
        <f t="shared" si="5"/>
        <v>2060</v>
      </c>
      <c r="BA299" s="123">
        <f t="shared" si="6"/>
        <v>2061</v>
      </c>
      <c r="BB299" s="123">
        <f t="shared" si="7"/>
        <v>2062</v>
      </c>
      <c r="BC299" s="284"/>
    </row>
    <row r="300" ht="14.25" customHeight="1">
      <c r="A300" s="123" t="str">
        <f t="array" ref="A300">INDEX('CONTENT STATS'!A:A, AV300)
</f>
        <v/>
      </c>
      <c r="B300" s="283" t="str">
        <f t="array" ref="B300">INDEX('CONTENT STATS'!F:F, AV300)
</f>
        <v/>
      </c>
      <c r="C300" s="123"/>
      <c r="D300" s="461"/>
      <c r="E300" s="283" t="str">
        <f t="array" ref="E300">INDEX('CONTENT STATS'!G:G, AV300)
</f>
        <v/>
      </c>
      <c r="F300" s="283" t="str">
        <f t="array" ref="F300">INDEX('CONTENT STATS'!G:G, AW300)
</f>
        <v/>
      </c>
      <c r="G300" s="283" t="str">
        <f t="array" ref="G300">INDEX('CONTENT STATS'!G:G, AX300)
</f>
        <v/>
      </c>
      <c r="H300" s="283" t="str">
        <f t="array" ref="H300">INDEX('CONTENT STATS'!G:G, AY300)
</f>
        <v/>
      </c>
      <c r="I300" s="283" t="str">
        <f t="array" ref="I300">INDEX('CONTENT STATS'!G:G, AZ300)
</f>
        <v/>
      </c>
      <c r="J300" s="283" t="str">
        <f t="array" ref="J300">INDEX('CONTENT STATS'!G:G, BA300)
</f>
        <v/>
      </c>
      <c r="K300" s="283" t="str">
        <f t="array" ref="K300">INDEX('CONTENT STATS'!G:G, BB300)
</f>
        <v/>
      </c>
      <c r="L300" s="283" t="str">
        <f t="array" ref="L300">INDEX('CONTENT STATS'!I:I, AV300)
</f>
        <v/>
      </c>
      <c r="M300" s="283" t="str">
        <f t="array" ref="M300">INDEX('CONTENT STATS'!J:J, AV300)
</f>
        <v/>
      </c>
      <c r="N300" s="283" t="str">
        <f t="array" ref="N300">INDEX('CONTENT STATS'!J:J, AW300)
</f>
        <v/>
      </c>
      <c r="O300" s="283" t="str">
        <f t="array" ref="O300">INDEX('CONTENT STATS'!J:J, AX300)
</f>
        <v/>
      </c>
      <c r="P300" s="283" t="str">
        <f t="array" ref="P300">INDEX('CONTENT STATS'!J:J, AY300)
</f>
        <v/>
      </c>
      <c r="Q300" s="283" t="str">
        <f t="array" ref="Q300">INDEX('CONTENT STATS'!J:J, AZ300)
</f>
        <v/>
      </c>
      <c r="R300" s="283" t="str">
        <f t="array" ref="R300">INDEX('CONTENT STATS'!L:L, AV300)
</f>
        <v/>
      </c>
      <c r="S300" s="283" t="str">
        <f t="array" ref="S300">INDEX('CONTENT STATS'!M:M, AV300)
</f>
        <v/>
      </c>
      <c r="T300" s="283" t="str">
        <f t="array" ref="T300">INDEX('CONTENT STATS'!M:M, AW300)
</f>
        <v/>
      </c>
      <c r="U300" s="283" t="str">
        <f t="array" ref="U300">INDEX('CONTENT STATS'!M:M, AX300)
</f>
        <v/>
      </c>
      <c r="V300" s="283" t="str">
        <f t="array" ref="V300">INDEX('CONTENT STATS'!O:O, AV300)
</f>
        <v/>
      </c>
      <c r="W300" s="283" t="str">
        <f t="array" ref="W300">INDEX('CONTENT STATS'!P:P, AV300)
</f>
        <v/>
      </c>
      <c r="X300" s="283" t="str">
        <f t="array" ref="X300">INDEX('CONTENT STATS'!P:P, AW300)
</f>
        <v/>
      </c>
      <c r="Y300" s="283" t="str">
        <f t="array" ref="Y300">INDEX('CONTENT STATS'!P:P, AX300)
</f>
        <v/>
      </c>
      <c r="Z300" s="283" t="str">
        <f t="array" ref="Z300">INDEX('CONTENT STATS'!R:R, AV300)
</f>
        <v/>
      </c>
      <c r="AA300" s="283" t="str">
        <f t="array" ref="AA300">INDEX('CONTENT STATS'!R:R, AW300)
</f>
        <v/>
      </c>
      <c r="AB300" s="283" t="str">
        <f t="array" ref="AB300">INDEX('CONTENT STATS'!R:R, AX300)
</f>
        <v/>
      </c>
      <c r="AC300" s="283" t="str">
        <f t="array" ref="AC300">INDEX('CONTENT STATS'!R:R, AY300)
</f>
        <v/>
      </c>
      <c r="AD300" s="283" t="str">
        <f t="array" ref="AD300">INDEX(RANK!O:O, AV300)
</f>
        <v/>
      </c>
      <c r="AE300" s="283" t="str">
        <f t="array" ref="AE300">INDEX(RANK!O:O, AW300)
</f>
        <v/>
      </c>
      <c r="AF300" s="283" t="str">
        <f t="array" ref="AF300">INDEX(RANK!O:O, AX300)
</f>
        <v/>
      </c>
      <c r="AG300" s="283" t="str">
        <f t="array" ref="AG300">INDEX(RANK!O:O, AY300)
</f>
        <v/>
      </c>
      <c r="AH300" s="283" t="str">
        <f t="array" ref="AH300">INDEX(RANK!O:O, AZ300)
</f>
        <v/>
      </c>
      <c r="AI300" s="283" t="str">
        <f t="array" ref="AI300">INDEX(RANK!O:O, BA300)
</f>
        <v/>
      </c>
      <c r="AJ300" s="283" t="str">
        <f t="array" ref="AJ300">INDEX(RANK!O:O, BB300)
</f>
        <v/>
      </c>
      <c r="AK300" s="283" t="str">
        <f t="array" ref="AK300">INDEX(RANK!P:P, AV300)
</f>
        <v/>
      </c>
      <c r="AL300" s="283" t="str">
        <f t="array" ref="AL300">INDEX(RANK!P:P, AW300)
</f>
        <v/>
      </c>
      <c r="AM300" s="283" t="str">
        <f t="array" ref="AM300">INDEX(RANK!P:P, AX300)
</f>
        <v/>
      </c>
      <c r="AN300" s="283" t="str">
        <f t="array" ref="AN300">INDEX(RANK!P:P, AY300)
</f>
        <v/>
      </c>
      <c r="AO300" s="283" t="str">
        <f t="array" ref="AO300">INDEX(RANK!P:P, AZ300)
</f>
        <v/>
      </c>
      <c r="AP300" s="283" t="str">
        <f t="array" ref="AP300">INDEX(RANK!Q:Q, AV300)
</f>
        <v/>
      </c>
      <c r="AQ300" s="283" t="str">
        <f t="array" ref="AQ300">INDEX(RANK!Q:Q, AW300)
</f>
        <v/>
      </c>
      <c r="AR300" s="283" t="str">
        <f t="array" ref="AR300">INDEX(RANK!Q:Q, AX300)
</f>
        <v/>
      </c>
      <c r="AS300" s="283" t="str">
        <f t="array" ref="AS300">INDEX(RANK!R:R, AV300)
</f>
        <v/>
      </c>
      <c r="AT300" s="283" t="str">
        <f t="array" ref="AT300">INDEX(RANK!R:R, AW300)
</f>
        <v/>
      </c>
      <c r="AU300" s="283" t="str">
        <f t="array" ref="AU300">INDEX(RANK!R:R, AX300)
</f>
        <v/>
      </c>
      <c r="AV300" s="123">
        <f t="shared" si="1"/>
        <v>2063</v>
      </c>
      <c r="AW300" s="123">
        <f t="shared" si="2"/>
        <v>2064</v>
      </c>
      <c r="AX300" s="123">
        <f t="shared" si="3"/>
        <v>2065</v>
      </c>
      <c r="AY300" s="123">
        <f t="shared" si="4"/>
        <v>2066</v>
      </c>
      <c r="AZ300" s="123">
        <f t="shared" si="5"/>
        <v>2067</v>
      </c>
      <c r="BA300" s="123">
        <f t="shared" si="6"/>
        <v>2068</v>
      </c>
      <c r="BB300" s="123">
        <f t="shared" si="7"/>
        <v>2069</v>
      </c>
      <c r="BC300" s="284"/>
    </row>
    <row r="301" ht="14.25" customHeight="1">
      <c r="A301" s="123" t="str">
        <f t="array" ref="A301">INDEX('CONTENT STATS'!A:A, AV301)
</f>
        <v/>
      </c>
      <c r="B301" s="283" t="str">
        <f t="array" ref="B301">INDEX('CONTENT STATS'!F:F, AV301)
</f>
        <v/>
      </c>
      <c r="C301" s="123"/>
      <c r="D301" s="461"/>
      <c r="E301" s="283" t="str">
        <f t="array" ref="E301">INDEX('CONTENT STATS'!G:G, AV301)
</f>
        <v/>
      </c>
      <c r="F301" s="283" t="str">
        <f t="array" ref="F301">INDEX('CONTENT STATS'!G:G, AW301)
</f>
        <v/>
      </c>
      <c r="G301" s="283" t="str">
        <f t="array" ref="G301">INDEX('CONTENT STATS'!G:G, AX301)
</f>
        <v/>
      </c>
      <c r="H301" s="283" t="str">
        <f t="array" ref="H301">INDEX('CONTENT STATS'!G:G, AY301)
</f>
        <v/>
      </c>
      <c r="I301" s="283" t="str">
        <f t="array" ref="I301">INDEX('CONTENT STATS'!G:G, AZ301)
</f>
        <v/>
      </c>
      <c r="J301" s="283" t="str">
        <f t="array" ref="J301">INDEX('CONTENT STATS'!G:G, BA301)
</f>
        <v/>
      </c>
      <c r="K301" s="283" t="str">
        <f t="array" ref="K301">INDEX('CONTENT STATS'!G:G, BB301)
</f>
        <v/>
      </c>
      <c r="L301" s="283" t="str">
        <f t="array" ref="L301">INDEX('CONTENT STATS'!I:I, AV301)
</f>
        <v/>
      </c>
      <c r="M301" s="283" t="str">
        <f t="array" ref="M301">INDEX('CONTENT STATS'!J:J, AV301)
</f>
        <v/>
      </c>
      <c r="N301" s="283" t="str">
        <f t="array" ref="N301">INDEX('CONTENT STATS'!J:J, AW301)
</f>
        <v/>
      </c>
      <c r="O301" s="283" t="str">
        <f t="array" ref="O301">INDEX('CONTENT STATS'!J:J, AX301)
</f>
        <v/>
      </c>
      <c r="P301" s="283" t="str">
        <f t="array" ref="P301">INDEX('CONTENT STATS'!J:J, AY301)
</f>
        <v/>
      </c>
      <c r="Q301" s="283" t="str">
        <f t="array" ref="Q301">INDEX('CONTENT STATS'!J:J, AZ301)
</f>
        <v/>
      </c>
      <c r="R301" s="283" t="str">
        <f t="array" ref="R301">INDEX('CONTENT STATS'!L:L, AV301)
</f>
        <v/>
      </c>
      <c r="S301" s="283" t="str">
        <f t="array" ref="S301">INDEX('CONTENT STATS'!M:M, AV301)
</f>
        <v/>
      </c>
      <c r="T301" s="283" t="str">
        <f t="array" ref="T301">INDEX('CONTENT STATS'!M:M, AW301)
</f>
        <v/>
      </c>
      <c r="U301" s="283" t="str">
        <f t="array" ref="U301">INDEX('CONTENT STATS'!M:M, AX301)
</f>
        <v/>
      </c>
      <c r="V301" s="283" t="str">
        <f t="array" ref="V301">INDEX('CONTENT STATS'!O:O, AV301)
</f>
        <v/>
      </c>
      <c r="W301" s="283" t="str">
        <f t="array" ref="W301">INDEX('CONTENT STATS'!P:P, AV301)
</f>
        <v/>
      </c>
      <c r="X301" s="283" t="str">
        <f t="array" ref="X301">INDEX('CONTENT STATS'!P:P, AW301)
</f>
        <v/>
      </c>
      <c r="Y301" s="283" t="str">
        <f t="array" ref="Y301">INDEX('CONTENT STATS'!P:P, AX301)
</f>
        <v/>
      </c>
      <c r="Z301" s="283" t="str">
        <f t="array" ref="Z301">INDEX('CONTENT STATS'!R:R, AV301)
</f>
        <v/>
      </c>
      <c r="AA301" s="283" t="str">
        <f t="array" ref="AA301">INDEX('CONTENT STATS'!R:R, AW301)
</f>
        <v/>
      </c>
      <c r="AB301" s="283" t="str">
        <f t="array" ref="AB301">INDEX('CONTENT STATS'!R:R, AX301)
</f>
        <v/>
      </c>
      <c r="AC301" s="283" t="str">
        <f t="array" ref="AC301">INDEX('CONTENT STATS'!R:R, AY301)
</f>
        <v/>
      </c>
      <c r="AD301" s="283" t="str">
        <f t="array" ref="AD301">INDEX(RANK!O:O, AV301)
</f>
        <v/>
      </c>
      <c r="AE301" s="283" t="str">
        <f t="array" ref="AE301">INDEX(RANK!O:O, AW301)
</f>
        <v/>
      </c>
      <c r="AF301" s="283" t="str">
        <f t="array" ref="AF301">INDEX(RANK!O:O, AX301)
</f>
        <v/>
      </c>
      <c r="AG301" s="283" t="str">
        <f t="array" ref="AG301">INDEX(RANK!O:O, AY301)
</f>
        <v/>
      </c>
      <c r="AH301" s="283" t="str">
        <f t="array" ref="AH301">INDEX(RANK!O:O, AZ301)
</f>
        <v/>
      </c>
      <c r="AI301" s="283" t="str">
        <f t="array" ref="AI301">INDEX(RANK!O:O, BA301)
</f>
        <v/>
      </c>
      <c r="AJ301" s="283" t="str">
        <f t="array" ref="AJ301">INDEX(RANK!O:O, BB301)
</f>
        <v/>
      </c>
      <c r="AK301" s="283" t="str">
        <f t="array" ref="AK301">INDEX(RANK!P:P, AV301)
</f>
        <v/>
      </c>
      <c r="AL301" s="283" t="str">
        <f t="array" ref="AL301">INDEX(RANK!P:P, AW301)
</f>
        <v/>
      </c>
      <c r="AM301" s="283" t="str">
        <f t="array" ref="AM301">INDEX(RANK!P:P, AX301)
</f>
        <v/>
      </c>
      <c r="AN301" s="283" t="str">
        <f t="array" ref="AN301">INDEX(RANK!P:P, AY301)
</f>
        <v/>
      </c>
      <c r="AO301" s="283" t="str">
        <f t="array" ref="AO301">INDEX(RANK!P:P, AZ301)
</f>
        <v/>
      </c>
      <c r="AP301" s="283" t="str">
        <f t="array" ref="AP301">INDEX(RANK!Q:Q, AV301)
</f>
        <v/>
      </c>
      <c r="AQ301" s="283" t="str">
        <f t="array" ref="AQ301">INDEX(RANK!Q:Q, AW301)
</f>
        <v/>
      </c>
      <c r="AR301" s="283" t="str">
        <f t="array" ref="AR301">INDEX(RANK!Q:Q, AX301)
</f>
        <v/>
      </c>
      <c r="AS301" s="283" t="str">
        <f t="array" ref="AS301">INDEX(RANK!R:R, AV301)
</f>
        <v/>
      </c>
      <c r="AT301" s="283" t="str">
        <f t="array" ref="AT301">INDEX(RANK!R:R, AW301)
</f>
        <v/>
      </c>
      <c r="AU301" s="283" t="str">
        <f t="array" ref="AU301">INDEX(RANK!R:R, AX301)
</f>
        <v/>
      </c>
      <c r="AV301" s="123">
        <f t="shared" si="1"/>
        <v>2070</v>
      </c>
      <c r="AW301" s="123">
        <f t="shared" si="2"/>
        <v>2071</v>
      </c>
      <c r="AX301" s="123">
        <f t="shared" si="3"/>
        <v>2072</v>
      </c>
      <c r="AY301" s="123">
        <f t="shared" si="4"/>
        <v>2073</v>
      </c>
      <c r="AZ301" s="123">
        <f t="shared" si="5"/>
        <v>2074</v>
      </c>
      <c r="BA301" s="123">
        <f t="shared" si="6"/>
        <v>2075</v>
      </c>
      <c r="BB301" s="123">
        <f t="shared" si="7"/>
        <v>2076</v>
      </c>
      <c r="BC301" s="284"/>
    </row>
    <row r="302" ht="14.25" customHeight="1">
      <c r="A302" s="123" t="str">
        <f t="array" ref="A302">INDEX('CONTENT STATS'!A:A, AV302)
</f>
        <v/>
      </c>
      <c r="B302" s="283" t="str">
        <f t="array" ref="B302">INDEX('CONTENT STATS'!F:F, AV302)
</f>
        <v/>
      </c>
      <c r="C302" s="123"/>
      <c r="D302" s="461"/>
      <c r="E302" s="283" t="str">
        <f t="array" ref="E302">INDEX('CONTENT STATS'!G:G, AV302)
</f>
        <v/>
      </c>
      <c r="F302" s="283" t="str">
        <f t="array" ref="F302">INDEX('CONTENT STATS'!G:G, AW302)
</f>
        <v/>
      </c>
      <c r="G302" s="283" t="str">
        <f t="array" ref="G302">INDEX('CONTENT STATS'!G:G, AX302)
</f>
        <v/>
      </c>
      <c r="H302" s="283" t="str">
        <f t="array" ref="H302">INDEX('CONTENT STATS'!G:G, AY302)
</f>
        <v/>
      </c>
      <c r="I302" s="283" t="str">
        <f t="array" ref="I302">INDEX('CONTENT STATS'!G:G, AZ302)
</f>
        <v/>
      </c>
      <c r="J302" s="283" t="str">
        <f t="array" ref="J302">INDEX('CONTENT STATS'!G:G, BA302)
</f>
        <v/>
      </c>
      <c r="K302" s="283" t="str">
        <f t="array" ref="K302">INDEX('CONTENT STATS'!G:G, BB302)
</f>
        <v/>
      </c>
      <c r="L302" s="283" t="str">
        <f t="array" ref="L302">INDEX('CONTENT STATS'!I:I, AV302)
</f>
        <v/>
      </c>
      <c r="M302" s="283" t="str">
        <f t="array" ref="M302">INDEX('CONTENT STATS'!J:J, AV302)
</f>
        <v/>
      </c>
      <c r="N302" s="283" t="str">
        <f t="array" ref="N302">INDEX('CONTENT STATS'!J:J, AW302)
</f>
        <v/>
      </c>
      <c r="O302" s="283" t="str">
        <f t="array" ref="O302">INDEX('CONTENT STATS'!J:J, AX302)
</f>
        <v/>
      </c>
      <c r="P302" s="283" t="str">
        <f t="array" ref="P302">INDEX('CONTENT STATS'!J:J, AY302)
</f>
        <v/>
      </c>
      <c r="Q302" s="283" t="str">
        <f t="array" ref="Q302">INDEX('CONTENT STATS'!J:J, AZ302)
</f>
        <v/>
      </c>
      <c r="R302" s="283" t="str">
        <f t="array" ref="R302">INDEX('CONTENT STATS'!L:L, AV302)
</f>
        <v/>
      </c>
      <c r="S302" s="283" t="str">
        <f t="array" ref="S302">INDEX('CONTENT STATS'!M:M, AV302)
</f>
        <v/>
      </c>
      <c r="T302" s="283" t="str">
        <f t="array" ref="T302">INDEX('CONTENT STATS'!M:M, AW302)
</f>
        <v/>
      </c>
      <c r="U302" s="283" t="str">
        <f t="array" ref="U302">INDEX('CONTENT STATS'!M:M, AX302)
</f>
        <v/>
      </c>
      <c r="V302" s="283" t="str">
        <f t="array" ref="V302">INDEX('CONTENT STATS'!O:O, AV302)
</f>
        <v/>
      </c>
      <c r="W302" s="283" t="str">
        <f t="array" ref="W302">INDEX('CONTENT STATS'!P:P, AV302)
</f>
        <v/>
      </c>
      <c r="X302" s="283" t="str">
        <f t="array" ref="X302">INDEX('CONTENT STATS'!P:P, AW302)
</f>
        <v/>
      </c>
      <c r="Y302" s="283" t="str">
        <f t="array" ref="Y302">INDEX('CONTENT STATS'!P:P, AX302)
</f>
        <v/>
      </c>
      <c r="Z302" s="283" t="str">
        <f t="array" ref="Z302">INDEX('CONTENT STATS'!R:R, AV302)
</f>
        <v/>
      </c>
      <c r="AA302" s="283" t="str">
        <f t="array" ref="AA302">INDEX('CONTENT STATS'!R:R, AW302)
</f>
        <v/>
      </c>
      <c r="AB302" s="283" t="str">
        <f t="array" ref="AB302">INDEX('CONTENT STATS'!R:R, AX302)
</f>
        <v/>
      </c>
      <c r="AC302" s="283" t="str">
        <f t="array" ref="AC302">INDEX('CONTENT STATS'!R:R, AY302)
</f>
        <v/>
      </c>
      <c r="AD302" s="283" t="str">
        <f t="array" ref="AD302">INDEX(RANK!O:O, AV302)
</f>
        <v/>
      </c>
      <c r="AE302" s="283" t="str">
        <f t="array" ref="AE302">INDEX(RANK!O:O, AW302)
</f>
        <v/>
      </c>
      <c r="AF302" s="283" t="str">
        <f t="array" ref="AF302">INDEX(RANK!O:O, AX302)
</f>
        <v/>
      </c>
      <c r="AG302" s="283" t="str">
        <f t="array" ref="AG302">INDEX(RANK!O:O, AY302)
</f>
        <v/>
      </c>
      <c r="AH302" s="283" t="str">
        <f t="array" ref="AH302">INDEX(RANK!O:O, AZ302)
</f>
        <v/>
      </c>
      <c r="AI302" s="283" t="str">
        <f t="array" ref="AI302">INDEX(RANK!O:O, BA302)
</f>
        <v/>
      </c>
      <c r="AJ302" s="283" t="str">
        <f t="array" ref="AJ302">INDEX(RANK!O:O, BB302)
</f>
        <v/>
      </c>
      <c r="AK302" s="283" t="str">
        <f t="array" ref="AK302">INDEX(RANK!P:P, AV302)
</f>
        <v/>
      </c>
      <c r="AL302" s="283" t="str">
        <f t="array" ref="AL302">INDEX(RANK!P:P, AW302)
</f>
        <v/>
      </c>
      <c r="AM302" s="283" t="str">
        <f t="array" ref="AM302">INDEX(RANK!P:P, AX302)
</f>
        <v/>
      </c>
      <c r="AN302" s="283" t="str">
        <f t="array" ref="AN302">INDEX(RANK!P:P, AY302)
</f>
        <v/>
      </c>
      <c r="AO302" s="283" t="str">
        <f t="array" ref="AO302">INDEX(RANK!P:P, AZ302)
</f>
        <v/>
      </c>
      <c r="AP302" s="283" t="str">
        <f t="array" ref="AP302">INDEX(RANK!Q:Q, AV302)
</f>
        <v/>
      </c>
      <c r="AQ302" s="283" t="str">
        <f t="array" ref="AQ302">INDEX(RANK!Q:Q, AW302)
</f>
        <v/>
      </c>
      <c r="AR302" s="283" t="str">
        <f t="array" ref="AR302">INDEX(RANK!Q:Q, AX302)
</f>
        <v/>
      </c>
      <c r="AS302" s="283" t="str">
        <f t="array" ref="AS302">INDEX(RANK!R:R, AV302)
</f>
        <v/>
      </c>
      <c r="AT302" s="283" t="str">
        <f t="array" ref="AT302">INDEX(RANK!R:R, AW302)
</f>
        <v/>
      </c>
      <c r="AU302" s="283" t="str">
        <f t="array" ref="AU302">INDEX(RANK!R:R, AX302)
</f>
        <v/>
      </c>
      <c r="AV302" s="123">
        <f t="shared" si="1"/>
        <v>2077</v>
      </c>
      <c r="AW302" s="123">
        <f t="shared" si="2"/>
        <v>2078</v>
      </c>
      <c r="AX302" s="123">
        <f t="shared" si="3"/>
        <v>2079</v>
      </c>
      <c r="AY302" s="123">
        <f t="shared" si="4"/>
        <v>2080</v>
      </c>
      <c r="AZ302" s="123">
        <f t="shared" si="5"/>
        <v>2081</v>
      </c>
      <c r="BA302" s="123">
        <f t="shared" si="6"/>
        <v>2082</v>
      </c>
      <c r="BB302" s="123">
        <f t="shared" si="7"/>
        <v>2083</v>
      </c>
      <c r="BC302" s="284"/>
    </row>
    <row r="303" ht="14.25" customHeight="1">
      <c r="A303" s="123" t="str">
        <f t="array" ref="A303">INDEX('CONTENT STATS'!A:A, AV303)
</f>
        <v/>
      </c>
      <c r="B303" s="283" t="str">
        <f t="array" ref="B303">INDEX('CONTENT STATS'!F:F, AV303)
</f>
        <v/>
      </c>
      <c r="C303" s="123"/>
      <c r="D303" s="461"/>
      <c r="E303" s="283" t="str">
        <f t="array" ref="E303">INDEX('CONTENT STATS'!G:G, AV303)
</f>
        <v/>
      </c>
      <c r="F303" s="283" t="str">
        <f t="array" ref="F303">INDEX('CONTENT STATS'!G:G, AW303)
</f>
        <v/>
      </c>
      <c r="G303" s="283" t="str">
        <f t="array" ref="G303">INDEX('CONTENT STATS'!G:G, AX303)
</f>
        <v/>
      </c>
      <c r="H303" s="283" t="str">
        <f t="array" ref="H303">INDEX('CONTENT STATS'!G:G, AY303)
</f>
        <v/>
      </c>
      <c r="I303" s="283" t="str">
        <f t="array" ref="I303">INDEX('CONTENT STATS'!G:G, AZ303)
</f>
        <v/>
      </c>
      <c r="J303" s="283" t="str">
        <f t="array" ref="J303">INDEX('CONTENT STATS'!G:G, BA303)
</f>
        <v/>
      </c>
      <c r="K303" s="283" t="str">
        <f t="array" ref="K303">INDEX('CONTENT STATS'!G:G, BB303)
</f>
        <v/>
      </c>
      <c r="L303" s="283" t="str">
        <f t="array" ref="L303">INDEX('CONTENT STATS'!I:I, AV303)
</f>
        <v/>
      </c>
      <c r="M303" s="283" t="str">
        <f t="array" ref="M303">INDEX('CONTENT STATS'!J:J, AV303)
</f>
        <v/>
      </c>
      <c r="N303" s="283" t="str">
        <f t="array" ref="N303">INDEX('CONTENT STATS'!J:J, AW303)
</f>
        <v/>
      </c>
      <c r="O303" s="283" t="str">
        <f t="array" ref="O303">INDEX('CONTENT STATS'!J:J, AX303)
</f>
        <v/>
      </c>
      <c r="P303" s="283" t="str">
        <f t="array" ref="P303">INDEX('CONTENT STATS'!J:J, AY303)
</f>
        <v/>
      </c>
      <c r="Q303" s="283" t="str">
        <f t="array" ref="Q303">INDEX('CONTENT STATS'!J:J, AZ303)
</f>
        <v/>
      </c>
      <c r="R303" s="283" t="str">
        <f t="array" ref="R303">INDEX('CONTENT STATS'!L:L, AV303)
</f>
        <v/>
      </c>
      <c r="S303" s="283" t="str">
        <f t="array" ref="S303">INDEX('CONTENT STATS'!M:M, AV303)
</f>
        <v/>
      </c>
      <c r="T303" s="283" t="str">
        <f t="array" ref="T303">INDEX('CONTENT STATS'!M:M, AW303)
</f>
        <v/>
      </c>
      <c r="U303" s="283" t="str">
        <f t="array" ref="U303">INDEX('CONTENT STATS'!M:M, AX303)
</f>
        <v/>
      </c>
      <c r="V303" s="283" t="str">
        <f t="array" ref="V303">INDEX('CONTENT STATS'!O:O, AV303)
</f>
        <v/>
      </c>
      <c r="W303" s="283" t="str">
        <f t="array" ref="W303">INDEX('CONTENT STATS'!P:P, AV303)
</f>
        <v/>
      </c>
      <c r="X303" s="283" t="str">
        <f t="array" ref="X303">INDEX('CONTENT STATS'!P:P, AW303)
</f>
        <v/>
      </c>
      <c r="Y303" s="283" t="str">
        <f t="array" ref="Y303">INDEX('CONTENT STATS'!P:P, AX303)
</f>
        <v/>
      </c>
      <c r="Z303" s="283" t="str">
        <f t="array" ref="Z303">INDEX('CONTENT STATS'!R:R, AV303)
</f>
        <v/>
      </c>
      <c r="AA303" s="283" t="str">
        <f t="array" ref="AA303">INDEX('CONTENT STATS'!R:R, AW303)
</f>
        <v/>
      </c>
      <c r="AB303" s="283" t="str">
        <f t="array" ref="AB303">INDEX('CONTENT STATS'!R:R, AX303)
</f>
        <v/>
      </c>
      <c r="AC303" s="283" t="str">
        <f t="array" ref="AC303">INDEX('CONTENT STATS'!R:R, AY303)
</f>
        <v/>
      </c>
      <c r="AD303" s="283" t="str">
        <f t="array" ref="AD303">INDEX(RANK!O:O, AV303)
</f>
        <v/>
      </c>
      <c r="AE303" s="283" t="str">
        <f t="array" ref="AE303">INDEX(RANK!O:O, AW303)
</f>
        <v/>
      </c>
      <c r="AF303" s="283" t="str">
        <f t="array" ref="AF303">INDEX(RANK!O:O, AX303)
</f>
        <v/>
      </c>
      <c r="AG303" s="283" t="str">
        <f t="array" ref="AG303">INDEX(RANK!O:O, AY303)
</f>
        <v/>
      </c>
      <c r="AH303" s="283" t="str">
        <f t="array" ref="AH303">INDEX(RANK!O:O, AZ303)
</f>
        <v/>
      </c>
      <c r="AI303" s="283" t="str">
        <f t="array" ref="AI303">INDEX(RANK!O:O, BA303)
</f>
        <v/>
      </c>
      <c r="AJ303" s="283" t="str">
        <f t="array" ref="AJ303">INDEX(RANK!O:O, BB303)
</f>
        <v/>
      </c>
      <c r="AK303" s="283" t="str">
        <f t="array" ref="AK303">INDEX(RANK!P:P, AV303)
</f>
        <v/>
      </c>
      <c r="AL303" s="283" t="str">
        <f t="array" ref="AL303">INDEX(RANK!P:P, AW303)
</f>
        <v/>
      </c>
      <c r="AM303" s="283" t="str">
        <f t="array" ref="AM303">INDEX(RANK!P:P, AX303)
</f>
        <v/>
      </c>
      <c r="AN303" s="283" t="str">
        <f t="array" ref="AN303">INDEX(RANK!P:P, AY303)
</f>
        <v/>
      </c>
      <c r="AO303" s="283" t="str">
        <f t="array" ref="AO303">INDEX(RANK!P:P, AZ303)
</f>
        <v/>
      </c>
      <c r="AP303" s="283" t="str">
        <f t="array" ref="AP303">INDEX(RANK!Q:Q, AV303)
</f>
        <v/>
      </c>
      <c r="AQ303" s="283" t="str">
        <f t="array" ref="AQ303">INDEX(RANK!Q:Q, AW303)
</f>
        <v/>
      </c>
      <c r="AR303" s="283" t="str">
        <f t="array" ref="AR303">INDEX(RANK!Q:Q, AX303)
</f>
        <v/>
      </c>
      <c r="AS303" s="283" t="str">
        <f t="array" ref="AS303">INDEX(RANK!R:R, AV303)
</f>
        <v/>
      </c>
      <c r="AT303" s="283" t="str">
        <f t="array" ref="AT303">INDEX(RANK!R:R, AW303)
</f>
        <v/>
      </c>
      <c r="AU303" s="283" t="str">
        <f t="array" ref="AU303">INDEX(RANK!R:R, AX303)
</f>
        <v/>
      </c>
      <c r="AV303" s="123">
        <f t="shared" si="1"/>
        <v>2084</v>
      </c>
      <c r="AW303" s="123">
        <f t="shared" si="2"/>
        <v>2085</v>
      </c>
      <c r="AX303" s="123">
        <f t="shared" si="3"/>
        <v>2086</v>
      </c>
      <c r="AY303" s="123">
        <f t="shared" si="4"/>
        <v>2087</v>
      </c>
      <c r="AZ303" s="123">
        <f t="shared" si="5"/>
        <v>2088</v>
      </c>
      <c r="BA303" s="123">
        <f t="shared" si="6"/>
        <v>2089</v>
      </c>
      <c r="BB303" s="123">
        <f t="shared" si="7"/>
        <v>2090</v>
      </c>
      <c r="BC303" s="284"/>
    </row>
    <row r="304" ht="14.25" customHeight="1">
      <c r="A304" s="123" t="str">
        <f t="array" ref="A304">INDEX('CONTENT STATS'!A:A, AV304)
</f>
        <v/>
      </c>
      <c r="B304" s="283" t="str">
        <f t="array" ref="B304">INDEX('CONTENT STATS'!F:F, AV304)
</f>
        <v/>
      </c>
      <c r="C304" s="123"/>
      <c r="D304" s="461"/>
      <c r="E304" s="283" t="str">
        <f t="array" ref="E304">INDEX('CONTENT STATS'!G:G, AV304)
</f>
        <v/>
      </c>
      <c r="F304" s="283" t="str">
        <f t="array" ref="F304">INDEX('CONTENT STATS'!G:G, AW304)
</f>
        <v/>
      </c>
      <c r="G304" s="283" t="str">
        <f t="array" ref="G304">INDEX('CONTENT STATS'!G:G, AX304)
</f>
        <v/>
      </c>
      <c r="H304" s="283" t="str">
        <f t="array" ref="H304">INDEX('CONTENT STATS'!G:G, AY304)
</f>
        <v/>
      </c>
      <c r="I304" s="283" t="str">
        <f t="array" ref="I304">INDEX('CONTENT STATS'!G:G, AZ304)
</f>
        <v/>
      </c>
      <c r="J304" s="283" t="str">
        <f t="array" ref="J304">INDEX('CONTENT STATS'!G:G, BA304)
</f>
        <v/>
      </c>
      <c r="K304" s="283" t="str">
        <f t="array" ref="K304">INDEX('CONTENT STATS'!G:G, BB304)
</f>
        <v/>
      </c>
      <c r="L304" s="283" t="str">
        <f t="array" ref="L304">INDEX('CONTENT STATS'!I:I, AV304)
</f>
        <v/>
      </c>
      <c r="M304" s="283" t="str">
        <f t="array" ref="M304">INDEX('CONTENT STATS'!J:J, AV304)
</f>
        <v/>
      </c>
      <c r="N304" s="283" t="str">
        <f t="array" ref="N304">INDEX('CONTENT STATS'!J:J, AW304)
</f>
        <v/>
      </c>
      <c r="O304" s="283" t="str">
        <f t="array" ref="O304">INDEX('CONTENT STATS'!J:J, AX304)
</f>
        <v/>
      </c>
      <c r="P304" s="283" t="str">
        <f t="array" ref="P304">INDEX('CONTENT STATS'!J:J, AY304)
</f>
        <v/>
      </c>
      <c r="Q304" s="283" t="str">
        <f t="array" ref="Q304">INDEX('CONTENT STATS'!J:J, AZ304)
</f>
        <v/>
      </c>
      <c r="R304" s="283" t="str">
        <f t="array" ref="R304">INDEX('CONTENT STATS'!L:L, AV304)
</f>
        <v/>
      </c>
      <c r="S304" s="283" t="str">
        <f t="array" ref="S304">INDEX('CONTENT STATS'!M:M, AV304)
</f>
        <v/>
      </c>
      <c r="T304" s="283" t="str">
        <f t="array" ref="T304">INDEX('CONTENT STATS'!M:M, AW304)
</f>
        <v/>
      </c>
      <c r="U304" s="283" t="str">
        <f t="array" ref="U304">INDEX('CONTENT STATS'!M:M, AX304)
</f>
        <v/>
      </c>
      <c r="V304" s="283" t="str">
        <f t="array" ref="V304">INDEX('CONTENT STATS'!O:O, AV304)
</f>
        <v/>
      </c>
      <c r="W304" s="283" t="str">
        <f t="array" ref="W304">INDEX('CONTENT STATS'!P:P, AV304)
</f>
        <v/>
      </c>
      <c r="X304" s="283" t="str">
        <f t="array" ref="X304">INDEX('CONTENT STATS'!P:P, AW304)
</f>
        <v/>
      </c>
      <c r="Y304" s="283" t="str">
        <f t="array" ref="Y304">INDEX('CONTENT STATS'!P:P, AX304)
</f>
        <v/>
      </c>
      <c r="Z304" s="283" t="str">
        <f t="array" ref="Z304">INDEX('CONTENT STATS'!R:R, AV304)
</f>
        <v/>
      </c>
      <c r="AA304" s="283" t="str">
        <f t="array" ref="AA304">INDEX('CONTENT STATS'!R:R, AW304)
</f>
        <v/>
      </c>
      <c r="AB304" s="283" t="str">
        <f t="array" ref="AB304">INDEX('CONTENT STATS'!R:R, AX304)
</f>
        <v/>
      </c>
      <c r="AC304" s="283" t="str">
        <f t="array" ref="AC304">INDEX('CONTENT STATS'!R:R, AY304)
</f>
        <v/>
      </c>
      <c r="AD304" s="283" t="str">
        <f t="array" ref="AD304">INDEX(RANK!O:O, AV304)
</f>
        <v/>
      </c>
      <c r="AE304" s="283" t="str">
        <f t="array" ref="AE304">INDEX(RANK!O:O, AW304)
</f>
        <v/>
      </c>
      <c r="AF304" s="283" t="str">
        <f t="array" ref="AF304">INDEX(RANK!O:O, AX304)
</f>
        <v/>
      </c>
      <c r="AG304" s="283" t="str">
        <f t="array" ref="AG304">INDEX(RANK!O:O, AY304)
</f>
        <v/>
      </c>
      <c r="AH304" s="283" t="str">
        <f t="array" ref="AH304">INDEX(RANK!O:O, AZ304)
</f>
        <v/>
      </c>
      <c r="AI304" s="283" t="str">
        <f t="array" ref="AI304">INDEX(RANK!O:O, BA304)
</f>
        <v/>
      </c>
      <c r="AJ304" s="283" t="str">
        <f t="array" ref="AJ304">INDEX(RANK!O:O, BB304)
</f>
        <v/>
      </c>
      <c r="AK304" s="283" t="str">
        <f t="array" ref="AK304">INDEX(RANK!P:P, AV304)
</f>
        <v/>
      </c>
      <c r="AL304" s="283" t="str">
        <f t="array" ref="AL304">INDEX(RANK!P:P, AW304)
</f>
        <v/>
      </c>
      <c r="AM304" s="283" t="str">
        <f t="array" ref="AM304">INDEX(RANK!P:P, AX304)
</f>
        <v/>
      </c>
      <c r="AN304" s="283" t="str">
        <f t="array" ref="AN304">INDEX(RANK!P:P, AY304)
</f>
        <v/>
      </c>
      <c r="AO304" s="283" t="str">
        <f t="array" ref="AO304">INDEX(RANK!P:P, AZ304)
</f>
        <v/>
      </c>
      <c r="AP304" s="283" t="str">
        <f t="array" ref="AP304">INDEX(RANK!Q:Q, AV304)
</f>
        <v/>
      </c>
      <c r="AQ304" s="283" t="str">
        <f t="array" ref="AQ304">INDEX(RANK!Q:Q, AW304)
</f>
        <v/>
      </c>
      <c r="AR304" s="283" t="str">
        <f t="array" ref="AR304">INDEX(RANK!Q:Q, AX304)
</f>
        <v/>
      </c>
      <c r="AS304" s="283" t="str">
        <f t="array" ref="AS304">INDEX(RANK!R:R, AV304)
</f>
        <v/>
      </c>
      <c r="AT304" s="283" t="str">
        <f t="array" ref="AT304">INDEX(RANK!R:R, AW304)
</f>
        <v/>
      </c>
      <c r="AU304" s="283" t="str">
        <f t="array" ref="AU304">INDEX(RANK!R:R, AX304)
</f>
        <v/>
      </c>
      <c r="AV304" s="123">
        <f t="shared" si="1"/>
        <v>2091</v>
      </c>
      <c r="AW304" s="123">
        <f t="shared" si="2"/>
        <v>2092</v>
      </c>
      <c r="AX304" s="123">
        <f t="shared" si="3"/>
        <v>2093</v>
      </c>
      <c r="AY304" s="123">
        <f t="shared" si="4"/>
        <v>2094</v>
      </c>
      <c r="AZ304" s="123">
        <f t="shared" si="5"/>
        <v>2095</v>
      </c>
      <c r="BA304" s="123">
        <f t="shared" si="6"/>
        <v>2096</v>
      </c>
      <c r="BB304" s="123">
        <f t="shared" si="7"/>
        <v>2097</v>
      </c>
      <c r="BC304" s="284"/>
    </row>
    <row r="305" ht="14.25" customHeight="1">
      <c r="A305" s="123" t="str">
        <f t="array" ref="A305">INDEX('CONTENT STATS'!A:A, AV305)
</f>
        <v/>
      </c>
      <c r="B305" s="283" t="str">
        <f t="array" ref="B305">INDEX('CONTENT STATS'!F:F, AV305)
</f>
        <v/>
      </c>
      <c r="C305" s="123"/>
      <c r="D305" s="461"/>
      <c r="E305" s="283" t="str">
        <f t="array" ref="E305">INDEX('CONTENT STATS'!G:G, AV305)
</f>
        <v/>
      </c>
      <c r="F305" s="283" t="str">
        <f t="array" ref="F305">INDEX('CONTENT STATS'!G:G, AW305)
</f>
        <v/>
      </c>
      <c r="G305" s="283" t="str">
        <f t="array" ref="G305">INDEX('CONTENT STATS'!G:G, AX305)
</f>
        <v/>
      </c>
      <c r="H305" s="283" t="str">
        <f t="array" ref="H305">INDEX('CONTENT STATS'!G:G, AY305)
</f>
        <v/>
      </c>
      <c r="I305" s="283" t="str">
        <f t="array" ref="I305">INDEX('CONTENT STATS'!G:G, AZ305)
</f>
        <v/>
      </c>
      <c r="J305" s="283" t="str">
        <f t="array" ref="J305">INDEX('CONTENT STATS'!G:G, BA305)
</f>
        <v/>
      </c>
      <c r="K305" s="283" t="str">
        <f t="array" ref="K305">INDEX('CONTENT STATS'!G:G, BB305)
</f>
        <v/>
      </c>
      <c r="L305" s="283" t="str">
        <f t="array" ref="L305">INDEX('CONTENT STATS'!I:I, AV305)
</f>
        <v/>
      </c>
      <c r="M305" s="283" t="str">
        <f t="array" ref="M305">INDEX('CONTENT STATS'!J:J, AV305)
</f>
        <v/>
      </c>
      <c r="N305" s="283" t="str">
        <f t="array" ref="N305">INDEX('CONTENT STATS'!J:J, AW305)
</f>
        <v/>
      </c>
      <c r="O305" s="283" t="str">
        <f t="array" ref="O305">INDEX('CONTENT STATS'!J:J, AX305)
</f>
        <v/>
      </c>
      <c r="P305" s="283" t="str">
        <f t="array" ref="P305">INDEX('CONTENT STATS'!J:J, AY305)
</f>
        <v/>
      </c>
      <c r="Q305" s="283" t="str">
        <f t="array" ref="Q305">INDEX('CONTENT STATS'!J:J, AZ305)
</f>
        <v/>
      </c>
      <c r="R305" s="283" t="str">
        <f t="array" ref="R305">INDEX('CONTENT STATS'!L:L, AV305)
</f>
        <v/>
      </c>
      <c r="S305" s="283" t="str">
        <f t="array" ref="S305">INDEX('CONTENT STATS'!M:M, AV305)
</f>
        <v/>
      </c>
      <c r="T305" s="283" t="str">
        <f t="array" ref="T305">INDEX('CONTENT STATS'!M:M, AW305)
</f>
        <v/>
      </c>
      <c r="U305" s="283" t="str">
        <f t="array" ref="U305">INDEX('CONTENT STATS'!M:M, AX305)
</f>
        <v/>
      </c>
      <c r="V305" s="283" t="str">
        <f t="array" ref="V305">INDEX('CONTENT STATS'!O:O, AV305)
</f>
        <v/>
      </c>
      <c r="W305" s="283" t="str">
        <f t="array" ref="W305">INDEX('CONTENT STATS'!P:P, AV305)
</f>
        <v/>
      </c>
      <c r="X305" s="283" t="str">
        <f t="array" ref="X305">INDEX('CONTENT STATS'!P:P, AW305)
</f>
        <v/>
      </c>
      <c r="Y305" s="283" t="str">
        <f t="array" ref="Y305">INDEX('CONTENT STATS'!P:P, AX305)
</f>
        <v/>
      </c>
      <c r="Z305" s="283" t="str">
        <f t="array" ref="Z305">INDEX('CONTENT STATS'!R:R, AV305)
</f>
        <v/>
      </c>
      <c r="AA305" s="283" t="str">
        <f t="array" ref="AA305">INDEX('CONTENT STATS'!R:R, AW305)
</f>
        <v/>
      </c>
      <c r="AB305" s="283" t="str">
        <f t="array" ref="AB305">INDEX('CONTENT STATS'!R:R, AX305)
</f>
        <v/>
      </c>
      <c r="AC305" s="283" t="str">
        <f t="array" ref="AC305">INDEX('CONTENT STATS'!R:R, AY305)
</f>
        <v/>
      </c>
      <c r="AD305" s="283" t="str">
        <f t="array" ref="AD305">INDEX(RANK!O:O, AV305)
</f>
        <v/>
      </c>
      <c r="AE305" s="283" t="str">
        <f t="array" ref="AE305">INDEX(RANK!O:O, AW305)
</f>
        <v/>
      </c>
      <c r="AF305" s="283" t="str">
        <f t="array" ref="AF305">INDEX(RANK!O:O, AX305)
</f>
        <v/>
      </c>
      <c r="AG305" s="283" t="str">
        <f t="array" ref="AG305">INDEX(RANK!O:O, AY305)
</f>
        <v/>
      </c>
      <c r="AH305" s="283" t="str">
        <f t="array" ref="AH305">INDEX(RANK!O:O, AZ305)
</f>
        <v/>
      </c>
      <c r="AI305" s="283" t="str">
        <f t="array" ref="AI305">INDEX(RANK!O:O, BA305)
</f>
        <v/>
      </c>
      <c r="AJ305" s="283" t="str">
        <f t="array" ref="AJ305">INDEX(RANK!O:O, BB305)
</f>
        <v/>
      </c>
      <c r="AK305" s="283" t="str">
        <f t="array" ref="AK305">INDEX(RANK!P:P, AV305)
</f>
        <v/>
      </c>
      <c r="AL305" s="283" t="str">
        <f t="array" ref="AL305">INDEX(RANK!P:P, AW305)
</f>
        <v/>
      </c>
      <c r="AM305" s="283" t="str">
        <f t="array" ref="AM305">INDEX(RANK!P:P, AX305)
</f>
        <v/>
      </c>
      <c r="AN305" s="283" t="str">
        <f t="array" ref="AN305">INDEX(RANK!P:P, AY305)
</f>
        <v/>
      </c>
      <c r="AO305" s="283" t="str">
        <f t="array" ref="AO305">INDEX(RANK!P:P, AZ305)
</f>
        <v/>
      </c>
      <c r="AP305" s="283" t="str">
        <f t="array" ref="AP305">INDEX(RANK!Q:Q, AV305)
</f>
        <v/>
      </c>
      <c r="AQ305" s="283" t="str">
        <f t="array" ref="AQ305">INDEX(RANK!Q:Q, AW305)
</f>
        <v/>
      </c>
      <c r="AR305" s="283" t="str">
        <f t="array" ref="AR305">INDEX(RANK!Q:Q, AX305)
</f>
        <v/>
      </c>
      <c r="AS305" s="283" t="str">
        <f t="array" ref="AS305">INDEX(RANK!R:R, AV305)
</f>
        <v/>
      </c>
      <c r="AT305" s="283" t="str">
        <f t="array" ref="AT305">INDEX(RANK!R:R, AW305)
</f>
        <v/>
      </c>
      <c r="AU305" s="283" t="str">
        <f t="array" ref="AU305">INDEX(RANK!R:R, AX305)
</f>
        <v/>
      </c>
      <c r="AV305" s="123">
        <f t="shared" si="1"/>
        <v>2098</v>
      </c>
      <c r="AW305" s="123">
        <f t="shared" si="2"/>
        <v>2099</v>
      </c>
      <c r="AX305" s="123">
        <f t="shared" si="3"/>
        <v>2100</v>
      </c>
      <c r="AY305" s="123">
        <f t="shared" si="4"/>
        <v>2101</v>
      </c>
      <c r="AZ305" s="123">
        <f t="shared" si="5"/>
        <v>2102</v>
      </c>
      <c r="BA305" s="123">
        <f t="shared" si="6"/>
        <v>2103</v>
      </c>
      <c r="BB305" s="123">
        <f t="shared" si="7"/>
        <v>2104</v>
      </c>
      <c r="BC305" s="284"/>
    </row>
    <row r="306" ht="14.25" customHeight="1">
      <c r="A306" s="123" t="str">
        <f t="array" ref="A306">INDEX('CONTENT STATS'!A:A, AV306)
</f>
        <v/>
      </c>
      <c r="B306" s="283" t="str">
        <f t="array" ref="B306">INDEX('CONTENT STATS'!F:F, AV306)
</f>
        <v/>
      </c>
      <c r="C306" s="123"/>
      <c r="D306" s="461"/>
      <c r="E306" s="283" t="str">
        <f t="array" ref="E306">INDEX('CONTENT STATS'!G:G, AV306)
</f>
        <v/>
      </c>
      <c r="F306" s="283" t="str">
        <f t="array" ref="F306">INDEX('CONTENT STATS'!G:G, AW306)
</f>
        <v/>
      </c>
      <c r="G306" s="283" t="str">
        <f t="array" ref="G306">INDEX('CONTENT STATS'!G:G, AX306)
</f>
        <v/>
      </c>
      <c r="H306" s="283" t="str">
        <f t="array" ref="H306">INDEX('CONTENT STATS'!G:G, AY306)
</f>
        <v/>
      </c>
      <c r="I306" s="283" t="str">
        <f t="array" ref="I306">INDEX('CONTENT STATS'!G:G, AZ306)
</f>
        <v/>
      </c>
      <c r="J306" s="283" t="str">
        <f t="array" ref="J306">INDEX('CONTENT STATS'!G:G, BA306)
</f>
        <v/>
      </c>
      <c r="K306" s="283" t="str">
        <f t="array" ref="K306">INDEX('CONTENT STATS'!G:G, BB306)
</f>
        <v/>
      </c>
      <c r="L306" s="283" t="str">
        <f t="array" ref="L306">INDEX('CONTENT STATS'!I:I, AV306)
</f>
        <v/>
      </c>
      <c r="M306" s="283" t="str">
        <f t="array" ref="M306">INDEX('CONTENT STATS'!J:J, AV306)
</f>
        <v/>
      </c>
      <c r="N306" s="283" t="str">
        <f t="array" ref="N306">INDEX('CONTENT STATS'!J:J, AW306)
</f>
        <v/>
      </c>
      <c r="O306" s="283" t="str">
        <f t="array" ref="O306">INDEX('CONTENT STATS'!J:J, AX306)
</f>
        <v/>
      </c>
      <c r="P306" s="283" t="str">
        <f t="array" ref="P306">INDEX('CONTENT STATS'!J:J, AY306)
</f>
        <v/>
      </c>
      <c r="Q306" s="283" t="str">
        <f t="array" ref="Q306">INDEX('CONTENT STATS'!J:J, AZ306)
</f>
        <v/>
      </c>
      <c r="R306" s="283" t="str">
        <f t="array" ref="R306">INDEX('CONTENT STATS'!L:L, AV306)
</f>
        <v/>
      </c>
      <c r="S306" s="283" t="str">
        <f t="array" ref="S306">INDEX('CONTENT STATS'!M:M, AV306)
</f>
        <v/>
      </c>
      <c r="T306" s="283" t="str">
        <f t="array" ref="T306">INDEX('CONTENT STATS'!M:M, AW306)
</f>
        <v/>
      </c>
      <c r="U306" s="283" t="str">
        <f t="array" ref="U306">INDEX('CONTENT STATS'!M:M, AX306)
</f>
        <v/>
      </c>
      <c r="V306" s="283" t="str">
        <f t="array" ref="V306">INDEX('CONTENT STATS'!O:O, AV306)
</f>
        <v/>
      </c>
      <c r="W306" s="283" t="str">
        <f t="array" ref="W306">INDEX('CONTENT STATS'!P:P, AV306)
</f>
        <v/>
      </c>
      <c r="X306" s="283" t="str">
        <f t="array" ref="X306">INDEX('CONTENT STATS'!P:P, AW306)
</f>
        <v/>
      </c>
      <c r="Y306" s="283" t="str">
        <f t="array" ref="Y306">INDEX('CONTENT STATS'!P:P, AX306)
</f>
        <v/>
      </c>
      <c r="Z306" s="283" t="str">
        <f t="array" ref="Z306">INDEX('CONTENT STATS'!R:R, AV306)
</f>
        <v/>
      </c>
      <c r="AA306" s="283" t="str">
        <f t="array" ref="AA306">INDEX('CONTENT STATS'!R:R, AW306)
</f>
        <v/>
      </c>
      <c r="AB306" s="283" t="str">
        <f t="array" ref="AB306">INDEX('CONTENT STATS'!R:R, AX306)
</f>
        <v/>
      </c>
      <c r="AC306" s="283" t="str">
        <f t="array" ref="AC306">INDEX('CONTENT STATS'!R:R, AY306)
</f>
        <v/>
      </c>
      <c r="AD306" s="283" t="str">
        <f t="array" ref="AD306">INDEX(RANK!O:O, AV306)
</f>
        <v/>
      </c>
      <c r="AE306" s="283" t="str">
        <f t="array" ref="AE306">INDEX(RANK!O:O, AW306)
</f>
        <v/>
      </c>
      <c r="AF306" s="283" t="str">
        <f t="array" ref="AF306">INDEX(RANK!O:O, AX306)
</f>
        <v/>
      </c>
      <c r="AG306" s="283" t="str">
        <f t="array" ref="AG306">INDEX(RANK!O:O, AY306)
</f>
        <v/>
      </c>
      <c r="AH306" s="283" t="str">
        <f t="array" ref="AH306">INDEX(RANK!O:O, AZ306)
</f>
        <v/>
      </c>
      <c r="AI306" s="283" t="str">
        <f t="array" ref="AI306">INDEX(RANK!O:O, BA306)
</f>
        <v/>
      </c>
      <c r="AJ306" s="283" t="str">
        <f t="array" ref="AJ306">INDEX(RANK!O:O, BB306)
</f>
        <v/>
      </c>
      <c r="AK306" s="283" t="str">
        <f t="array" ref="AK306">INDEX(RANK!P:P, AV306)
</f>
        <v/>
      </c>
      <c r="AL306" s="283" t="str">
        <f t="array" ref="AL306">INDEX(RANK!P:P, AW306)
</f>
        <v/>
      </c>
      <c r="AM306" s="283" t="str">
        <f t="array" ref="AM306">INDEX(RANK!P:P, AX306)
</f>
        <v/>
      </c>
      <c r="AN306" s="283" t="str">
        <f t="array" ref="AN306">INDEX(RANK!P:P, AY306)
</f>
        <v/>
      </c>
      <c r="AO306" s="283" t="str">
        <f t="array" ref="AO306">INDEX(RANK!P:P, AZ306)
</f>
        <v/>
      </c>
      <c r="AP306" s="283" t="str">
        <f t="array" ref="AP306">INDEX(RANK!Q:Q, AV306)
</f>
        <v/>
      </c>
      <c r="AQ306" s="283" t="str">
        <f t="array" ref="AQ306">INDEX(RANK!Q:Q, AW306)
</f>
        <v/>
      </c>
      <c r="AR306" s="283" t="str">
        <f t="array" ref="AR306">INDEX(RANK!Q:Q, AX306)
</f>
        <v/>
      </c>
      <c r="AS306" s="283" t="str">
        <f t="array" ref="AS306">INDEX(RANK!R:R, AV306)
</f>
        <v/>
      </c>
      <c r="AT306" s="283" t="str">
        <f t="array" ref="AT306">INDEX(RANK!R:R, AW306)
</f>
        <v/>
      </c>
      <c r="AU306" s="283" t="str">
        <f t="array" ref="AU306">INDEX(RANK!R:R, AX306)
</f>
        <v/>
      </c>
      <c r="AV306" s="123">
        <f t="shared" si="1"/>
        <v>2105</v>
      </c>
      <c r="AW306" s="123">
        <f t="shared" si="2"/>
        <v>2106</v>
      </c>
      <c r="AX306" s="123">
        <f t="shared" si="3"/>
        <v>2107</v>
      </c>
      <c r="AY306" s="123">
        <f t="shared" si="4"/>
        <v>2108</v>
      </c>
      <c r="AZ306" s="123">
        <f t="shared" si="5"/>
        <v>2109</v>
      </c>
      <c r="BA306" s="123">
        <f t="shared" si="6"/>
        <v>2110</v>
      </c>
      <c r="BB306" s="123">
        <f t="shared" si="7"/>
        <v>2111</v>
      </c>
      <c r="BC306" s="284"/>
    </row>
    <row r="307" ht="14.25" customHeight="1">
      <c r="A307" s="123" t="str">
        <f t="array" ref="A307">INDEX('CONTENT STATS'!A:A, AV307)
</f>
        <v/>
      </c>
      <c r="B307" s="283" t="str">
        <f t="array" ref="B307">INDEX('CONTENT STATS'!F:F, AV307)
</f>
        <v/>
      </c>
      <c r="C307" s="123"/>
      <c r="D307" s="461"/>
      <c r="E307" s="283" t="str">
        <f t="array" ref="E307">INDEX('CONTENT STATS'!G:G, AV307)
</f>
        <v/>
      </c>
      <c r="F307" s="283" t="str">
        <f t="array" ref="F307">INDEX('CONTENT STATS'!G:G, AW307)
</f>
        <v/>
      </c>
      <c r="G307" s="283" t="str">
        <f t="array" ref="G307">INDEX('CONTENT STATS'!G:G, AX307)
</f>
        <v/>
      </c>
      <c r="H307" s="283" t="str">
        <f t="array" ref="H307">INDEX('CONTENT STATS'!G:G, AY307)
</f>
        <v/>
      </c>
      <c r="I307" s="283" t="str">
        <f t="array" ref="I307">INDEX('CONTENT STATS'!G:G, AZ307)
</f>
        <v/>
      </c>
      <c r="J307" s="283" t="str">
        <f t="array" ref="J307">INDEX('CONTENT STATS'!G:G, BA307)
</f>
        <v/>
      </c>
      <c r="K307" s="283" t="str">
        <f t="array" ref="K307">INDEX('CONTENT STATS'!G:G, BB307)
</f>
        <v/>
      </c>
      <c r="L307" s="283" t="str">
        <f t="array" ref="L307">INDEX('CONTENT STATS'!I:I, AV307)
</f>
        <v/>
      </c>
      <c r="M307" s="283" t="str">
        <f t="array" ref="M307">INDEX('CONTENT STATS'!J:J, AV307)
</f>
        <v/>
      </c>
      <c r="N307" s="283" t="str">
        <f t="array" ref="N307">INDEX('CONTENT STATS'!J:J, AW307)
</f>
        <v/>
      </c>
      <c r="O307" s="283" t="str">
        <f t="array" ref="O307">INDEX('CONTENT STATS'!J:J, AX307)
</f>
        <v/>
      </c>
      <c r="P307" s="283" t="str">
        <f t="array" ref="P307">INDEX('CONTENT STATS'!J:J, AY307)
</f>
        <v/>
      </c>
      <c r="Q307" s="283" t="str">
        <f t="array" ref="Q307">INDEX('CONTENT STATS'!J:J, AZ307)
</f>
        <v/>
      </c>
      <c r="R307" s="283" t="str">
        <f t="array" ref="R307">INDEX('CONTENT STATS'!L:L, AV307)
</f>
        <v/>
      </c>
      <c r="S307" s="283" t="str">
        <f t="array" ref="S307">INDEX('CONTENT STATS'!M:M, AV307)
</f>
        <v/>
      </c>
      <c r="T307" s="283" t="str">
        <f t="array" ref="T307">INDEX('CONTENT STATS'!M:M, AW307)
</f>
        <v/>
      </c>
      <c r="U307" s="283" t="str">
        <f t="array" ref="U307">INDEX('CONTENT STATS'!M:M, AX307)
</f>
        <v/>
      </c>
      <c r="V307" s="283" t="str">
        <f t="array" ref="V307">INDEX('CONTENT STATS'!O:O, AV307)
</f>
        <v/>
      </c>
      <c r="W307" s="283" t="str">
        <f t="array" ref="W307">INDEX('CONTENT STATS'!P:P, AV307)
</f>
        <v/>
      </c>
      <c r="X307" s="283" t="str">
        <f t="array" ref="X307">INDEX('CONTENT STATS'!P:P, AW307)
</f>
        <v/>
      </c>
      <c r="Y307" s="283" t="str">
        <f t="array" ref="Y307">INDEX('CONTENT STATS'!P:P, AX307)
</f>
        <v/>
      </c>
      <c r="Z307" s="283" t="str">
        <f t="array" ref="Z307">INDEX('CONTENT STATS'!R:R, AV307)
</f>
        <v/>
      </c>
      <c r="AA307" s="283" t="str">
        <f t="array" ref="AA307">INDEX('CONTENT STATS'!R:R, AW307)
</f>
        <v/>
      </c>
      <c r="AB307" s="283" t="str">
        <f t="array" ref="AB307">INDEX('CONTENT STATS'!R:R, AX307)
</f>
        <v/>
      </c>
      <c r="AC307" s="283" t="str">
        <f t="array" ref="AC307">INDEX('CONTENT STATS'!R:R, AY307)
</f>
        <v/>
      </c>
      <c r="AD307" s="283" t="str">
        <f t="array" ref="AD307">INDEX(RANK!O:O, AV307)
</f>
        <v/>
      </c>
      <c r="AE307" s="283" t="str">
        <f t="array" ref="AE307">INDEX(RANK!O:O, AW307)
</f>
        <v/>
      </c>
      <c r="AF307" s="283" t="str">
        <f t="array" ref="AF307">INDEX(RANK!O:O, AX307)
</f>
        <v/>
      </c>
      <c r="AG307" s="283" t="str">
        <f t="array" ref="AG307">INDEX(RANK!O:O, AY307)
</f>
        <v/>
      </c>
      <c r="AH307" s="283" t="str">
        <f t="array" ref="AH307">INDEX(RANK!O:O, AZ307)
</f>
        <v/>
      </c>
      <c r="AI307" s="283" t="str">
        <f t="array" ref="AI307">INDEX(RANK!O:O, BA307)
</f>
        <v/>
      </c>
      <c r="AJ307" s="283" t="str">
        <f t="array" ref="AJ307">INDEX(RANK!O:O, BB307)
</f>
        <v/>
      </c>
      <c r="AK307" s="283" t="str">
        <f t="array" ref="AK307">INDEX(RANK!P:P, AV307)
</f>
        <v/>
      </c>
      <c r="AL307" s="283" t="str">
        <f t="array" ref="AL307">INDEX(RANK!P:P, AW307)
</f>
        <v/>
      </c>
      <c r="AM307" s="283" t="str">
        <f t="array" ref="AM307">INDEX(RANK!P:P, AX307)
</f>
        <v/>
      </c>
      <c r="AN307" s="283" t="str">
        <f t="array" ref="AN307">INDEX(RANK!P:P, AY307)
</f>
        <v/>
      </c>
      <c r="AO307" s="283" t="str">
        <f t="array" ref="AO307">INDEX(RANK!P:P, AZ307)
</f>
        <v/>
      </c>
      <c r="AP307" s="283" t="str">
        <f t="array" ref="AP307">INDEX(RANK!Q:Q, AV307)
</f>
        <v/>
      </c>
      <c r="AQ307" s="283" t="str">
        <f t="array" ref="AQ307">INDEX(RANK!Q:Q, AW307)
</f>
        <v/>
      </c>
      <c r="AR307" s="283" t="str">
        <f t="array" ref="AR307">INDEX(RANK!Q:Q, AX307)
</f>
        <v/>
      </c>
      <c r="AS307" s="283" t="str">
        <f t="array" ref="AS307">INDEX(RANK!R:R, AV307)
</f>
        <v/>
      </c>
      <c r="AT307" s="283" t="str">
        <f t="array" ref="AT307">INDEX(RANK!R:R, AW307)
</f>
        <v/>
      </c>
      <c r="AU307" s="283" t="str">
        <f t="array" ref="AU307">INDEX(RANK!R:R, AX307)
</f>
        <v/>
      </c>
      <c r="AV307" s="123">
        <f t="shared" si="1"/>
        <v>2112</v>
      </c>
      <c r="AW307" s="123">
        <f t="shared" si="2"/>
        <v>2113</v>
      </c>
      <c r="AX307" s="123">
        <f t="shared" si="3"/>
        <v>2114</v>
      </c>
      <c r="AY307" s="123">
        <f t="shared" si="4"/>
        <v>2115</v>
      </c>
      <c r="AZ307" s="123">
        <f t="shared" si="5"/>
        <v>2116</v>
      </c>
      <c r="BA307" s="123">
        <f t="shared" si="6"/>
        <v>2117</v>
      </c>
      <c r="BB307" s="123">
        <f t="shared" si="7"/>
        <v>2118</v>
      </c>
      <c r="BC307" s="284"/>
    </row>
    <row r="308" ht="14.25" customHeight="1">
      <c r="A308" s="123" t="str">
        <f t="array" ref="A308">INDEX('CONTENT STATS'!A:A, AV308)
</f>
        <v/>
      </c>
      <c r="B308" s="283" t="str">
        <f t="array" ref="B308">INDEX('CONTENT STATS'!F:F, AV308)
</f>
        <v/>
      </c>
      <c r="C308" s="123"/>
      <c r="D308" s="461"/>
      <c r="E308" s="283" t="str">
        <f t="array" ref="E308">INDEX('CONTENT STATS'!G:G, AV308)
</f>
        <v/>
      </c>
      <c r="F308" s="283" t="str">
        <f t="array" ref="F308">INDEX('CONTENT STATS'!G:G, AW308)
</f>
        <v/>
      </c>
      <c r="G308" s="283" t="str">
        <f t="array" ref="G308">INDEX('CONTENT STATS'!G:G, AX308)
</f>
        <v/>
      </c>
      <c r="H308" s="283" t="str">
        <f t="array" ref="H308">INDEX('CONTENT STATS'!G:G, AY308)
</f>
        <v/>
      </c>
      <c r="I308" s="283" t="str">
        <f t="array" ref="I308">INDEX('CONTENT STATS'!G:G, AZ308)
</f>
        <v/>
      </c>
      <c r="J308" s="283" t="str">
        <f t="array" ref="J308">INDEX('CONTENT STATS'!G:G, BA308)
</f>
        <v/>
      </c>
      <c r="K308" s="283" t="str">
        <f t="array" ref="K308">INDEX('CONTENT STATS'!G:G, BB308)
</f>
        <v/>
      </c>
      <c r="L308" s="283" t="str">
        <f t="array" ref="L308">INDEX('CONTENT STATS'!I:I, AV308)
</f>
        <v/>
      </c>
      <c r="M308" s="283" t="str">
        <f t="array" ref="M308">INDEX('CONTENT STATS'!J:J, AV308)
</f>
        <v/>
      </c>
      <c r="N308" s="283" t="str">
        <f t="array" ref="N308">INDEX('CONTENT STATS'!J:J, AW308)
</f>
        <v/>
      </c>
      <c r="O308" s="283" t="str">
        <f t="array" ref="O308">INDEX('CONTENT STATS'!J:J, AX308)
</f>
        <v/>
      </c>
      <c r="P308" s="283" t="str">
        <f t="array" ref="P308">INDEX('CONTENT STATS'!J:J, AY308)
</f>
        <v/>
      </c>
      <c r="Q308" s="283" t="str">
        <f t="array" ref="Q308">INDEX('CONTENT STATS'!J:J, AZ308)
</f>
        <v/>
      </c>
      <c r="R308" s="283" t="str">
        <f t="array" ref="R308">INDEX('CONTENT STATS'!L:L, AV308)
</f>
        <v/>
      </c>
      <c r="S308" s="283" t="str">
        <f t="array" ref="S308">INDEX('CONTENT STATS'!M:M, AV308)
</f>
        <v/>
      </c>
      <c r="T308" s="283" t="str">
        <f t="array" ref="T308">INDEX('CONTENT STATS'!M:M, AW308)
</f>
        <v/>
      </c>
      <c r="U308" s="283" t="str">
        <f t="array" ref="U308">INDEX('CONTENT STATS'!M:M, AX308)
</f>
        <v/>
      </c>
      <c r="V308" s="283" t="str">
        <f t="array" ref="V308">INDEX('CONTENT STATS'!O:O, AV308)
</f>
        <v/>
      </c>
      <c r="W308" s="283" t="str">
        <f t="array" ref="W308">INDEX('CONTENT STATS'!P:P, AV308)
</f>
        <v/>
      </c>
      <c r="X308" s="283" t="str">
        <f t="array" ref="X308">INDEX('CONTENT STATS'!P:P, AW308)
</f>
        <v/>
      </c>
      <c r="Y308" s="283" t="str">
        <f t="array" ref="Y308">INDEX('CONTENT STATS'!P:P, AX308)
</f>
        <v/>
      </c>
      <c r="Z308" s="283" t="str">
        <f t="array" ref="Z308">INDEX('CONTENT STATS'!R:R, AV308)
</f>
        <v/>
      </c>
      <c r="AA308" s="283" t="str">
        <f t="array" ref="AA308">INDEX('CONTENT STATS'!R:R, AW308)
</f>
        <v/>
      </c>
      <c r="AB308" s="283" t="str">
        <f t="array" ref="AB308">INDEX('CONTENT STATS'!R:R, AX308)
</f>
        <v/>
      </c>
      <c r="AC308" s="283" t="str">
        <f t="array" ref="AC308">INDEX('CONTENT STATS'!R:R, AY308)
</f>
        <v/>
      </c>
      <c r="AD308" s="283" t="str">
        <f t="array" ref="AD308">INDEX(RANK!O:O, AV308)
</f>
        <v/>
      </c>
      <c r="AE308" s="283" t="str">
        <f t="array" ref="AE308">INDEX(RANK!O:O, AW308)
</f>
        <v/>
      </c>
      <c r="AF308" s="283" t="str">
        <f t="array" ref="AF308">INDEX(RANK!O:O, AX308)
</f>
        <v/>
      </c>
      <c r="AG308" s="283" t="str">
        <f t="array" ref="AG308">INDEX(RANK!O:O, AY308)
</f>
        <v/>
      </c>
      <c r="AH308" s="283" t="str">
        <f t="array" ref="AH308">INDEX(RANK!O:O, AZ308)
</f>
        <v/>
      </c>
      <c r="AI308" s="283" t="str">
        <f t="array" ref="AI308">INDEX(RANK!O:O, BA308)
</f>
        <v/>
      </c>
      <c r="AJ308" s="283" t="str">
        <f t="array" ref="AJ308">INDEX(RANK!O:O, BB308)
</f>
        <v/>
      </c>
      <c r="AK308" s="283" t="str">
        <f t="array" ref="AK308">INDEX(RANK!P:P, AV308)
</f>
        <v/>
      </c>
      <c r="AL308" s="283" t="str">
        <f t="array" ref="AL308">INDEX(RANK!P:P, AW308)
</f>
        <v/>
      </c>
      <c r="AM308" s="283" t="str">
        <f t="array" ref="AM308">INDEX(RANK!P:P, AX308)
</f>
        <v/>
      </c>
      <c r="AN308" s="283" t="str">
        <f t="array" ref="AN308">INDEX(RANK!P:P, AY308)
</f>
        <v/>
      </c>
      <c r="AO308" s="283" t="str">
        <f t="array" ref="AO308">INDEX(RANK!P:P, AZ308)
</f>
        <v/>
      </c>
      <c r="AP308" s="283" t="str">
        <f t="array" ref="AP308">INDEX(RANK!Q:Q, AV308)
</f>
        <v/>
      </c>
      <c r="AQ308" s="283" t="str">
        <f t="array" ref="AQ308">INDEX(RANK!Q:Q, AW308)
</f>
        <v/>
      </c>
      <c r="AR308" s="283" t="str">
        <f t="array" ref="AR308">INDEX(RANK!Q:Q, AX308)
</f>
        <v/>
      </c>
      <c r="AS308" s="283" t="str">
        <f t="array" ref="AS308">INDEX(RANK!R:R, AV308)
</f>
        <v/>
      </c>
      <c r="AT308" s="283" t="str">
        <f t="array" ref="AT308">INDEX(RANK!R:R, AW308)
</f>
        <v/>
      </c>
      <c r="AU308" s="283" t="str">
        <f t="array" ref="AU308">INDEX(RANK!R:R, AX308)
</f>
        <v/>
      </c>
      <c r="AV308" s="123">
        <f t="shared" si="1"/>
        <v>2119</v>
      </c>
      <c r="AW308" s="123">
        <f t="shared" si="2"/>
        <v>2120</v>
      </c>
      <c r="AX308" s="123">
        <f t="shared" si="3"/>
        <v>2121</v>
      </c>
      <c r="AY308" s="123">
        <f t="shared" si="4"/>
        <v>2122</v>
      </c>
      <c r="AZ308" s="123">
        <f t="shared" si="5"/>
        <v>2123</v>
      </c>
      <c r="BA308" s="123">
        <f t="shared" si="6"/>
        <v>2124</v>
      </c>
      <c r="BB308" s="123">
        <f t="shared" si="7"/>
        <v>2125</v>
      </c>
      <c r="BC308" s="284"/>
    </row>
    <row r="309" ht="14.25" customHeight="1">
      <c r="A309" s="123" t="str">
        <f t="array" ref="A309">INDEX('CONTENT STATS'!A:A, AV309)
</f>
        <v/>
      </c>
      <c r="B309" s="283" t="str">
        <f t="array" ref="B309">INDEX('CONTENT STATS'!F:F, AV309)
</f>
        <v/>
      </c>
      <c r="C309" s="123"/>
      <c r="D309" s="461"/>
      <c r="E309" s="283" t="str">
        <f t="array" ref="E309">INDEX('CONTENT STATS'!G:G, AV309)
</f>
        <v/>
      </c>
      <c r="F309" s="283" t="str">
        <f t="array" ref="F309">INDEX('CONTENT STATS'!G:G, AW309)
</f>
        <v/>
      </c>
      <c r="G309" s="283" t="str">
        <f t="array" ref="G309">INDEX('CONTENT STATS'!G:G, AX309)
</f>
        <v/>
      </c>
      <c r="H309" s="283" t="str">
        <f t="array" ref="H309">INDEX('CONTENT STATS'!G:G, AY309)
</f>
        <v/>
      </c>
      <c r="I309" s="283" t="str">
        <f t="array" ref="I309">INDEX('CONTENT STATS'!G:G, AZ309)
</f>
        <v/>
      </c>
      <c r="J309" s="283" t="str">
        <f t="array" ref="J309">INDEX('CONTENT STATS'!G:G, BA309)
</f>
        <v/>
      </c>
      <c r="K309" s="283" t="str">
        <f t="array" ref="K309">INDEX('CONTENT STATS'!G:G, BB309)
</f>
        <v/>
      </c>
      <c r="L309" s="283" t="str">
        <f t="array" ref="L309">INDEX('CONTENT STATS'!I:I, AV309)
</f>
        <v/>
      </c>
      <c r="M309" s="283" t="str">
        <f t="array" ref="M309">INDEX('CONTENT STATS'!J:J, AV309)
</f>
        <v/>
      </c>
      <c r="N309" s="283" t="str">
        <f t="array" ref="N309">INDEX('CONTENT STATS'!J:J, AW309)
</f>
        <v/>
      </c>
      <c r="O309" s="283" t="str">
        <f t="array" ref="O309">INDEX('CONTENT STATS'!J:J, AX309)
</f>
        <v/>
      </c>
      <c r="P309" s="283" t="str">
        <f t="array" ref="P309">INDEX('CONTENT STATS'!J:J, AY309)
</f>
        <v/>
      </c>
      <c r="Q309" s="283" t="str">
        <f t="array" ref="Q309">INDEX('CONTENT STATS'!J:J, AZ309)
</f>
        <v/>
      </c>
      <c r="R309" s="283" t="str">
        <f t="array" ref="R309">INDEX('CONTENT STATS'!L:L, AV309)
</f>
        <v/>
      </c>
      <c r="S309" s="283" t="str">
        <f t="array" ref="S309">INDEX('CONTENT STATS'!M:M, AV309)
</f>
        <v/>
      </c>
      <c r="T309" s="283" t="str">
        <f t="array" ref="T309">INDEX('CONTENT STATS'!M:M, AW309)
</f>
        <v/>
      </c>
      <c r="U309" s="283" t="str">
        <f t="array" ref="U309">INDEX('CONTENT STATS'!M:M, AX309)
</f>
        <v/>
      </c>
      <c r="V309" s="283" t="str">
        <f t="array" ref="V309">INDEX('CONTENT STATS'!O:O, AV309)
</f>
        <v/>
      </c>
      <c r="W309" s="283" t="str">
        <f t="array" ref="W309">INDEX('CONTENT STATS'!P:P, AV309)
</f>
        <v/>
      </c>
      <c r="X309" s="283" t="str">
        <f t="array" ref="X309">INDEX('CONTENT STATS'!P:P, AW309)
</f>
        <v/>
      </c>
      <c r="Y309" s="283" t="str">
        <f t="array" ref="Y309">INDEX('CONTENT STATS'!P:P, AX309)
</f>
        <v/>
      </c>
      <c r="Z309" s="283" t="str">
        <f t="array" ref="Z309">INDEX('CONTENT STATS'!R:R, AV309)
</f>
        <v/>
      </c>
      <c r="AA309" s="283" t="str">
        <f t="array" ref="AA309">INDEX('CONTENT STATS'!R:R, AW309)
</f>
        <v/>
      </c>
      <c r="AB309" s="283" t="str">
        <f t="array" ref="AB309">INDEX('CONTENT STATS'!R:R, AX309)
</f>
        <v/>
      </c>
      <c r="AC309" s="283" t="str">
        <f t="array" ref="AC309">INDEX('CONTENT STATS'!R:R, AY309)
</f>
        <v/>
      </c>
      <c r="AD309" s="283" t="str">
        <f t="array" ref="AD309">INDEX(RANK!O:O, AV309)
</f>
        <v/>
      </c>
      <c r="AE309" s="283" t="str">
        <f t="array" ref="AE309">INDEX(RANK!O:O, AW309)
</f>
        <v/>
      </c>
      <c r="AF309" s="283" t="str">
        <f t="array" ref="AF309">INDEX(RANK!O:O, AX309)
</f>
        <v/>
      </c>
      <c r="AG309" s="283" t="str">
        <f t="array" ref="AG309">INDEX(RANK!O:O, AY309)
</f>
        <v/>
      </c>
      <c r="AH309" s="283" t="str">
        <f t="array" ref="AH309">INDEX(RANK!O:O, AZ309)
</f>
        <v/>
      </c>
      <c r="AI309" s="283" t="str">
        <f t="array" ref="AI309">INDEX(RANK!O:O, BA309)
</f>
        <v/>
      </c>
      <c r="AJ309" s="283" t="str">
        <f t="array" ref="AJ309">INDEX(RANK!O:O, BB309)
</f>
        <v/>
      </c>
      <c r="AK309" s="283" t="str">
        <f t="array" ref="AK309">INDEX(RANK!P:P, AV309)
</f>
        <v/>
      </c>
      <c r="AL309" s="283" t="str">
        <f t="array" ref="AL309">INDEX(RANK!P:P, AW309)
</f>
        <v/>
      </c>
      <c r="AM309" s="283" t="str">
        <f t="array" ref="AM309">INDEX(RANK!P:P, AX309)
</f>
        <v/>
      </c>
      <c r="AN309" s="283" t="str">
        <f t="array" ref="AN309">INDEX(RANK!P:P, AY309)
</f>
        <v/>
      </c>
      <c r="AO309" s="283" t="str">
        <f t="array" ref="AO309">INDEX(RANK!P:P, AZ309)
</f>
        <v/>
      </c>
      <c r="AP309" s="283" t="str">
        <f t="array" ref="AP309">INDEX(RANK!Q:Q, AV309)
</f>
        <v/>
      </c>
      <c r="AQ309" s="283" t="str">
        <f t="array" ref="AQ309">INDEX(RANK!Q:Q, AW309)
</f>
        <v/>
      </c>
      <c r="AR309" s="283" t="str">
        <f t="array" ref="AR309">INDEX(RANK!Q:Q, AX309)
</f>
        <v/>
      </c>
      <c r="AS309" s="283" t="str">
        <f t="array" ref="AS309">INDEX(RANK!R:R, AV309)
</f>
        <v/>
      </c>
      <c r="AT309" s="283" t="str">
        <f t="array" ref="AT309">INDEX(RANK!R:R, AW309)
</f>
        <v/>
      </c>
      <c r="AU309" s="283" t="str">
        <f t="array" ref="AU309">INDEX(RANK!R:R, AX309)
</f>
        <v/>
      </c>
      <c r="AV309" s="123">
        <f t="shared" si="1"/>
        <v>2126</v>
      </c>
      <c r="AW309" s="123">
        <f t="shared" si="2"/>
        <v>2127</v>
      </c>
      <c r="AX309" s="123">
        <f t="shared" si="3"/>
        <v>2128</v>
      </c>
      <c r="AY309" s="123">
        <f t="shared" si="4"/>
        <v>2129</v>
      </c>
      <c r="AZ309" s="123">
        <f t="shared" si="5"/>
        <v>2130</v>
      </c>
      <c r="BA309" s="123">
        <f t="shared" si="6"/>
        <v>2131</v>
      </c>
      <c r="BB309" s="123">
        <f t="shared" si="7"/>
        <v>2132</v>
      </c>
      <c r="BC309" s="284"/>
    </row>
    <row r="310" ht="14.25" customHeight="1">
      <c r="A310" s="123" t="str">
        <f t="array" ref="A310">INDEX('CONTENT STATS'!A:A, AV310)
</f>
        <v/>
      </c>
      <c r="B310" s="283" t="str">
        <f t="array" ref="B310">INDEX('CONTENT STATS'!F:F, AV310)
</f>
        <v/>
      </c>
      <c r="C310" s="123"/>
      <c r="D310" s="461"/>
      <c r="E310" s="283" t="str">
        <f t="array" ref="E310">INDEX('CONTENT STATS'!G:G, AV310)
</f>
        <v/>
      </c>
      <c r="F310" s="283" t="str">
        <f t="array" ref="F310">INDEX('CONTENT STATS'!G:G, AW310)
</f>
        <v/>
      </c>
      <c r="G310" s="283" t="str">
        <f t="array" ref="G310">INDEX('CONTENT STATS'!G:G, AX310)
</f>
        <v/>
      </c>
      <c r="H310" s="283" t="str">
        <f t="array" ref="H310">INDEX('CONTENT STATS'!G:G, AY310)
</f>
        <v/>
      </c>
      <c r="I310" s="283" t="str">
        <f t="array" ref="I310">INDEX('CONTENT STATS'!G:G, AZ310)
</f>
        <v/>
      </c>
      <c r="J310" s="283" t="str">
        <f t="array" ref="J310">INDEX('CONTENT STATS'!G:G, BA310)
</f>
        <v/>
      </c>
      <c r="K310" s="283" t="str">
        <f t="array" ref="K310">INDEX('CONTENT STATS'!G:G, BB310)
</f>
        <v/>
      </c>
      <c r="L310" s="283" t="str">
        <f t="array" ref="L310">INDEX('CONTENT STATS'!I:I, AV310)
</f>
        <v/>
      </c>
      <c r="M310" s="283" t="str">
        <f t="array" ref="M310">INDEX('CONTENT STATS'!J:J, AV310)
</f>
        <v/>
      </c>
      <c r="N310" s="283" t="str">
        <f t="array" ref="N310">INDEX('CONTENT STATS'!J:J, AW310)
</f>
        <v/>
      </c>
      <c r="O310" s="283" t="str">
        <f t="array" ref="O310">INDEX('CONTENT STATS'!J:J, AX310)
</f>
        <v/>
      </c>
      <c r="P310" s="283" t="str">
        <f t="array" ref="P310">INDEX('CONTENT STATS'!J:J, AY310)
</f>
        <v/>
      </c>
      <c r="Q310" s="283" t="str">
        <f t="array" ref="Q310">INDEX('CONTENT STATS'!J:J, AZ310)
</f>
        <v/>
      </c>
      <c r="R310" s="283" t="str">
        <f t="array" ref="R310">INDEX('CONTENT STATS'!L:L, AV310)
</f>
        <v/>
      </c>
      <c r="S310" s="283" t="str">
        <f t="array" ref="S310">INDEX('CONTENT STATS'!M:M, AV310)
</f>
        <v/>
      </c>
      <c r="T310" s="283" t="str">
        <f t="array" ref="T310">INDEX('CONTENT STATS'!M:M, AW310)
</f>
        <v/>
      </c>
      <c r="U310" s="283" t="str">
        <f t="array" ref="U310">INDEX('CONTENT STATS'!M:M, AX310)
</f>
        <v/>
      </c>
      <c r="V310" s="283" t="str">
        <f t="array" ref="V310">INDEX('CONTENT STATS'!O:O, AV310)
</f>
        <v/>
      </c>
      <c r="W310" s="283" t="str">
        <f t="array" ref="W310">INDEX('CONTENT STATS'!P:P, AV310)
</f>
        <v/>
      </c>
      <c r="X310" s="283" t="str">
        <f t="array" ref="X310">INDEX('CONTENT STATS'!P:P, AW310)
</f>
        <v/>
      </c>
      <c r="Y310" s="283" t="str">
        <f t="array" ref="Y310">INDEX('CONTENT STATS'!P:P, AX310)
</f>
        <v/>
      </c>
      <c r="Z310" s="283" t="str">
        <f t="array" ref="Z310">INDEX('CONTENT STATS'!R:R, AV310)
</f>
        <v/>
      </c>
      <c r="AA310" s="283" t="str">
        <f t="array" ref="AA310">INDEX('CONTENT STATS'!R:R, AW310)
</f>
        <v/>
      </c>
      <c r="AB310" s="283" t="str">
        <f t="array" ref="AB310">INDEX('CONTENT STATS'!R:R, AX310)
</f>
        <v/>
      </c>
      <c r="AC310" s="283" t="str">
        <f t="array" ref="AC310">INDEX('CONTENT STATS'!R:R, AY310)
</f>
        <v/>
      </c>
      <c r="AD310" s="283" t="str">
        <f t="array" ref="AD310">INDEX(RANK!O:O, AV310)
</f>
        <v/>
      </c>
      <c r="AE310" s="283" t="str">
        <f t="array" ref="AE310">INDEX(RANK!O:O, AW310)
</f>
        <v/>
      </c>
      <c r="AF310" s="283" t="str">
        <f t="array" ref="AF310">INDEX(RANK!O:O, AX310)
</f>
        <v/>
      </c>
      <c r="AG310" s="283" t="str">
        <f t="array" ref="AG310">INDEX(RANK!O:O, AY310)
</f>
        <v/>
      </c>
      <c r="AH310" s="283" t="str">
        <f t="array" ref="AH310">INDEX(RANK!O:O, AZ310)
</f>
        <v/>
      </c>
      <c r="AI310" s="283" t="str">
        <f t="array" ref="AI310">INDEX(RANK!O:O, BA310)
</f>
        <v/>
      </c>
      <c r="AJ310" s="283" t="str">
        <f t="array" ref="AJ310">INDEX(RANK!O:O, BB310)
</f>
        <v/>
      </c>
      <c r="AK310" s="283" t="str">
        <f t="array" ref="AK310">INDEX(RANK!P:P, AV310)
</f>
        <v/>
      </c>
      <c r="AL310" s="283" t="str">
        <f t="array" ref="AL310">INDEX(RANK!P:P, AW310)
</f>
        <v/>
      </c>
      <c r="AM310" s="283" t="str">
        <f t="array" ref="AM310">INDEX(RANK!P:P, AX310)
</f>
        <v/>
      </c>
      <c r="AN310" s="283" t="str">
        <f t="array" ref="AN310">INDEX(RANK!P:P, AY310)
</f>
        <v/>
      </c>
      <c r="AO310" s="283" t="str">
        <f t="array" ref="AO310">INDEX(RANK!P:P, AZ310)
</f>
        <v/>
      </c>
      <c r="AP310" s="283" t="str">
        <f t="array" ref="AP310">INDEX(RANK!Q:Q, AV310)
</f>
        <v/>
      </c>
      <c r="AQ310" s="283" t="str">
        <f t="array" ref="AQ310">INDEX(RANK!Q:Q, AW310)
</f>
        <v/>
      </c>
      <c r="AR310" s="283" t="str">
        <f t="array" ref="AR310">INDEX(RANK!Q:Q, AX310)
</f>
        <v/>
      </c>
      <c r="AS310" s="283" t="str">
        <f t="array" ref="AS310">INDEX(RANK!R:R, AV310)
</f>
        <v/>
      </c>
      <c r="AT310" s="283" t="str">
        <f t="array" ref="AT310">INDEX(RANK!R:R, AW310)
</f>
        <v/>
      </c>
      <c r="AU310" s="283" t="str">
        <f t="array" ref="AU310">INDEX(RANK!R:R, AX310)
</f>
        <v/>
      </c>
      <c r="AV310" s="123">
        <f t="shared" si="1"/>
        <v>2133</v>
      </c>
      <c r="AW310" s="123">
        <f t="shared" si="2"/>
        <v>2134</v>
      </c>
      <c r="AX310" s="123">
        <f t="shared" si="3"/>
        <v>2135</v>
      </c>
      <c r="AY310" s="123">
        <f t="shared" si="4"/>
        <v>2136</v>
      </c>
      <c r="AZ310" s="123">
        <f t="shared" si="5"/>
        <v>2137</v>
      </c>
      <c r="BA310" s="123">
        <f t="shared" si="6"/>
        <v>2138</v>
      </c>
      <c r="BB310" s="123">
        <f t="shared" si="7"/>
        <v>2139</v>
      </c>
      <c r="BC310" s="284"/>
    </row>
    <row r="311" ht="14.25" customHeight="1">
      <c r="A311" s="123" t="str">
        <f t="array" ref="A311">INDEX('CONTENT STATS'!A:A, AV311)
</f>
        <v/>
      </c>
      <c r="B311" s="283" t="str">
        <f t="array" ref="B311">INDEX('CONTENT STATS'!F:F, AV311)
</f>
        <v/>
      </c>
      <c r="C311" s="123"/>
      <c r="D311" s="461"/>
      <c r="E311" s="283" t="str">
        <f t="array" ref="E311">INDEX('CONTENT STATS'!G:G, AV311)
</f>
        <v/>
      </c>
      <c r="F311" s="283" t="str">
        <f t="array" ref="F311">INDEX('CONTENT STATS'!G:G, AW311)
</f>
        <v/>
      </c>
      <c r="G311" s="283" t="str">
        <f t="array" ref="G311">INDEX('CONTENT STATS'!G:G, AX311)
</f>
        <v/>
      </c>
      <c r="H311" s="283" t="str">
        <f t="array" ref="H311">INDEX('CONTENT STATS'!G:G, AY311)
</f>
        <v/>
      </c>
      <c r="I311" s="283" t="str">
        <f t="array" ref="I311">INDEX('CONTENT STATS'!G:G, AZ311)
</f>
        <v/>
      </c>
      <c r="J311" s="283" t="str">
        <f t="array" ref="J311">INDEX('CONTENT STATS'!G:G, BA311)
</f>
        <v/>
      </c>
      <c r="K311" s="283" t="str">
        <f t="array" ref="K311">INDEX('CONTENT STATS'!G:G, BB311)
</f>
        <v/>
      </c>
      <c r="L311" s="283" t="str">
        <f t="array" ref="L311">INDEX('CONTENT STATS'!I:I, AV311)
</f>
        <v/>
      </c>
      <c r="M311" s="283" t="str">
        <f t="array" ref="M311">INDEX('CONTENT STATS'!J:J, AV311)
</f>
        <v/>
      </c>
      <c r="N311" s="283" t="str">
        <f t="array" ref="N311">INDEX('CONTENT STATS'!J:J, AW311)
</f>
        <v/>
      </c>
      <c r="O311" s="283" t="str">
        <f t="array" ref="O311">INDEX('CONTENT STATS'!J:J, AX311)
</f>
        <v/>
      </c>
      <c r="P311" s="283" t="str">
        <f t="array" ref="P311">INDEX('CONTENT STATS'!J:J, AY311)
</f>
        <v/>
      </c>
      <c r="Q311" s="283" t="str">
        <f t="array" ref="Q311">INDEX('CONTENT STATS'!J:J, AZ311)
</f>
        <v/>
      </c>
      <c r="R311" s="283" t="str">
        <f t="array" ref="R311">INDEX('CONTENT STATS'!L:L, AV311)
</f>
        <v/>
      </c>
      <c r="S311" s="283" t="str">
        <f t="array" ref="S311">INDEX('CONTENT STATS'!M:M, AV311)
</f>
        <v/>
      </c>
      <c r="T311" s="283" t="str">
        <f t="array" ref="T311">INDEX('CONTENT STATS'!M:M, AW311)
</f>
        <v/>
      </c>
      <c r="U311" s="283" t="str">
        <f t="array" ref="U311">INDEX('CONTENT STATS'!M:M, AX311)
</f>
        <v/>
      </c>
      <c r="V311" s="283" t="str">
        <f t="array" ref="V311">INDEX('CONTENT STATS'!O:O, AV311)
</f>
        <v/>
      </c>
      <c r="W311" s="283" t="str">
        <f t="array" ref="W311">INDEX('CONTENT STATS'!P:P, AV311)
</f>
        <v/>
      </c>
      <c r="X311" s="283" t="str">
        <f t="array" ref="X311">INDEX('CONTENT STATS'!P:P, AW311)
</f>
        <v/>
      </c>
      <c r="Y311" s="283" t="str">
        <f t="array" ref="Y311">INDEX('CONTENT STATS'!P:P, AX311)
</f>
        <v/>
      </c>
      <c r="Z311" s="283" t="str">
        <f t="array" ref="Z311">INDEX('CONTENT STATS'!R:R, AV311)
</f>
        <v/>
      </c>
      <c r="AA311" s="283" t="str">
        <f t="array" ref="AA311">INDEX('CONTENT STATS'!R:R, AW311)
</f>
        <v/>
      </c>
      <c r="AB311" s="283" t="str">
        <f t="array" ref="AB311">INDEX('CONTENT STATS'!R:R, AX311)
</f>
        <v/>
      </c>
      <c r="AC311" s="283" t="str">
        <f t="array" ref="AC311">INDEX('CONTENT STATS'!R:R, AY311)
</f>
        <v/>
      </c>
      <c r="AD311" s="283" t="str">
        <f t="array" ref="AD311">INDEX(RANK!O:O, AV311)
</f>
        <v/>
      </c>
      <c r="AE311" s="283" t="str">
        <f t="array" ref="AE311">INDEX(RANK!O:O, AW311)
</f>
        <v/>
      </c>
      <c r="AF311" s="283" t="str">
        <f t="array" ref="AF311">INDEX(RANK!O:O, AX311)
</f>
        <v/>
      </c>
      <c r="AG311" s="283" t="str">
        <f t="array" ref="AG311">INDEX(RANK!O:O, AY311)
</f>
        <v/>
      </c>
      <c r="AH311" s="283" t="str">
        <f t="array" ref="AH311">INDEX(RANK!O:O, AZ311)
</f>
        <v/>
      </c>
      <c r="AI311" s="283" t="str">
        <f t="array" ref="AI311">INDEX(RANK!O:O, BA311)
</f>
        <v/>
      </c>
      <c r="AJ311" s="283" t="str">
        <f t="array" ref="AJ311">INDEX(RANK!O:O, BB311)
</f>
        <v/>
      </c>
      <c r="AK311" s="283" t="str">
        <f t="array" ref="AK311">INDEX(RANK!P:P, AV311)
</f>
        <v/>
      </c>
      <c r="AL311" s="283" t="str">
        <f t="array" ref="AL311">INDEX(RANK!P:P, AW311)
</f>
        <v/>
      </c>
      <c r="AM311" s="283" t="str">
        <f t="array" ref="AM311">INDEX(RANK!P:P, AX311)
</f>
        <v/>
      </c>
      <c r="AN311" s="283" t="str">
        <f t="array" ref="AN311">INDEX(RANK!P:P, AY311)
</f>
        <v/>
      </c>
      <c r="AO311" s="283" t="str">
        <f t="array" ref="AO311">INDEX(RANK!P:P, AZ311)
</f>
        <v/>
      </c>
      <c r="AP311" s="283" t="str">
        <f t="array" ref="AP311">INDEX(RANK!Q:Q, AV311)
</f>
        <v/>
      </c>
      <c r="AQ311" s="283" t="str">
        <f t="array" ref="AQ311">INDEX(RANK!Q:Q, AW311)
</f>
        <v/>
      </c>
      <c r="AR311" s="283" t="str">
        <f t="array" ref="AR311">INDEX(RANK!Q:Q, AX311)
</f>
        <v/>
      </c>
      <c r="AS311" s="283" t="str">
        <f t="array" ref="AS311">INDEX(RANK!R:R, AV311)
</f>
        <v/>
      </c>
      <c r="AT311" s="283" t="str">
        <f t="array" ref="AT311">INDEX(RANK!R:R, AW311)
</f>
        <v/>
      </c>
      <c r="AU311" s="283" t="str">
        <f t="array" ref="AU311">INDEX(RANK!R:R, AX311)
</f>
        <v/>
      </c>
      <c r="AV311" s="123">
        <f t="shared" si="1"/>
        <v>2140</v>
      </c>
      <c r="AW311" s="123">
        <f t="shared" si="2"/>
        <v>2141</v>
      </c>
      <c r="AX311" s="123">
        <f t="shared" si="3"/>
        <v>2142</v>
      </c>
      <c r="AY311" s="123">
        <f t="shared" si="4"/>
        <v>2143</v>
      </c>
      <c r="AZ311" s="123">
        <f t="shared" si="5"/>
        <v>2144</v>
      </c>
      <c r="BA311" s="123">
        <f t="shared" si="6"/>
        <v>2145</v>
      </c>
      <c r="BB311" s="123">
        <f t="shared" si="7"/>
        <v>2146</v>
      </c>
      <c r="BC311" s="284"/>
    </row>
    <row r="312" ht="14.25" customHeight="1">
      <c r="A312" s="123" t="str">
        <f t="array" ref="A312">INDEX('CONTENT STATS'!A:A, AV312)
</f>
        <v/>
      </c>
      <c r="B312" s="283" t="str">
        <f t="array" ref="B312">INDEX('CONTENT STATS'!F:F, AV312)
</f>
        <v/>
      </c>
      <c r="C312" s="123"/>
      <c r="D312" s="461"/>
      <c r="E312" s="283" t="str">
        <f t="array" ref="E312">INDEX('CONTENT STATS'!G:G, AV312)
</f>
        <v/>
      </c>
      <c r="F312" s="283" t="str">
        <f t="array" ref="F312">INDEX('CONTENT STATS'!G:G, AW312)
</f>
        <v/>
      </c>
      <c r="G312" s="283" t="str">
        <f t="array" ref="G312">INDEX('CONTENT STATS'!G:G, AX312)
</f>
        <v/>
      </c>
      <c r="H312" s="283" t="str">
        <f t="array" ref="H312">INDEX('CONTENT STATS'!G:G, AY312)
</f>
        <v/>
      </c>
      <c r="I312" s="283" t="str">
        <f t="array" ref="I312">INDEX('CONTENT STATS'!G:G, AZ312)
</f>
        <v/>
      </c>
      <c r="J312" s="283" t="str">
        <f t="array" ref="J312">INDEX('CONTENT STATS'!G:G, BA312)
</f>
        <v/>
      </c>
      <c r="K312" s="283" t="str">
        <f t="array" ref="K312">INDEX('CONTENT STATS'!G:G, BB312)
</f>
        <v/>
      </c>
      <c r="L312" s="283" t="str">
        <f t="array" ref="L312">INDEX('CONTENT STATS'!I:I, AV312)
</f>
        <v/>
      </c>
      <c r="M312" s="283" t="str">
        <f t="array" ref="M312">INDEX('CONTENT STATS'!J:J, AV312)
</f>
        <v/>
      </c>
      <c r="N312" s="283" t="str">
        <f t="array" ref="N312">INDEX('CONTENT STATS'!J:J, AW312)
</f>
        <v/>
      </c>
      <c r="O312" s="283" t="str">
        <f t="array" ref="O312">INDEX('CONTENT STATS'!J:J, AX312)
</f>
        <v/>
      </c>
      <c r="P312" s="283" t="str">
        <f t="array" ref="P312">INDEX('CONTENT STATS'!J:J, AY312)
</f>
        <v/>
      </c>
      <c r="Q312" s="283" t="str">
        <f t="array" ref="Q312">INDEX('CONTENT STATS'!J:J, AZ312)
</f>
        <v/>
      </c>
      <c r="R312" s="283" t="str">
        <f t="array" ref="R312">INDEX('CONTENT STATS'!L:L, AV312)
</f>
        <v/>
      </c>
      <c r="S312" s="283" t="str">
        <f t="array" ref="S312">INDEX('CONTENT STATS'!M:M, AV312)
</f>
        <v/>
      </c>
      <c r="T312" s="283" t="str">
        <f t="array" ref="T312">INDEX('CONTENT STATS'!M:M, AW312)
</f>
        <v/>
      </c>
      <c r="U312" s="283" t="str">
        <f t="array" ref="U312">INDEX('CONTENT STATS'!M:M, AX312)
</f>
        <v/>
      </c>
      <c r="V312" s="283" t="str">
        <f t="array" ref="V312">INDEX('CONTENT STATS'!O:O, AV312)
</f>
        <v/>
      </c>
      <c r="W312" s="283" t="str">
        <f t="array" ref="W312">INDEX('CONTENT STATS'!P:P, AV312)
</f>
        <v/>
      </c>
      <c r="X312" s="283" t="str">
        <f t="array" ref="X312">INDEX('CONTENT STATS'!P:P, AW312)
</f>
        <v/>
      </c>
      <c r="Y312" s="283" t="str">
        <f t="array" ref="Y312">INDEX('CONTENT STATS'!P:P, AX312)
</f>
        <v/>
      </c>
      <c r="Z312" s="283" t="str">
        <f t="array" ref="Z312">INDEX('CONTENT STATS'!R:R, AV312)
</f>
        <v/>
      </c>
      <c r="AA312" s="283" t="str">
        <f t="array" ref="AA312">INDEX('CONTENT STATS'!R:R, AW312)
</f>
        <v/>
      </c>
      <c r="AB312" s="283" t="str">
        <f t="array" ref="AB312">INDEX('CONTENT STATS'!R:R, AX312)
</f>
        <v/>
      </c>
      <c r="AC312" s="283" t="str">
        <f t="array" ref="AC312">INDEX('CONTENT STATS'!R:R, AY312)
</f>
        <v/>
      </c>
      <c r="AD312" s="283" t="str">
        <f t="array" ref="AD312">INDEX(RANK!O:O, AV312)
</f>
        <v/>
      </c>
      <c r="AE312" s="283" t="str">
        <f t="array" ref="AE312">INDEX(RANK!O:O, AW312)
</f>
        <v/>
      </c>
      <c r="AF312" s="283" t="str">
        <f t="array" ref="AF312">INDEX(RANK!O:O, AX312)
</f>
        <v/>
      </c>
      <c r="AG312" s="283" t="str">
        <f t="array" ref="AG312">INDEX(RANK!O:O, AY312)
</f>
        <v/>
      </c>
      <c r="AH312" s="283" t="str">
        <f t="array" ref="AH312">INDEX(RANK!O:O, AZ312)
</f>
        <v/>
      </c>
      <c r="AI312" s="283" t="str">
        <f t="array" ref="AI312">INDEX(RANK!O:O, BA312)
</f>
        <v/>
      </c>
      <c r="AJ312" s="283" t="str">
        <f t="array" ref="AJ312">INDEX(RANK!O:O, BB312)
</f>
        <v/>
      </c>
      <c r="AK312" s="283" t="str">
        <f t="array" ref="AK312">INDEX(RANK!P:P, AV312)
</f>
        <v/>
      </c>
      <c r="AL312" s="283" t="str">
        <f t="array" ref="AL312">INDEX(RANK!P:P, AW312)
</f>
        <v/>
      </c>
      <c r="AM312" s="283" t="str">
        <f t="array" ref="AM312">INDEX(RANK!P:P, AX312)
</f>
        <v/>
      </c>
      <c r="AN312" s="283" t="str">
        <f t="array" ref="AN312">INDEX(RANK!P:P, AY312)
</f>
        <v/>
      </c>
      <c r="AO312" s="283" t="str">
        <f t="array" ref="AO312">INDEX(RANK!P:P, AZ312)
</f>
        <v/>
      </c>
      <c r="AP312" s="283" t="str">
        <f t="array" ref="AP312">INDEX(RANK!Q:Q, AV312)
</f>
        <v/>
      </c>
      <c r="AQ312" s="283" t="str">
        <f t="array" ref="AQ312">INDEX(RANK!Q:Q, AW312)
</f>
        <v/>
      </c>
      <c r="AR312" s="283" t="str">
        <f t="array" ref="AR312">INDEX(RANK!Q:Q, AX312)
</f>
        <v/>
      </c>
      <c r="AS312" s="283" t="str">
        <f t="array" ref="AS312">INDEX(RANK!R:R, AV312)
</f>
        <v/>
      </c>
      <c r="AT312" s="283" t="str">
        <f t="array" ref="AT312">INDEX(RANK!R:R, AW312)
</f>
        <v/>
      </c>
      <c r="AU312" s="283" t="str">
        <f t="array" ref="AU312">INDEX(RANK!R:R, AX312)
</f>
        <v/>
      </c>
      <c r="AV312" s="123">
        <f t="shared" si="1"/>
        <v>2147</v>
      </c>
      <c r="AW312" s="123">
        <f t="shared" si="2"/>
        <v>2148</v>
      </c>
      <c r="AX312" s="123">
        <f t="shared" si="3"/>
        <v>2149</v>
      </c>
      <c r="AY312" s="123">
        <f t="shared" si="4"/>
        <v>2150</v>
      </c>
      <c r="AZ312" s="123">
        <f t="shared" si="5"/>
        <v>2151</v>
      </c>
      <c r="BA312" s="123">
        <f t="shared" si="6"/>
        <v>2152</v>
      </c>
      <c r="BB312" s="123">
        <f t="shared" si="7"/>
        <v>2153</v>
      </c>
      <c r="BC312" s="284"/>
    </row>
    <row r="313" ht="14.25" customHeight="1">
      <c r="A313" s="123" t="str">
        <f t="array" ref="A313">INDEX('CONTENT STATS'!A:A, AV313)
</f>
        <v/>
      </c>
      <c r="B313" s="283" t="str">
        <f t="array" ref="B313">INDEX('CONTENT STATS'!F:F, AV313)
</f>
        <v/>
      </c>
      <c r="C313" s="123"/>
      <c r="D313" s="461"/>
      <c r="E313" s="283" t="str">
        <f t="array" ref="E313">INDEX('CONTENT STATS'!G:G, AV313)
</f>
        <v/>
      </c>
      <c r="F313" s="283" t="str">
        <f t="array" ref="F313">INDEX('CONTENT STATS'!G:G, AW313)
</f>
        <v/>
      </c>
      <c r="G313" s="283" t="str">
        <f t="array" ref="G313">INDEX('CONTENT STATS'!G:G, AX313)
</f>
        <v/>
      </c>
      <c r="H313" s="283" t="str">
        <f t="array" ref="H313">INDEX('CONTENT STATS'!G:G, AY313)
</f>
        <v/>
      </c>
      <c r="I313" s="283" t="str">
        <f t="array" ref="I313">INDEX('CONTENT STATS'!G:G, AZ313)
</f>
        <v/>
      </c>
      <c r="J313" s="283" t="str">
        <f t="array" ref="J313">INDEX('CONTENT STATS'!G:G, BA313)
</f>
        <v/>
      </c>
      <c r="K313" s="283" t="str">
        <f t="array" ref="K313">INDEX('CONTENT STATS'!G:G, BB313)
</f>
        <v/>
      </c>
      <c r="L313" s="283" t="str">
        <f t="array" ref="L313">INDEX('CONTENT STATS'!I:I, AV313)
</f>
        <v/>
      </c>
      <c r="M313" s="283" t="str">
        <f t="array" ref="M313">INDEX('CONTENT STATS'!J:J, AV313)
</f>
        <v/>
      </c>
      <c r="N313" s="283" t="str">
        <f t="array" ref="N313">INDEX('CONTENT STATS'!J:J, AW313)
</f>
        <v/>
      </c>
      <c r="O313" s="283" t="str">
        <f t="array" ref="O313">INDEX('CONTENT STATS'!J:J, AX313)
</f>
        <v/>
      </c>
      <c r="P313" s="283" t="str">
        <f t="array" ref="P313">INDEX('CONTENT STATS'!J:J, AY313)
</f>
        <v/>
      </c>
      <c r="Q313" s="283" t="str">
        <f t="array" ref="Q313">INDEX('CONTENT STATS'!J:J, AZ313)
</f>
        <v/>
      </c>
      <c r="R313" s="283" t="str">
        <f t="array" ref="R313">INDEX('CONTENT STATS'!L:L, AV313)
</f>
        <v/>
      </c>
      <c r="S313" s="283" t="str">
        <f t="array" ref="S313">INDEX('CONTENT STATS'!M:M, AV313)
</f>
        <v/>
      </c>
      <c r="T313" s="283" t="str">
        <f t="array" ref="T313">INDEX('CONTENT STATS'!M:M, AW313)
</f>
        <v/>
      </c>
      <c r="U313" s="283" t="str">
        <f t="array" ref="U313">INDEX('CONTENT STATS'!M:M, AX313)
</f>
        <v/>
      </c>
      <c r="V313" s="283" t="str">
        <f t="array" ref="V313">INDEX('CONTENT STATS'!O:O, AV313)
</f>
        <v/>
      </c>
      <c r="W313" s="283" t="str">
        <f t="array" ref="W313">INDEX('CONTENT STATS'!P:P, AV313)
</f>
        <v/>
      </c>
      <c r="X313" s="283" t="str">
        <f t="array" ref="X313">INDEX('CONTENT STATS'!P:P, AW313)
</f>
        <v/>
      </c>
      <c r="Y313" s="283" t="str">
        <f t="array" ref="Y313">INDEX('CONTENT STATS'!P:P, AX313)
</f>
        <v/>
      </c>
      <c r="Z313" s="283" t="str">
        <f t="array" ref="Z313">INDEX('CONTENT STATS'!R:R, AV313)
</f>
        <v/>
      </c>
      <c r="AA313" s="283" t="str">
        <f t="array" ref="AA313">INDEX('CONTENT STATS'!R:R, AW313)
</f>
        <v/>
      </c>
      <c r="AB313" s="283" t="str">
        <f t="array" ref="AB313">INDEX('CONTENT STATS'!R:R, AX313)
</f>
        <v/>
      </c>
      <c r="AC313" s="283" t="str">
        <f t="array" ref="AC313">INDEX('CONTENT STATS'!R:R, AY313)
</f>
        <v/>
      </c>
      <c r="AD313" s="283" t="str">
        <f t="array" ref="AD313">INDEX(RANK!O:O, AV313)
</f>
        <v/>
      </c>
      <c r="AE313" s="283" t="str">
        <f t="array" ref="AE313">INDEX(RANK!O:O, AW313)
</f>
        <v/>
      </c>
      <c r="AF313" s="283" t="str">
        <f t="array" ref="AF313">INDEX(RANK!O:O, AX313)
</f>
        <v/>
      </c>
      <c r="AG313" s="283" t="str">
        <f t="array" ref="AG313">INDEX(RANK!O:O, AY313)
</f>
        <v/>
      </c>
      <c r="AH313" s="283" t="str">
        <f t="array" ref="AH313">INDEX(RANK!O:O, AZ313)
</f>
        <v/>
      </c>
      <c r="AI313" s="283" t="str">
        <f t="array" ref="AI313">INDEX(RANK!O:O, BA313)
</f>
        <v/>
      </c>
      <c r="AJ313" s="283" t="str">
        <f t="array" ref="AJ313">INDEX(RANK!O:O, BB313)
</f>
        <v/>
      </c>
      <c r="AK313" s="283" t="str">
        <f t="array" ref="AK313">INDEX(RANK!P:P, AV313)
</f>
        <v/>
      </c>
      <c r="AL313" s="283" t="str">
        <f t="array" ref="AL313">INDEX(RANK!P:P, AW313)
</f>
        <v/>
      </c>
      <c r="AM313" s="283" t="str">
        <f t="array" ref="AM313">INDEX(RANK!P:P, AX313)
</f>
        <v/>
      </c>
      <c r="AN313" s="283" t="str">
        <f t="array" ref="AN313">INDEX(RANK!P:P, AY313)
</f>
        <v/>
      </c>
      <c r="AO313" s="283" t="str">
        <f t="array" ref="AO313">INDEX(RANK!P:P, AZ313)
</f>
        <v/>
      </c>
      <c r="AP313" s="283" t="str">
        <f t="array" ref="AP313">INDEX(RANK!Q:Q, AV313)
</f>
        <v/>
      </c>
      <c r="AQ313" s="283" t="str">
        <f t="array" ref="AQ313">INDEX(RANK!Q:Q, AW313)
</f>
        <v/>
      </c>
      <c r="AR313" s="283" t="str">
        <f t="array" ref="AR313">INDEX(RANK!Q:Q, AX313)
</f>
        <v/>
      </c>
      <c r="AS313" s="283" t="str">
        <f t="array" ref="AS313">INDEX(RANK!R:R, AV313)
</f>
        <v/>
      </c>
      <c r="AT313" s="283" t="str">
        <f t="array" ref="AT313">INDEX(RANK!R:R, AW313)
</f>
        <v/>
      </c>
      <c r="AU313" s="283" t="str">
        <f t="array" ref="AU313">INDEX(RANK!R:R, AX313)
</f>
        <v/>
      </c>
      <c r="AV313" s="123">
        <f t="shared" si="1"/>
        <v>2154</v>
      </c>
      <c r="AW313" s="123">
        <f t="shared" si="2"/>
        <v>2155</v>
      </c>
      <c r="AX313" s="123">
        <f t="shared" si="3"/>
        <v>2156</v>
      </c>
      <c r="AY313" s="123">
        <f t="shared" si="4"/>
        <v>2157</v>
      </c>
      <c r="AZ313" s="123">
        <f t="shared" si="5"/>
        <v>2158</v>
      </c>
      <c r="BA313" s="123">
        <f t="shared" si="6"/>
        <v>2159</v>
      </c>
      <c r="BB313" s="123">
        <f t="shared" si="7"/>
        <v>2160</v>
      </c>
      <c r="BC313" s="284"/>
    </row>
    <row r="314" ht="14.25" customHeight="1">
      <c r="A314" s="123" t="str">
        <f t="array" ref="A314">INDEX('CONTENT STATS'!A:A, AV314)
</f>
        <v/>
      </c>
      <c r="B314" s="283" t="str">
        <f t="array" ref="B314">INDEX('CONTENT STATS'!F:F, AV314)
</f>
        <v/>
      </c>
      <c r="C314" s="123"/>
      <c r="D314" s="461"/>
      <c r="E314" s="283" t="str">
        <f t="array" ref="E314">INDEX('CONTENT STATS'!G:G, AV314)
</f>
        <v/>
      </c>
      <c r="F314" s="283" t="str">
        <f t="array" ref="F314">INDEX('CONTENT STATS'!G:G, AW314)
</f>
        <v/>
      </c>
      <c r="G314" s="283" t="str">
        <f t="array" ref="G314">INDEX('CONTENT STATS'!G:G, AX314)
</f>
        <v/>
      </c>
      <c r="H314" s="283" t="str">
        <f t="array" ref="H314">INDEX('CONTENT STATS'!G:G, AY314)
</f>
        <v/>
      </c>
      <c r="I314" s="283" t="str">
        <f t="array" ref="I314">INDEX('CONTENT STATS'!G:G, AZ314)
</f>
        <v/>
      </c>
      <c r="J314" s="283" t="str">
        <f t="array" ref="J314">INDEX('CONTENT STATS'!G:G, BA314)
</f>
        <v/>
      </c>
      <c r="K314" s="283" t="str">
        <f t="array" ref="K314">INDEX('CONTENT STATS'!G:G, BB314)
</f>
        <v/>
      </c>
      <c r="L314" s="283" t="str">
        <f t="array" ref="L314">INDEX('CONTENT STATS'!I:I, AV314)
</f>
        <v/>
      </c>
      <c r="M314" s="283" t="str">
        <f t="array" ref="M314">INDEX('CONTENT STATS'!J:J, AV314)
</f>
        <v/>
      </c>
      <c r="N314" s="283" t="str">
        <f t="array" ref="N314">INDEX('CONTENT STATS'!J:J, AW314)
</f>
        <v/>
      </c>
      <c r="O314" s="283" t="str">
        <f t="array" ref="O314">INDEX('CONTENT STATS'!J:J, AX314)
</f>
        <v/>
      </c>
      <c r="P314" s="283" t="str">
        <f t="array" ref="P314">INDEX('CONTENT STATS'!J:J, AY314)
</f>
        <v/>
      </c>
      <c r="Q314" s="283" t="str">
        <f t="array" ref="Q314">INDEX('CONTENT STATS'!J:J, AZ314)
</f>
        <v/>
      </c>
      <c r="R314" s="283" t="str">
        <f t="array" ref="R314">INDEX('CONTENT STATS'!L:L, AV314)
</f>
        <v/>
      </c>
      <c r="S314" s="283" t="str">
        <f t="array" ref="S314">INDEX('CONTENT STATS'!M:M, AV314)
</f>
        <v/>
      </c>
      <c r="T314" s="283" t="str">
        <f t="array" ref="T314">INDEX('CONTENT STATS'!M:M, AW314)
</f>
        <v/>
      </c>
      <c r="U314" s="283" t="str">
        <f t="array" ref="U314">INDEX('CONTENT STATS'!M:M, AX314)
</f>
        <v/>
      </c>
      <c r="V314" s="283" t="str">
        <f t="array" ref="V314">INDEX('CONTENT STATS'!O:O, AV314)
</f>
        <v/>
      </c>
      <c r="W314" s="283" t="str">
        <f t="array" ref="W314">INDEX('CONTENT STATS'!P:P, AV314)
</f>
        <v/>
      </c>
      <c r="X314" s="283" t="str">
        <f t="array" ref="X314">INDEX('CONTENT STATS'!P:P, AW314)
</f>
        <v/>
      </c>
      <c r="Y314" s="283" t="str">
        <f t="array" ref="Y314">INDEX('CONTENT STATS'!P:P, AX314)
</f>
        <v/>
      </c>
      <c r="Z314" s="283" t="str">
        <f t="array" ref="Z314">INDEX('CONTENT STATS'!R:R, AV314)
</f>
        <v/>
      </c>
      <c r="AA314" s="283" t="str">
        <f t="array" ref="AA314">INDEX('CONTENT STATS'!R:R, AW314)
</f>
        <v/>
      </c>
      <c r="AB314" s="283" t="str">
        <f t="array" ref="AB314">INDEX('CONTENT STATS'!R:R, AX314)
</f>
        <v/>
      </c>
      <c r="AC314" s="283" t="str">
        <f t="array" ref="AC314">INDEX('CONTENT STATS'!R:R, AY314)
</f>
        <v/>
      </c>
      <c r="AD314" s="283" t="str">
        <f t="array" ref="AD314">INDEX(RANK!O:O, AV314)
</f>
        <v/>
      </c>
      <c r="AE314" s="283" t="str">
        <f t="array" ref="AE314">INDEX(RANK!O:O, AW314)
</f>
        <v/>
      </c>
      <c r="AF314" s="283" t="str">
        <f t="array" ref="AF314">INDEX(RANK!O:O, AX314)
</f>
        <v/>
      </c>
      <c r="AG314" s="283" t="str">
        <f t="array" ref="AG314">INDEX(RANK!O:O, AY314)
</f>
        <v/>
      </c>
      <c r="AH314" s="283" t="str">
        <f t="array" ref="AH314">INDEX(RANK!O:O, AZ314)
</f>
        <v/>
      </c>
      <c r="AI314" s="283" t="str">
        <f t="array" ref="AI314">INDEX(RANK!O:O, BA314)
</f>
        <v/>
      </c>
      <c r="AJ314" s="283" t="str">
        <f t="array" ref="AJ314">INDEX(RANK!O:O, BB314)
</f>
        <v/>
      </c>
      <c r="AK314" s="283" t="str">
        <f t="array" ref="AK314">INDEX(RANK!P:P, AV314)
</f>
        <v/>
      </c>
      <c r="AL314" s="283" t="str">
        <f t="array" ref="AL314">INDEX(RANK!P:P, AW314)
</f>
        <v/>
      </c>
      <c r="AM314" s="283" t="str">
        <f t="array" ref="AM314">INDEX(RANK!P:P, AX314)
</f>
        <v/>
      </c>
      <c r="AN314" s="283" t="str">
        <f t="array" ref="AN314">INDEX(RANK!P:P, AY314)
</f>
        <v/>
      </c>
      <c r="AO314" s="283" t="str">
        <f t="array" ref="AO314">INDEX(RANK!P:P, AZ314)
</f>
        <v/>
      </c>
      <c r="AP314" s="283" t="str">
        <f t="array" ref="AP314">INDEX(RANK!Q:Q, AV314)
</f>
        <v/>
      </c>
      <c r="AQ314" s="283" t="str">
        <f t="array" ref="AQ314">INDEX(RANK!Q:Q, AW314)
</f>
        <v/>
      </c>
      <c r="AR314" s="283" t="str">
        <f t="array" ref="AR314">INDEX(RANK!Q:Q, AX314)
</f>
        <v/>
      </c>
      <c r="AS314" s="283" t="str">
        <f t="array" ref="AS314">INDEX(RANK!R:R, AV314)
</f>
        <v/>
      </c>
      <c r="AT314" s="283" t="str">
        <f t="array" ref="AT314">INDEX(RANK!R:R, AW314)
</f>
        <v/>
      </c>
      <c r="AU314" s="283" t="str">
        <f t="array" ref="AU314">INDEX(RANK!R:R, AX314)
</f>
        <v/>
      </c>
      <c r="AV314" s="123">
        <f t="shared" si="1"/>
        <v>2161</v>
      </c>
      <c r="AW314" s="123">
        <f t="shared" si="2"/>
        <v>2162</v>
      </c>
      <c r="AX314" s="123">
        <f t="shared" si="3"/>
        <v>2163</v>
      </c>
      <c r="AY314" s="123">
        <f t="shared" si="4"/>
        <v>2164</v>
      </c>
      <c r="AZ314" s="123">
        <f t="shared" si="5"/>
        <v>2165</v>
      </c>
      <c r="BA314" s="123">
        <f t="shared" si="6"/>
        <v>2166</v>
      </c>
      <c r="BB314" s="123">
        <f t="shared" si="7"/>
        <v>2167</v>
      </c>
      <c r="BC314" s="284"/>
    </row>
    <row r="315" ht="14.25" customHeight="1">
      <c r="A315" s="123" t="str">
        <f t="array" ref="A315">INDEX('CONTENT STATS'!A:A, AV315)
</f>
        <v/>
      </c>
      <c r="B315" s="283" t="str">
        <f t="array" ref="B315">INDEX('CONTENT STATS'!F:F, AV315)
</f>
        <v/>
      </c>
      <c r="C315" s="123"/>
      <c r="D315" s="461"/>
      <c r="E315" s="283" t="str">
        <f t="array" ref="E315">INDEX('CONTENT STATS'!G:G, AV315)
</f>
        <v/>
      </c>
      <c r="F315" s="283" t="str">
        <f t="array" ref="F315">INDEX('CONTENT STATS'!G:G, AW315)
</f>
        <v/>
      </c>
      <c r="G315" s="283" t="str">
        <f t="array" ref="G315">INDEX('CONTENT STATS'!G:G, AX315)
</f>
        <v/>
      </c>
      <c r="H315" s="283" t="str">
        <f t="array" ref="H315">INDEX('CONTENT STATS'!G:G, AY315)
</f>
        <v/>
      </c>
      <c r="I315" s="283" t="str">
        <f t="array" ref="I315">INDEX('CONTENT STATS'!G:G, AZ315)
</f>
        <v/>
      </c>
      <c r="J315" s="283" t="str">
        <f t="array" ref="J315">INDEX('CONTENT STATS'!G:G, BA315)
</f>
        <v/>
      </c>
      <c r="K315" s="283" t="str">
        <f t="array" ref="K315">INDEX('CONTENT STATS'!G:G, BB315)
</f>
        <v/>
      </c>
      <c r="L315" s="283" t="str">
        <f t="array" ref="L315">INDEX('CONTENT STATS'!I:I, AV315)
</f>
        <v/>
      </c>
      <c r="M315" s="283" t="str">
        <f t="array" ref="M315">INDEX('CONTENT STATS'!J:J, AV315)
</f>
        <v/>
      </c>
      <c r="N315" s="283" t="str">
        <f t="array" ref="N315">INDEX('CONTENT STATS'!J:J, AW315)
</f>
        <v/>
      </c>
      <c r="O315" s="283" t="str">
        <f t="array" ref="O315">INDEX('CONTENT STATS'!J:J, AX315)
</f>
        <v/>
      </c>
      <c r="P315" s="283" t="str">
        <f t="array" ref="P315">INDEX('CONTENT STATS'!J:J, AY315)
</f>
        <v/>
      </c>
      <c r="Q315" s="283" t="str">
        <f t="array" ref="Q315">INDEX('CONTENT STATS'!J:J, AZ315)
</f>
        <v/>
      </c>
      <c r="R315" s="283" t="str">
        <f t="array" ref="R315">INDEX('CONTENT STATS'!L:L, AV315)
</f>
        <v/>
      </c>
      <c r="S315" s="283" t="str">
        <f t="array" ref="S315">INDEX('CONTENT STATS'!M:M, AV315)
</f>
        <v/>
      </c>
      <c r="T315" s="283" t="str">
        <f t="array" ref="T315">INDEX('CONTENT STATS'!M:M, AW315)
</f>
        <v/>
      </c>
      <c r="U315" s="283" t="str">
        <f t="array" ref="U315">INDEX('CONTENT STATS'!M:M, AX315)
</f>
        <v/>
      </c>
      <c r="V315" s="283" t="str">
        <f t="array" ref="V315">INDEX('CONTENT STATS'!O:O, AV315)
</f>
        <v/>
      </c>
      <c r="W315" s="283" t="str">
        <f t="array" ref="W315">INDEX('CONTENT STATS'!P:P, AV315)
</f>
        <v/>
      </c>
      <c r="X315" s="283" t="str">
        <f t="array" ref="X315">INDEX('CONTENT STATS'!P:P, AW315)
</f>
        <v/>
      </c>
      <c r="Y315" s="283" t="str">
        <f t="array" ref="Y315">INDEX('CONTENT STATS'!P:P, AX315)
</f>
        <v/>
      </c>
      <c r="Z315" s="283" t="str">
        <f t="array" ref="Z315">INDEX('CONTENT STATS'!R:R, AV315)
</f>
        <v/>
      </c>
      <c r="AA315" s="283" t="str">
        <f t="array" ref="AA315">INDEX('CONTENT STATS'!R:R, AW315)
</f>
        <v/>
      </c>
      <c r="AB315" s="283" t="str">
        <f t="array" ref="AB315">INDEX('CONTENT STATS'!R:R, AX315)
</f>
        <v/>
      </c>
      <c r="AC315" s="283" t="str">
        <f t="array" ref="AC315">INDEX('CONTENT STATS'!R:R, AY315)
</f>
        <v/>
      </c>
      <c r="AD315" s="283" t="str">
        <f t="array" ref="AD315">INDEX(RANK!O:O, AV315)
</f>
        <v/>
      </c>
      <c r="AE315" s="283" t="str">
        <f t="array" ref="AE315">INDEX(RANK!O:O, AW315)
</f>
        <v/>
      </c>
      <c r="AF315" s="283" t="str">
        <f t="array" ref="AF315">INDEX(RANK!O:O, AX315)
</f>
        <v/>
      </c>
      <c r="AG315" s="283" t="str">
        <f t="array" ref="AG315">INDEX(RANK!O:O, AY315)
</f>
        <v/>
      </c>
      <c r="AH315" s="283" t="str">
        <f t="array" ref="AH315">INDEX(RANK!O:O, AZ315)
</f>
        <v/>
      </c>
      <c r="AI315" s="283" t="str">
        <f t="array" ref="AI315">INDEX(RANK!O:O, BA315)
</f>
        <v/>
      </c>
      <c r="AJ315" s="283" t="str">
        <f t="array" ref="AJ315">INDEX(RANK!O:O, BB315)
</f>
        <v/>
      </c>
      <c r="AK315" s="283" t="str">
        <f t="array" ref="AK315">INDEX(RANK!P:P, AV315)
</f>
        <v/>
      </c>
      <c r="AL315" s="283" t="str">
        <f t="array" ref="AL315">INDEX(RANK!P:P, AW315)
</f>
        <v/>
      </c>
      <c r="AM315" s="283" t="str">
        <f t="array" ref="AM315">INDEX(RANK!P:P, AX315)
</f>
        <v/>
      </c>
      <c r="AN315" s="283" t="str">
        <f t="array" ref="AN315">INDEX(RANK!P:P, AY315)
</f>
        <v/>
      </c>
      <c r="AO315" s="283" t="str">
        <f t="array" ref="AO315">INDEX(RANK!P:P, AZ315)
</f>
        <v/>
      </c>
      <c r="AP315" s="283" t="str">
        <f t="array" ref="AP315">INDEX(RANK!Q:Q, AV315)
</f>
        <v/>
      </c>
      <c r="AQ315" s="283" t="str">
        <f t="array" ref="AQ315">INDEX(RANK!Q:Q, AW315)
</f>
        <v/>
      </c>
      <c r="AR315" s="283" t="str">
        <f t="array" ref="AR315">INDEX(RANK!Q:Q, AX315)
</f>
        <v/>
      </c>
      <c r="AS315" s="283" t="str">
        <f t="array" ref="AS315">INDEX(RANK!R:R, AV315)
</f>
        <v/>
      </c>
      <c r="AT315" s="283" t="str">
        <f t="array" ref="AT315">INDEX(RANK!R:R, AW315)
</f>
        <v/>
      </c>
      <c r="AU315" s="283" t="str">
        <f t="array" ref="AU315">INDEX(RANK!R:R, AX315)
</f>
        <v/>
      </c>
      <c r="AV315" s="123">
        <f t="shared" si="1"/>
        <v>2168</v>
      </c>
      <c r="AW315" s="123">
        <f t="shared" si="2"/>
        <v>2169</v>
      </c>
      <c r="AX315" s="123">
        <f t="shared" si="3"/>
        <v>2170</v>
      </c>
      <c r="AY315" s="123">
        <f t="shared" si="4"/>
        <v>2171</v>
      </c>
      <c r="AZ315" s="123">
        <f t="shared" si="5"/>
        <v>2172</v>
      </c>
      <c r="BA315" s="123">
        <f t="shared" si="6"/>
        <v>2173</v>
      </c>
      <c r="BB315" s="123">
        <f t="shared" si="7"/>
        <v>2174</v>
      </c>
      <c r="BC315" s="284"/>
    </row>
    <row r="316" ht="14.25" customHeight="1">
      <c r="A316" s="123" t="str">
        <f t="array" ref="A316">INDEX('CONTENT STATS'!A:A, AV316)
</f>
        <v/>
      </c>
      <c r="B316" s="283" t="str">
        <f t="array" ref="B316">INDEX('CONTENT STATS'!F:F, AV316)
</f>
        <v/>
      </c>
      <c r="C316" s="123"/>
      <c r="D316" s="461"/>
      <c r="E316" s="283" t="str">
        <f t="array" ref="E316">INDEX('CONTENT STATS'!G:G, AV316)
</f>
        <v/>
      </c>
      <c r="F316" s="283" t="str">
        <f t="array" ref="F316">INDEX('CONTENT STATS'!G:G, AW316)
</f>
        <v/>
      </c>
      <c r="G316" s="283" t="str">
        <f t="array" ref="G316">INDEX('CONTENT STATS'!G:G, AX316)
</f>
        <v/>
      </c>
      <c r="H316" s="283" t="str">
        <f t="array" ref="H316">INDEX('CONTENT STATS'!G:G, AY316)
</f>
        <v/>
      </c>
      <c r="I316" s="283" t="str">
        <f t="array" ref="I316">INDEX('CONTENT STATS'!G:G, AZ316)
</f>
        <v/>
      </c>
      <c r="J316" s="283" t="str">
        <f t="array" ref="J316">INDEX('CONTENT STATS'!G:G, BA316)
</f>
        <v/>
      </c>
      <c r="K316" s="283" t="str">
        <f t="array" ref="K316">INDEX('CONTENT STATS'!G:G, BB316)
</f>
        <v/>
      </c>
      <c r="L316" s="283" t="str">
        <f t="array" ref="L316">INDEX('CONTENT STATS'!I:I, AV316)
</f>
        <v/>
      </c>
      <c r="M316" s="283" t="str">
        <f t="array" ref="M316">INDEX('CONTENT STATS'!J:J, AV316)
</f>
        <v/>
      </c>
      <c r="N316" s="283" t="str">
        <f t="array" ref="N316">INDEX('CONTENT STATS'!J:J, AW316)
</f>
        <v/>
      </c>
      <c r="O316" s="283" t="str">
        <f t="array" ref="O316">INDEX('CONTENT STATS'!J:J, AX316)
</f>
        <v/>
      </c>
      <c r="P316" s="283" t="str">
        <f t="array" ref="P316">INDEX('CONTENT STATS'!J:J, AY316)
</f>
        <v/>
      </c>
      <c r="Q316" s="283" t="str">
        <f t="array" ref="Q316">INDEX('CONTENT STATS'!J:J, AZ316)
</f>
        <v/>
      </c>
      <c r="R316" s="283" t="str">
        <f t="array" ref="R316">INDEX('CONTENT STATS'!L:L, AV316)
</f>
        <v/>
      </c>
      <c r="S316" s="283" t="str">
        <f t="array" ref="S316">INDEX('CONTENT STATS'!M:M, AV316)
</f>
        <v/>
      </c>
      <c r="T316" s="283" t="str">
        <f t="array" ref="T316">INDEX('CONTENT STATS'!M:M, AW316)
</f>
        <v/>
      </c>
      <c r="U316" s="283" t="str">
        <f t="array" ref="U316">INDEX('CONTENT STATS'!M:M, AX316)
</f>
        <v/>
      </c>
      <c r="V316" s="283" t="str">
        <f t="array" ref="V316">INDEX('CONTENT STATS'!O:O, AV316)
</f>
        <v/>
      </c>
      <c r="W316" s="283" t="str">
        <f t="array" ref="W316">INDEX('CONTENT STATS'!P:P, AV316)
</f>
        <v/>
      </c>
      <c r="X316" s="283" t="str">
        <f t="array" ref="X316">INDEX('CONTENT STATS'!P:P, AW316)
</f>
        <v/>
      </c>
      <c r="Y316" s="283" t="str">
        <f t="array" ref="Y316">INDEX('CONTENT STATS'!P:P, AX316)
</f>
        <v/>
      </c>
      <c r="Z316" s="283" t="str">
        <f t="array" ref="Z316">INDEX('CONTENT STATS'!R:R, AV316)
</f>
        <v/>
      </c>
      <c r="AA316" s="283" t="str">
        <f t="array" ref="AA316">INDEX('CONTENT STATS'!R:R, AW316)
</f>
        <v/>
      </c>
      <c r="AB316" s="283" t="str">
        <f t="array" ref="AB316">INDEX('CONTENT STATS'!R:R, AX316)
</f>
        <v/>
      </c>
      <c r="AC316" s="283" t="str">
        <f t="array" ref="AC316">INDEX('CONTENT STATS'!R:R, AY316)
</f>
        <v/>
      </c>
      <c r="AD316" s="283" t="str">
        <f t="array" ref="AD316">INDEX(RANK!O:O, AV316)
</f>
        <v/>
      </c>
      <c r="AE316" s="283" t="str">
        <f t="array" ref="AE316">INDEX(RANK!O:O, AW316)
</f>
        <v/>
      </c>
      <c r="AF316" s="283" t="str">
        <f t="array" ref="AF316">INDEX(RANK!O:O, AX316)
</f>
        <v/>
      </c>
      <c r="AG316" s="283" t="str">
        <f t="array" ref="AG316">INDEX(RANK!O:O, AY316)
</f>
        <v/>
      </c>
      <c r="AH316" s="283" t="str">
        <f t="array" ref="AH316">INDEX(RANK!O:O, AZ316)
</f>
        <v/>
      </c>
      <c r="AI316" s="283" t="str">
        <f t="array" ref="AI316">INDEX(RANK!O:O, BA316)
</f>
        <v/>
      </c>
      <c r="AJ316" s="283" t="str">
        <f t="array" ref="AJ316">INDEX(RANK!O:O, BB316)
</f>
        <v/>
      </c>
      <c r="AK316" s="283" t="str">
        <f t="array" ref="AK316">INDEX(RANK!P:P, AV316)
</f>
        <v/>
      </c>
      <c r="AL316" s="283" t="str">
        <f t="array" ref="AL316">INDEX(RANK!P:P, AW316)
</f>
        <v/>
      </c>
      <c r="AM316" s="283" t="str">
        <f t="array" ref="AM316">INDEX(RANK!P:P, AX316)
</f>
        <v/>
      </c>
      <c r="AN316" s="283" t="str">
        <f t="array" ref="AN316">INDEX(RANK!P:P, AY316)
</f>
        <v/>
      </c>
      <c r="AO316" s="283" t="str">
        <f t="array" ref="AO316">INDEX(RANK!P:P, AZ316)
</f>
        <v/>
      </c>
      <c r="AP316" s="283" t="str">
        <f t="array" ref="AP316">INDEX(RANK!Q:Q, AV316)
</f>
        <v/>
      </c>
      <c r="AQ316" s="283" t="str">
        <f t="array" ref="AQ316">INDEX(RANK!Q:Q, AW316)
</f>
        <v/>
      </c>
      <c r="AR316" s="283" t="str">
        <f t="array" ref="AR316">INDEX(RANK!Q:Q, AX316)
</f>
        <v/>
      </c>
      <c r="AS316" s="283" t="str">
        <f t="array" ref="AS316">INDEX(RANK!R:R, AV316)
</f>
        <v/>
      </c>
      <c r="AT316" s="283" t="str">
        <f t="array" ref="AT316">INDEX(RANK!R:R, AW316)
</f>
        <v/>
      </c>
      <c r="AU316" s="283" t="str">
        <f t="array" ref="AU316">INDEX(RANK!R:R, AX316)
</f>
        <v/>
      </c>
      <c r="AV316" s="123">
        <f t="shared" si="1"/>
        <v>2175</v>
      </c>
      <c r="AW316" s="123">
        <f t="shared" si="2"/>
        <v>2176</v>
      </c>
      <c r="AX316" s="123">
        <f t="shared" si="3"/>
        <v>2177</v>
      </c>
      <c r="AY316" s="123">
        <f t="shared" si="4"/>
        <v>2178</v>
      </c>
      <c r="AZ316" s="123">
        <f t="shared" si="5"/>
        <v>2179</v>
      </c>
      <c r="BA316" s="123">
        <f t="shared" si="6"/>
        <v>2180</v>
      </c>
      <c r="BB316" s="123">
        <f t="shared" si="7"/>
        <v>2181</v>
      </c>
      <c r="BC316" s="284"/>
    </row>
    <row r="317" ht="14.25" customHeight="1">
      <c r="A317" s="123" t="str">
        <f t="array" ref="A317">INDEX('CONTENT STATS'!A:A, AV317)
</f>
        <v/>
      </c>
      <c r="B317" s="283" t="str">
        <f t="array" ref="B317">INDEX('CONTENT STATS'!F:F, AV317)
</f>
        <v/>
      </c>
      <c r="C317" s="123"/>
      <c r="D317" s="461"/>
      <c r="E317" s="283" t="str">
        <f t="array" ref="E317">INDEX('CONTENT STATS'!G:G, AV317)
</f>
        <v/>
      </c>
      <c r="F317" s="283" t="str">
        <f t="array" ref="F317">INDEX('CONTENT STATS'!G:G, AW317)
</f>
        <v/>
      </c>
      <c r="G317" s="283" t="str">
        <f t="array" ref="G317">INDEX('CONTENT STATS'!G:G, AX317)
</f>
        <v/>
      </c>
      <c r="H317" s="283" t="str">
        <f t="array" ref="H317">INDEX('CONTENT STATS'!G:G, AY317)
</f>
        <v/>
      </c>
      <c r="I317" s="283" t="str">
        <f t="array" ref="I317">INDEX('CONTENT STATS'!G:G, AZ317)
</f>
        <v/>
      </c>
      <c r="J317" s="283" t="str">
        <f t="array" ref="J317">INDEX('CONTENT STATS'!G:G, BA317)
</f>
        <v/>
      </c>
      <c r="K317" s="283" t="str">
        <f t="array" ref="K317">INDEX('CONTENT STATS'!G:G, BB317)
</f>
        <v/>
      </c>
      <c r="L317" s="283" t="str">
        <f t="array" ref="L317">INDEX('CONTENT STATS'!I:I, AV317)
</f>
        <v/>
      </c>
      <c r="M317" s="283" t="str">
        <f t="array" ref="M317">INDEX('CONTENT STATS'!J:J, AV317)
</f>
        <v/>
      </c>
      <c r="N317" s="283" t="str">
        <f t="array" ref="N317">INDEX('CONTENT STATS'!J:J, AW317)
</f>
        <v/>
      </c>
      <c r="O317" s="283" t="str">
        <f t="array" ref="O317">INDEX('CONTENT STATS'!J:J, AX317)
</f>
        <v/>
      </c>
      <c r="P317" s="283" t="str">
        <f t="array" ref="P317">INDEX('CONTENT STATS'!J:J, AY317)
</f>
        <v/>
      </c>
      <c r="Q317" s="283" t="str">
        <f t="array" ref="Q317">INDEX('CONTENT STATS'!J:J, AZ317)
</f>
        <v/>
      </c>
      <c r="R317" s="283" t="str">
        <f t="array" ref="R317">INDEX('CONTENT STATS'!L:L, AV317)
</f>
        <v/>
      </c>
      <c r="S317" s="283" t="str">
        <f t="array" ref="S317">INDEX('CONTENT STATS'!M:M, AV317)
</f>
        <v/>
      </c>
      <c r="T317" s="283" t="str">
        <f t="array" ref="T317">INDEX('CONTENT STATS'!M:M, AW317)
</f>
        <v/>
      </c>
      <c r="U317" s="283" t="str">
        <f t="array" ref="U317">INDEX('CONTENT STATS'!M:M, AX317)
</f>
        <v/>
      </c>
      <c r="V317" s="283" t="str">
        <f t="array" ref="V317">INDEX('CONTENT STATS'!O:O, AV317)
</f>
        <v/>
      </c>
      <c r="W317" s="283" t="str">
        <f t="array" ref="W317">INDEX('CONTENT STATS'!P:P, AV317)
</f>
        <v/>
      </c>
      <c r="X317" s="283" t="str">
        <f t="array" ref="X317">INDEX('CONTENT STATS'!P:P, AW317)
</f>
        <v/>
      </c>
      <c r="Y317" s="283" t="str">
        <f t="array" ref="Y317">INDEX('CONTENT STATS'!P:P, AX317)
</f>
        <v/>
      </c>
      <c r="Z317" s="283" t="str">
        <f t="array" ref="Z317">INDEX('CONTENT STATS'!R:R, AV317)
</f>
        <v/>
      </c>
      <c r="AA317" s="283" t="str">
        <f t="array" ref="AA317">INDEX('CONTENT STATS'!R:R, AW317)
</f>
        <v/>
      </c>
      <c r="AB317" s="283" t="str">
        <f t="array" ref="AB317">INDEX('CONTENT STATS'!R:R, AX317)
</f>
        <v/>
      </c>
      <c r="AC317" s="283" t="str">
        <f t="array" ref="AC317">INDEX('CONTENT STATS'!R:R, AY317)
</f>
        <v/>
      </c>
      <c r="AD317" s="283" t="str">
        <f t="array" ref="AD317">INDEX(RANK!O:O, AV317)
</f>
        <v/>
      </c>
      <c r="AE317" s="283" t="str">
        <f t="array" ref="AE317">INDEX(RANK!O:O, AW317)
</f>
        <v/>
      </c>
      <c r="AF317" s="283" t="str">
        <f t="array" ref="AF317">INDEX(RANK!O:O, AX317)
</f>
        <v/>
      </c>
      <c r="AG317" s="283" t="str">
        <f t="array" ref="AG317">INDEX(RANK!O:O, AY317)
</f>
        <v/>
      </c>
      <c r="AH317" s="283" t="str">
        <f t="array" ref="AH317">INDEX(RANK!O:O, AZ317)
</f>
        <v/>
      </c>
      <c r="AI317" s="283" t="str">
        <f t="array" ref="AI317">INDEX(RANK!O:O, BA317)
</f>
        <v/>
      </c>
      <c r="AJ317" s="283" t="str">
        <f t="array" ref="AJ317">INDEX(RANK!O:O, BB317)
</f>
        <v/>
      </c>
      <c r="AK317" s="283" t="str">
        <f t="array" ref="AK317">INDEX(RANK!P:P, AV317)
</f>
        <v/>
      </c>
      <c r="AL317" s="283" t="str">
        <f t="array" ref="AL317">INDEX(RANK!P:P, AW317)
</f>
        <v/>
      </c>
      <c r="AM317" s="283" t="str">
        <f t="array" ref="AM317">INDEX(RANK!P:P, AX317)
</f>
        <v/>
      </c>
      <c r="AN317" s="283" t="str">
        <f t="array" ref="AN317">INDEX(RANK!P:P, AY317)
</f>
        <v/>
      </c>
      <c r="AO317" s="283" t="str">
        <f t="array" ref="AO317">INDEX(RANK!P:P, AZ317)
</f>
        <v/>
      </c>
      <c r="AP317" s="283" t="str">
        <f t="array" ref="AP317">INDEX(RANK!Q:Q, AV317)
</f>
        <v/>
      </c>
      <c r="AQ317" s="283" t="str">
        <f t="array" ref="AQ317">INDEX(RANK!Q:Q, AW317)
</f>
        <v/>
      </c>
      <c r="AR317" s="283" t="str">
        <f t="array" ref="AR317">INDEX(RANK!Q:Q, AX317)
</f>
        <v/>
      </c>
      <c r="AS317" s="283" t="str">
        <f t="array" ref="AS317">INDEX(RANK!R:R, AV317)
</f>
        <v/>
      </c>
      <c r="AT317" s="283" t="str">
        <f t="array" ref="AT317">INDEX(RANK!R:R, AW317)
</f>
        <v/>
      </c>
      <c r="AU317" s="283" t="str">
        <f t="array" ref="AU317">INDEX(RANK!R:R, AX317)
</f>
        <v/>
      </c>
      <c r="AV317" s="123">
        <f t="shared" si="1"/>
        <v>2182</v>
      </c>
      <c r="AW317" s="123">
        <f t="shared" si="2"/>
        <v>2183</v>
      </c>
      <c r="AX317" s="123">
        <f t="shared" si="3"/>
        <v>2184</v>
      </c>
      <c r="AY317" s="123">
        <f t="shared" si="4"/>
        <v>2185</v>
      </c>
      <c r="AZ317" s="123">
        <f t="shared" si="5"/>
        <v>2186</v>
      </c>
      <c r="BA317" s="123">
        <f t="shared" si="6"/>
        <v>2187</v>
      </c>
      <c r="BB317" s="123">
        <f t="shared" si="7"/>
        <v>2188</v>
      </c>
      <c r="BC317" s="284"/>
    </row>
    <row r="318" ht="14.25" customHeight="1">
      <c r="A318" s="123" t="str">
        <f t="array" ref="A318">INDEX('CONTENT STATS'!A:A, AV318)
</f>
        <v/>
      </c>
      <c r="B318" s="283" t="str">
        <f t="array" ref="B318">INDEX('CONTENT STATS'!F:F, AV318)
</f>
        <v/>
      </c>
      <c r="C318" s="123"/>
      <c r="D318" s="461"/>
      <c r="E318" s="283" t="str">
        <f t="array" ref="E318">INDEX('CONTENT STATS'!G:G, AV318)
</f>
        <v/>
      </c>
      <c r="F318" s="283" t="str">
        <f t="array" ref="F318">INDEX('CONTENT STATS'!G:G, AW318)
</f>
        <v/>
      </c>
      <c r="G318" s="283" t="str">
        <f t="array" ref="G318">INDEX('CONTENT STATS'!G:G, AX318)
</f>
        <v/>
      </c>
      <c r="H318" s="283" t="str">
        <f t="array" ref="H318">INDEX('CONTENT STATS'!G:G, AY318)
</f>
        <v/>
      </c>
      <c r="I318" s="283" t="str">
        <f t="array" ref="I318">INDEX('CONTENT STATS'!G:G, AZ318)
</f>
        <v/>
      </c>
      <c r="J318" s="283" t="str">
        <f t="array" ref="J318">INDEX('CONTENT STATS'!G:G, BA318)
</f>
        <v/>
      </c>
      <c r="K318" s="283" t="str">
        <f t="array" ref="K318">INDEX('CONTENT STATS'!G:G, BB318)
</f>
        <v/>
      </c>
      <c r="L318" s="283" t="str">
        <f t="array" ref="L318">INDEX('CONTENT STATS'!I:I, AV318)
</f>
        <v/>
      </c>
      <c r="M318" s="283" t="str">
        <f t="array" ref="M318">INDEX('CONTENT STATS'!J:J, AV318)
</f>
        <v/>
      </c>
      <c r="N318" s="283" t="str">
        <f t="array" ref="N318">INDEX('CONTENT STATS'!J:J, AW318)
</f>
        <v/>
      </c>
      <c r="O318" s="283" t="str">
        <f t="array" ref="O318">INDEX('CONTENT STATS'!J:J, AX318)
</f>
        <v/>
      </c>
      <c r="P318" s="283" t="str">
        <f t="array" ref="P318">INDEX('CONTENT STATS'!J:J, AY318)
</f>
        <v/>
      </c>
      <c r="Q318" s="283" t="str">
        <f t="array" ref="Q318">INDEX('CONTENT STATS'!J:J, AZ318)
</f>
        <v/>
      </c>
      <c r="R318" s="283" t="str">
        <f t="array" ref="R318">INDEX('CONTENT STATS'!L:L, AV318)
</f>
        <v/>
      </c>
      <c r="S318" s="283" t="str">
        <f t="array" ref="S318">INDEX('CONTENT STATS'!M:M, AV318)
</f>
        <v/>
      </c>
      <c r="T318" s="283" t="str">
        <f t="array" ref="T318">INDEX('CONTENT STATS'!M:M, AW318)
</f>
        <v/>
      </c>
      <c r="U318" s="283" t="str">
        <f t="array" ref="U318">INDEX('CONTENT STATS'!M:M, AX318)
</f>
        <v/>
      </c>
      <c r="V318" s="283" t="str">
        <f t="array" ref="V318">INDEX('CONTENT STATS'!O:O, AV318)
</f>
        <v/>
      </c>
      <c r="W318" s="283" t="str">
        <f t="array" ref="W318">INDEX('CONTENT STATS'!P:P, AV318)
</f>
        <v/>
      </c>
      <c r="X318" s="283" t="str">
        <f t="array" ref="X318">INDEX('CONTENT STATS'!P:P, AW318)
</f>
        <v/>
      </c>
      <c r="Y318" s="283" t="str">
        <f t="array" ref="Y318">INDEX('CONTENT STATS'!P:P, AX318)
</f>
        <v/>
      </c>
      <c r="Z318" s="283" t="str">
        <f t="array" ref="Z318">INDEX('CONTENT STATS'!R:R, AV318)
</f>
        <v/>
      </c>
      <c r="AA318" s="283" t="str">
        <f t="array" ref="AA318">INDEX('CONTENT STATS'!R:R, AW318)
</f>
        <v/>
      </c>
      <c r="AB318" s="283" t="str">
        <f t="array" ref="AB318">INDEX('CONTENT STATS'!R:R, AX318)
</f>
        <v/>
      </c>
      <c r="AC318" s="283" t="str">
        <f t="array" ref="AC318">INDEX('CONTENT STATS'!R:R, AY318)
</f>
        <v/>
      </c>
      <c r="AD318" s="283" t="str">
        <f t="array" ref="AD318">INDEX(RANK!O:O, AV318)
</f>
        <v/>
      </c>
      <c r="AE318" s="283" t="str">
        <f t="array" ref="AE318">INDEX(RANK!O:O, AW318)
</f>
        <v/>
      </c>
      <c r="AF318" s="283" t="str">
        <f t="array" ref="AF318">INDEX(RANK!O:O, AX318)
</f>
        <v/>
      </c>
      <c r="AG318" s="283" t="str">
        <f t="array" ref="AG318">INDEX(RANK!O:O, AY318)
</f>
        <v/>
      </c>
      <c r="AH318" s="283" t="str">
        <f t="array" ref="AH318">INDEX(RANK!O:O, AZ318)
</f>
        <v/>
      </c>
      <c r="AI318" s="283" t="str">
        <f t="array" ref="AI318">INDEX(RANK!O:O, BA318)
</f>
        <v/>
      </c>
      <c r="AJ318" s="283" t="str">
        <f t="array" ref="AJ318">INDEX(RANK!O:O, BB318)
</f>
        <v/>
      </c>
      <c r="AK318" s="283" t="str">
        <f t="array" ref="AK318">INDEX(RANK!P:P, AV318)
</f>
        <v/>
      </c>
      <c r="AL318" s="283" t="str">
        <f t="array" ref="AL318">INDEX(RANK!P:P, AW318)
</f>
        <v/>
      </c>
      <c r="AM318" s="283" t="str">
        <f t="array" ref="AM318">INDEX(RANK!P:P, AX318)
</f>
        <v/>
      </c>
      <c r="AN318" s="283" t="str">
        <f t="array" ref="AN318">INDEX(RANK!P:P, AY318)
</f>
        <v/>
      </c>
      <c r="AO318" s="283" t="str">
        <f t="array" ref="AO318">INDEX(RANK!P:P, AZ318)
</f>
        <v/>
      </c>
      <c r="AP318" s="283" t="str">
        <f t="array" ref="AP318">INDEX(RANK!Q:Q, AV318)
</f>
        <v/>
      </c>
      <c r="AQ318" s="283" t="str">
        <f t="array" ref="AQ318">INDEX(RANK!Q:Q, AW318)
</f>
        <v/>
      </c>
      <c r="AR318" s="283" t="str">
        <f t="array" ref="AR318">INDEX(RANK!Q:Q, AX318)
</f>
        <v/>
      </c>
      <c r="AS318" s="283" t="str">
        <f t="array" ref="AS318">INDEX(RANK!R:R, AV318)
</f>
        <v/>
      </c>
      <c r="AT318" s="283" t="str">
        <f t="array" ref="AT318">INDEX(RANK!R:R, AW318)
</f>
        <v/>
      </c>
      <c r="AU318" s="283" t="str">
        <f t="array" ref="AU318">INDEX(RANK!R:R, AX318)
</f>
        <v/>
      </c>
      <c r="AV318" s="123">
        <f t="shared" si="1"/>
        <v>2189</v>
      </c>
      <c r="AW318" s="123">
        <f t="shared" si="2"/>
        <v>2190</v>
      </c>
      <c r="AX318" s="123">
        <f t="shared" si="3"/>
        <v>2191</v>
      </c>
      <c r="AY318" s="123">
        <f t="shared" si="4"/>
        <v>2192</v>
      </c>
      <c r="AZ318" s="123">
        <f t="shared" si="5"/>
        <v>2193</v>
      </c>
      <c r="BA318" s="123">
        <f t="shared" si="6"/>
        <v>2194</v>
      </c>
      <c r="BB318" s="123">
        <f t="shared" si="7"/>
        <v>2195</v>
      </c>
      <c r="BC318" s="284"/>
    </row>
    <row r="319" ht="14.25" customHeight="1">
      <c r="A319" s="123" t="str">
        <f t="array" ref="A319">INDEX('CONTENT STATS'!A:A, AV319)
</f>
        <v/>
      </c>
      <c r="B319" s="283" t="str">
        <f t="array" ref="B319">INDEX('CONTENT STATS'!F:F, AV319)
</f>
        <v/>
      </c>
      <c r="C319" s="123"/>
      <c r="D319" s="461"/>
      <c r="E319" s="283" t="str">
        <f t="array" ref="E319">INDEX('CONTENT STATS'!G:G, AV319)
</f>
        <v/>
      </c>
      <c r="F319" s="283" t="str">
        <f t="array" ref="F319">INDEX('CONTENT STATS'!G:G, AW319)
</f>
        <v/>
      </c>
      <c r="G319" s="283" t="str">
        <f t="array" ref="G319">INDEX('CONTENT STATS'!G:G, AX319)
</f>
        <v/>
      </c>
      <c r="H319" s="283" t="str">
        <f t="array" ref="H319">INDEX('CONTENT STATS'!G:G, AY319)
</f>
        <v/>
      </c>
      <c r="I319" s="283" t="str">
        <f t="array" ref="I319">INDEX('CONTENT STATS'!G:G, AZ319)
</f>
        <v/>
      </c>
      <c r="J319" s="283" t="str">
        <f t="array" ref="J319">INDEX('CONTENT STATS'!G:G, BA319)
</f>
        <v/>
      </c>
      <c r="K319" s="283" t="str">
        <f t="array" ref="K319">INDEX('CONTENT STATS'!G:G, BB319)
</f>
        <v/>
      </c>
      <c r="L319" s="283" t="str">
        <f t="array" ref="L319">INDEX('CONTENT STATS'!I:I, AV319)
</f>
        <v/>
      </c>
      <c r="M319" s="283" t="str">
        <f t="array" ref="M319">INDEX('CONTENT STATS'!J:J, AV319)
</f>
        <v/>
      </c>
      <c r="N319" s="283" t="str">
        <f t="array" ref="N319">INDEX('CONTENT STATS'!J:J, AW319)
</f>
        <v/>
      </c>
      <c r="O319" s="283" t="str">
        <f t="array" ref="O319">INDEX('CONTENT STATS'!J:J, AX319)
</f>
        <v/>
      </c>
      <c r="P319" s="283" t="str">
        <f t="array" ref="P319">INDEX('CONTENT STATS'!J:J, AY319)
</f>
        <v/>
      </c>
      <c r="Q319" s="283" t="str">
        <f t="array" ref="Q319">INDEX('CONTENT STATS'!J:J, AZ319)
</f>
        <v/>
      </c>
      <c r="R319" s="283" t="str">
        <f t="array" ref="R319">INDEX('CONTENT STATS'!L:L, AV319)
</f>
        <v/>
      </c>
      <c r="S319" s="283" t="str">
        <f t="array" ref="S319">INDEX('CONTENT STATS'!M:M, AV319)
</f>
        <v/>
      </c>
      <c r="T319" s="283" t="str">
        <f t="array" ref="T319">INDEX('CONTENT STATS'!M:M, AW319)
</f>
        <v/>
      </c>
      <c r="U319" s="283" t="str">
        <f t="array" ref="U319">INDEX('CONTENT STATS'!M:M, AX319)
</f>
        <v/>
      </c>
      <c r="V319" s="283" t="str">
        <f t="array" ref="V319">INDEX('CONTENT STATS'!O:O, AV319)
</f>
        <v/>
      </c>
      <c r="W319" s="283" t="str">
        <f t="array" ref="W319">INDEX('CONTENT STATS'!P:P, AV319)
</f>
        <v/>
      </c>
      <c r="X319" s="283" t="str">
        <f t="array" ref="X319">INDEX('CONTENT STATS'!P:P, AW319)
</f>
        <v/>
      </c>
      <c r="Y319" s="283" t="str">
        <f t="array" ref="Y319">INDEX('CONTENT STATS'!P:P, AX319)
</f>
        <v/>
      </c>
      <c r="Z319" s="283" t="str">
        <f t="array" ref="Z319">INDEX('CONTENT STATS'!R:R, AV319)
</f>
        <v/>
      </c>
      <c r="AA319" s="283" t="str">
        <f t="array" ref="AA319">INDEX('CONTENT STATS'!R:R, AW319)
</f>
        <v/>
      </c>
      <c r="AB319" s="283" t="str">
        <f t="array" ref="AB319">INDEX('CONTENT STATS'!R:R, AX319)
</f>
        <v/>
      </c>
      <c r="AC319" s="283" t="str">
        <f t="array" ref="AC319">INDEX('CONTENT STATS'!R:R, AY319)
</f>
        <v/>
      </c>
      <c r="AD319" s="283" t="str">
        <f t="array" ref="AD319">INDEX(RANK!O:O, AV319)
</f>
        <v/>
      </c>
      <c r="AE319" s="283" t="str">
        <f t="array" ref="AE319">INDEX(RANK!O:O, AW319)
</f>
        <v/>
      </c>
      <c r="AF319" s="283" t="str">
        <f t="array" ref="AF319">INDEX(RANK!O:O, AX319)
</f>
        <v/>
      </c>
      <c r="AG319" s="283" t="str">
        <f t="array" ref="AG319">INDEX(RANK!O:O, AY319)
</f>
        <v/>
      </c>
      <c r="AH319" s="283" t="str">
        <f t="array" ref="AH319">INDEX(RANK!O:O, AZ319)
</f>
        <v/>
      </c>
      <c r="AI319" s="283" t="str">
        <f t="array" ref="AI319">INDEX(RANK!O:O, BA319)
</f>
        <v/>
      </c>
      <c r="AJ319" s="283" t="str">
        <f t="array" ref="AJ319">INDEX(RANK!O:O, BB319)
</f>
        <v/>
      </c>
      <c r="AK319" s="283" t="str">
        <f t="array" ref="AK319">INDEX(RANK!P:P, AV319)
</f>
        <v/>
      </c>
      <c r="AL319" s="283" t="str">
        <f t="array" ref="AL319">INDEX(RANK!P:P, AW319)
</f>
        <v/>
      </c>
      <c r="AM319" s="283" t="str">
        <f t="array" ref="AM319">INDEX(RANK!P:P, AX319)
</f>
        <v/>
      </c>
      <c r="AN319" s="283" t="str">
        <f t="array" ref="AN319">INDEX(RANK!P:P, AY319)
</f>
        <v/>
      </c>
      <c r="AO319" s="283" t="str">
        <f t="array" ref="AO319">INDEX(RANK!P:P, AZ319)
</f>
        <v/>
      </c>
      <c r="AP319" s="283" t="str">
        <f t="array" ref="AP319">INDEX(RANK!Q:Q, AV319)
</f>
        <v/>
      </c>
      <c r="AQ319" s="283" t="str">
        <f t="array" ref="AQ319">INDEX(RANK!Q:Q, AW319)
</f>
        <v/>
      </c>
      <c r="AR319" s="283" t="str">
        <f t="array" ref="AR319">INDEX(RANK!Q:Q, AX319)
</f>
        <v/>
      </c>
      <c r="AS319" s="283" t="str">
        <f t="array" ref="AS319">INDEX(RANK!R:R, AV319)
</f>
        <v/>
      </c>
      <c r="AT319" s="283" t="str">
        <f t="array" ref="AT319">INDEX(RANK!R:R, AW319)
</f>
        <v/>
      </c>
      <c r="AU319" s="283" t="str">
        <f t="array" ref="AU319">INDEX(RANK!R:R, AX319)
</f>
        <v/>
      </c>
      <c r="AV319" s="123">
        <f t="shared" si="1"/>
        <v>2196</v>
      </c>
      <c r="AW319" s="123">
        <f t="shared" si="2"/>
        <v>2197</v>
      </c>
      <c r="AX319" s="123">
        <f t="shared" si="3"/>
        <v>2198</v>
      </c>
      <c r="AY319" s="123">
        <f t="shared" si="4"/>
        <v>2199</v>
      </c>
      <c r="AZ319" s="123">
        <f t="shared" si="5"/>
        <v>2200</v>
      </c>
      <c r="BA319" s="123">
        <f t="shared" si="6"/>
        <v>2201</v>
      </c>
      <c r="BB319" s="123">
        <f t="shared" si="7"/>
        <v>2202</v>
      </c>
      <c r="BC319" s="284"/>
    </row>
    <row r="320" ht="14.25" customHeight="1">
      <c r="A320" s="123" t="str">
        <f t="array" ref="A320">INDEX('CONTENT STATS'!A:A, AV320)
</f>
        <v/>
      </c>
      <c r="B320" s="283" t="str">
        <f t="array" ref="B320">INDEX('CONTENT STATS'!F:F, AV320)
</f>
        <v/>
      </c>
      <c r="C320" s="123"/>
      <c r="D320" s="461"/>
      <c r="E320" s="283" t="str">
        <f t="array" ref="E320">INDEX('CONTENT STATS'!G:G, AV320)
</f>
        <v/>
      </c>
      <c r="F320" s="283" t="str">
        <f t="array" ref="F320">INDEX('CONTENT STATS'!G:G, AW320)
</f>
        <v/>
      </c>
      <c r="G320" s="283" t="str">
        <f t="array" ref="G320">INDEX('CONTENT STATS'!G:G, AX320)
</f>
        <v/>
      </c>
      <c r="H320" s="283" t="str">
        <f t="array" ref="H320">INDEX('CONTENT STATS'!G:G, AY320)
</f>
        <v/>
      </c>
      <c r="I320" s="283" t="str">
        <f t="array" ref="I320">INDEX('CONTENT STATS'!G:G, AZ320)
</f>
        <v/>
      </c>
      <c r="J320" s="283" t="str">
        <f t="array" ref="J320">INDEX('CONTENT STATS'!G:G, BA320)
</f>
        <v/>
      </c>
      <c r="K320" s="283" t="str">
        <f t="array" ref="K320">INDEX('CONTENT STATS'!G:G, BB320)
</f>
        <v/>
      </c>
      <c r="L320" s="283" t="str">
        <f t="array" ref="L320">INDEX('CONTENT STATS'!I:I, AV320)
</f>
        <v/>
      </c>
      <c r="M320" s="283" t="str">
        <f t="array" ref="M320">INDEX('CONTENT STATS'!J:J, AV320)
</f>
        <v/>
      </c>
      <c r="N320" s="283" t="str">
        <f t="array" ref="N320">INDEX('CONTENT STATS'!J:J, AW320)
</f>
        <v/>
      </c>
      <c r="O320" s="283" t="str">
        <f t="array" ref="O320">INDEX('CONTENT STATS'!J:J, AX320)
</f>
        <v/>
      </c>
      <c r="P320" s="283" t="str">
        <f t="array" ref="P320">INDEX('CONTENT STATS'!J:J, AY320)
</f>
        <v/>
      </c>
      <c r="Q320" s="283" t="str">
        <f t="array" ref="Q320">INDEX('CONTENT STATS'!J:J, AZ320)
</f>
        <v/>
      </c>
      <c r="R320" s="283" t="str">
        <f t="array" ref="R320">INDEX('CONTENT STATS'!L:L, AV320)
</f>
        <v/>
      </c>
      <c r="S320" s="283" t="str">
        <f t="array" ref="S320">INDEX('CONTENT STATS'!M:M, AV320)
</f>
        <v/>
      </c>
      <c r="T320" s="283" t="str">
        <f t="array" ref="T320">INDEX('CONTENT STATS'!M:M, AW320)
</f>
        <v/>
      </c>
      <c r="U320" s="283" t="str">
        <f t="array" ref="U320">INDEX('CONTENT STATS'!M:M, AX320)
</f>
        <v/>
      </c>
      <c r="V320" s="283" t="str">
        <f t="array" ref="V320">INDEX('CONTENT STATS'!O:O, AV320)
</f>
        <v/>
      </c>
      <c r="W320" s="283" t="str">
        <f t="array" ref="W320">INDEX('CONTENT STATS'!P:P, AV320)
</f>
        <v/>
      </c>
      <c r="X320" s="283" t="str">
        <f t="array" ref="X320">INDEX('CONTENT STATS'!P:P, AW320)
</f>
        <v/>
      </c>
      <c r="Y320" s="283" t="str">
        <f t="array" ref="Y320">INDEX('CONTENT STATS'!P:P, AX320)
</f>
        <v/>
      </c>
      <c r="Z320" s="283" t="str">
        <f t="array" ref="Z320">INDEX('CONTENT STATS'!R:R, AV320)
</f>
        <v/>
      </c>
      <c r="AA320" s="283" t="str">
        <f t="array" ref="AA320">INDEX('CONTENT STATS'!R:R, AW320)
</f>
        <v/>
      </c>
      <c r="AB320" s="283" t="str">
        <f t="array" ref="AB320">INDEX('CONTENT STATS'!R:R, AX320)
</f>
        <v/>
      </c>
      <c r="AC320" s="283" t="str">
        <f t="array" ref="AC320">INDEX('CONTENT STATS'!R:R, AY320)
</f>
        <v/>
      </c>
      <c r="AD320" s="283" t="str">
        <f t="array" ref="AD320">INDEX(RANK!O:O, AV320)
</f>
        <v/>
      </c>
      <c r="AE320" s="283" t="str">
        <f t="array" ref="AE320">INDEX(RANK!O:O, AW320)
</f>
        <v/>
      </c>
      <c r="AF320" s="283" t="str">
        <f t="array" ref="AF320">INDEX(RANK!O:O, AX320)
</f>
        <v/>
      </c>
      <c r="AG320" s="283" t="str">
        <f t="array" ref="AG320">INDEX(RANK!O:O, AY320)
</f>
        <v/>
      </c>
      <c r="AH320" s="283" t="str">
        <f t="array" ref="AH320">INDEX(RANK!O:O, AZ320)
</f>
        <v/>
      </c>
      <c r="AI320" s="283" t="str">
        <f t="array" ref="AI320">INDEX(RANK!O:O, BA320)
</f>
        <v/>
      </c>
      <c r="AJ320" s="283" t="str">
        <f t="array" ref="AJ320">INDEX(RANK!O:O, BB320)
</f>
        <v/>
      </c>
      <c r="AK320" s="283" t="str">
        <f t="array" ref="AK320">INDEX(RANK!P:P, AV320)
</f>
        <v/>
      </c>
      <c r="AL320" s="283" t="str">
        <f t="array" ref="AL320">INDEX(RANK!P:P, AW320)
</f>
        <v/>
      </c>
      <c r="AM320" s="283" t="str">
        <f t="array" ref="AM320">INDEX(RANK!P:P, AX320)
</f>
        <v/>
      </c>
      <c r="AN320" s="283" t="str">
        <f t="array" ref="AN320">INDEX(RANK!P:P, AY320)
</f>
        <v/>
      </c>
      <c r="AO320" s="283" t="str">
        <f t="array" ref="AO320">INDEX(RANK!P:P, AZ320)
</f>
        <v/>
      </c>
      <c r="AP320" s="283" t="str">
        <f t="array" ref="AP320">INDEX(RANK!Q:Q, AV320)
</f>
        <v/>
      </c>
      <c r="AQ320" s="283" t="str">
        <f t="array" ref="AQ320">INDEX(RANK!Q:Q, AW320)
</f>
        <v/>
      </c>
      <c r="AR320" s="283" t="str">
        <f t="array" ref="AR320">INDEX(RANK!Q:Q, AX320)
</f>
        <v/>
      </c>
      <c r="AS320" s="283" t="str">
        <f t="array" ref="AS320">INDEX(RANK!R:R, AV320)
</f>
        <v/>
      </c>
      <c r="AT320" s="283" t="str">
        <f t="array" ref="AT320">INDEX(RANK!R:R, AW320)
</f>
        <v/>
      </c>
      <c r="AU320" s="283" t="str">
        <f t="array" ref="AU320">INDEX(RANK!R:R, AX320)
</f>
        <v/>
      </c>
      <c r="AV320" s="123">
        <f t="shared" si="1"/>
        <v>2203</v>
      </c>
      <c r="AW320" s="123">
        <f t="shared" si="2"/>
        <v>2204</v>
      </c>
      <c r="AX320" s="123">
        <f t="shared" si="3"/>
        <v>2205</v>
      </c>
      <c r="AY320" s="123">
        <f t="shared" si="4"/>
        <v>2206</v>
      </c>
      <c r="AZ320" s="123">
        <f t="shared" si="5"/>
        <v>2207</v>
      </c>
      <c r="BA320" s="123">
        <f t="shared" si="6"/>
        <v>2208</v>
      </c>
      <c r="BB320" s="123">
        <f t="shared" si="7"/>
        <v>2209</v>
      </c>
      <c r="BC320" s="284"/>
    </row>
    <row r="321" ht="14.25" customHeight="1">
      <c r="A321" s="123" t="str">
        <f t="array" ref="A321">INDEX('CONTENT STATS'!A:A, AV321)
</f>
        <v/>
      </c>
      <c r="B321" s="283" t="str">
        <f t="array" ref="B321">INDEX('CONTENT STATS'!F:F, AV321)
</f>
        <v/>
      </c>
      <c r="C321" s="123"/>
      <c r="D321" s="461"/>
      <c r="E321" s="283" t="str">
        <f t="array" ref="E321">INDEX('CONTENT STATS'!G:G, AV321)
</f>
        <v/>
      </c>
      <c r="F321" s="283" t="str">
        <f t="array" ref="F321">INDEX('CONTENT STATS'!G:G, AW321)
</f>
        <v/>
      </c>
      <c r="G321" s="283" t="str">
        <f t="array" ref="G321">INDEX('CONTENT STATS'!G:G, AX321)
</f>
        <v/>
      </c>
      <c r="H321" s="283" t="str">
        <f t="array" ref="H321">INDEX('CONTENT STATS'!G:G, AY321)
</f>
        <v/>
      </c>
      <c r="I321" s="283" t="str">
        <f t="array" ref="I321">INDEX('CONTENT STATS'!G:G, AZ321)
</f>
        <v/>
      </c>
      <c r="J321" s="283" t="str">
        <f t="array" ref="J321">INDEX('CONTENT STATS'!G:G, BA321)
</f>
        <v/>
      </c>
      <c r="K321" s="283" t="str">
        <f t="array" ref="K321">INDEX('CONTENT STATS'!G:G, BB321)
</f>
        <v/>
      </c>
      <c r="L321" s="283" t="str">
        <f t="array" ref="L321">INDEX('CONTENT STATS'!I:I, AV321)
</f>
        <v/>
      </c>
      <c r="M321" s="283" t="str">
        <f t="array" ref="M321">INDEX('CONTENT STATS'!J:J, AV321)
</f>
        <v/>
      </c>
      <c r="N321" s="283" t="str">
        <f t="array" ref="N321">INDEX('CONTENT STATS'!J:J, AW321)
</f>
        <v/>
      </c>
      <c r="O321" s="283" t="str">
        <f t="array" ref="O321">INDEX('CONTENT STATS'!J:J, AX321)
</f>
        <v/>
      </c>
      <c r="P321" s="283" t="str">
        <f t="array" ref="P321">INDEX('CONTENT STATS'!J:J, AY321)
</f>
        <v/>
      </c>
      <c r="Q321" s="283" t="str">
        <f t="array" ref="Q321">INDEX('CONTENT STATS'!J:J, AZ321)
</f>
        <v/>
      </c>
      <c r="R321" s="283" t="str">
        <f t="array" ref="R321">INDEX('CONTENT STATS'!L:L, AV321)
</f>
        <v/>
      </c>
      <c r="S321" s="283" t="str">
        <f t="array" ref="S321">INDEX('CONTENT STATS'!M:M, AV321)
</f>
        <v/>
      </c>
      <c r="T321" s="283" t="str">
        <f t="array" ref="T321">INDEX('CONTENT STATS'!M:M, AW321)
</f>
        <v/>
      </c>
      <c r="U321" s="283" t="str">
        <f t="array" ref="U321">INDEX('CONTENT STATS'!M:M, AX321)
</f>
        <v/>
      </c>
      <c r="V321" s="283" t="str">
        <f t="array" ref="V321">INDEX('CONTENT STATS'!O:O, AV321)
</f>
        <v/>
      </c>
      <c r="W321" s="283" t="str">
        <f t="array" ref="W321">INDEX('CONTENT STATS'!P:P, AV321)
</f>
        <v/>
      </c>
      <c r="X321" s="283" t="str">
        <f t="array" ref="X321">INDEX('CONTENT STATS'!P:P, AW321)
</f>
        <v/>
      </c>
      <c r="Y321" s="283" t="str">
        <f t="array" ref="Y321">INDEX('CONTENT STATS'!P:P, AX321)
</f>
        <v/>
      </c>
      <c r="Z321" s="283" t="str">
        <f t="array" ref="Z321">INDEX('CONTENT STATS'!R:R, AV321)
</f>
        <v/>
      </c>
      <c r="AA321" s="283" t="str">
        <f t="array" ref="AA321">INDEX('CONTENT STATS'!R:R, AW321)
</f>
        <v/>
      </c>
      <c r="AB321" s="283" t="str">
        <f t="array" ref="AB321">INDEX('CONTENT STATS'!R:R, AX321)
</f>
        <v/>
      </c>
      <c r="AC321" s="283" t="str">
        <f t="array" ref="AC321">INDEX('CONTENT STATS'!R:R, AY321)
</f>
        <v/>
      </c>
      <c r="AD321" s="283" t="str">
        <f t="array" ref="AD321">INDEX(RANK!O:O, AV321)
</f>
        <v/>
      </c>
      <c r="AE321" s="283" t="str">
        <f t="array" ref="AE321">INDEX(RANK!O:O, AW321)
</f>
        <v/>
      </c>
      <c r="AF321" s="283" t="str">
        <f t="array" ref="AF321">INDEX(RANK!O:O, AX321)
</f>
        <v/>
      </c>
      <c r="AG321" s="283" t="str">
        <f t="array" ref="AG321">INDEX(RANK!O:O, AY321)
</f>
        <v/>
      </c>
      <c r="AH321" s="283" t="str">
        <f t="array" ref="AH321">INDEX(RANK!O:O, AZ321)
</f>
        <v/>
      </c>
      <c r="AI321" s="283" t="str">
        <f t="array" ref="AI321">INDEX(RANK!O:O, BA321)
</f>
        <v/>
      </c>
      <c r="AJ321" s="283" t="str">
        <f t="array" ref="AJ321">INDEX(RANK!O:O, BB321)
</f>
        <v/>
      </c>
      <c r="AK321" s="283" t="str">
        <f t="array" ref="AK321">INDEX(RANK!P:P, AV321)
</f>
        <v/>
      </c>
      <c r="AL321" s="283" t="str">
        <f t="array" ref="AL321">INDEX(RANK!P:P, AW321)
</f>
        <v/>
      </c>
      <c r="AM321" s="283" t="str">
        <f t="array" ref="AM321">INDEX(RANK!P:P, AX321)
</f>
        <v/>
      </c>
      <c r="AN321" s="283" t="str">
        <f t="array" ref="AN321">INDEX(RANK!P:P, AY321)
</f>
        <v/>
      </c>
      <c r="AO321" s="283" t="str">
        <f t="array" ref="AO321">INDEX(RANK!P:P, AZ321)
</f>
        <v/>
      </c>
      <c r="AP321" s="283" t="str">
        <f t="array" ref="AP321">INDEX(RANK!Q:Q, AV321)
</f>
        <v/>
      </c>
      <c r="AQ321" s="283" t="str">
        <f t="array" ref="AQ321">INDEX(RANK!Q:Q, AW321)
</f>
        <v/>
      </c>
      <c r="AR321" s="283" t="str">
        <f t="array" ref="AR321">INDEX(RANK!Q:Q, AX321)
</f>
        <v/>
      </c>
      <c r="AS321" s="283" t="str">
        <f t="array" ref="AS321">INDEX(RANK!R:R, AV321)
</f>
        <v/>
      </c>
      <c r="AT321" s="283" t="str">
        <f t="array" ref="AT321">INDEX(RANK!R:R, AW321)
</f>
        <v/>
      </c>
      <c r="AU321" s="283" t="str">
        <f t="array" ref="AU321">INDEX(RANK!R:R, AX321)
</f>
        <v/>
      </c>
      <c r="AV321" s="123">
        <f t="shared" si="1"/>
        <v>2210</v>
      </c>
      <c r="AW321" s="123">
        <f t="shared" si="2"/>
        <v>2211</v>
      </c>
      <c r="AX321" s="123">
        <f t="shared" si="3"/>
        <v>2212</v>
      </c>
      <c r="AY321" s="123">
        <f t="shared" si="4"/>
        <v>2213</v>
      </c>
      <c r="AZ321" s="123">
        <f t="shared" si="5"/>
        <v>2214</v>
      </c>
      <c r="BA321" s="123">
        <f t="shared" si="6"/>
        <v>2215</v>
      </c>
      <c r="BB321" s="123">
        <f t="shared" si="7"/>
        <v>2216</v>
      </c>
      <c r="BC321" s="284"/>
    </row>
    <row r="322" ht="14.25" customHeight="1">
      <c r="A322" s="123" t="str">
        <f t="array" ref="A322">INDEX('CONTENT STATS'!A:A, AV322)
</f>
        <v/>
      </c>
      <c r="B322" s="283" t="str">
        <f t="array" ref="B322">INDEX('CONTENT STATS'!F:F, AV322)
</f>
        <v/>
      </c>
      <c r="C322" s="123"/>
      <c r="D322" s="461"/>
      <c r="E322" s="283" t="str">
        <f t="array" ref="E322">INDEX('CONTENT STATS'!G:G, AV322)
</f>
        <v/>
      </c>
      <c r="F322" s="283" t="str">
        <f t="array" ref="F322">INDEX('CONTENT STATS'!G:G, AW322)
</f>
        <v/>
      </c>
      <c r="G322" s="283" t="str">
        <f t="array" ref="G322">INDEX('CONTENT STATS'!G:G, AX322)
</f>
        <v/>
      </c>
      <c r="H322" s="283" t="str">
        <f t="array" ref="H322">INDEX('CONTENT STATS'!G:G, AY322)
</f>
        <v/>
      </c>
      <c r="I322" s="283" t="str">
        <f t="array" ref="I322">INDEX('CONTENT STATS'!G:G, AZ322)
</f>
        <v/>
      </c>
      <c r="J322" s="283" t="str">
        <f t="array" ref="J322">INDEX('CONTENT STATS'!G:G, BA322)
</f>
        <v/>
      </c>
      <c r="K322" s="283" t="str">
        <f t="array" ref="K322">INDEX('CONTENT STATS'!G:G, BB322)
</f>
        <v/>
      </c>
      <c r="L322" s="283" t="str">
        <f t="array" ref="L322">INDEX('CONTENT STATS'!I:I, AV322)
</f>
        <v/>
      </c>
      <c r="M322" s="283" t="str">
        <f t="array" ref="M322">INDEX('CONTENT STATS'!J:J, AV322)
</f>
        <v/>
      </c>
      <c r="N322" s="283" t="str">
        <f t="array" ref="N322">INDEX('CONTENT STATS'!J:J, AW322)
</f>
        <v/>
      </c>
      <c r="O322" s="283" t="str">
        <f t="array" ref="O322">INDEX('CONTENT STATS'!J:J, AX322)
</f>
        <v/>
      </c>
      <c r="P322" s="283" t="str">
        <f t="array" ref="P322">INDEX('CONTENT STATS'!J:J, AY322)
</f>
        <v/>
      </c>
      <c r="Q322" s="283" t="str">
        <f t="array" ref="Q322">INDEX('CONTENT STATS'!J:J, AZ322)
</f>
        <v/>
      </c>
      <c r="R322" s="283" t="str">
        <f t="array" ref="R322">INDEX('CONTENT STATS'!L:L, AV322)
</f>
        <v/>
      </c>
      <c r="S322" s="283" t="str">
        <f t="array" ref="S322">INDEX('CONTENT STATS'!M:M, AV322)
</f>
        <v/>
      </c>
      <c r="T322" s="283" t="str">
        <f t="array" ref="T322">INDEX('CONTENT STATS'!M:M, AW322)
</f>
        <v/>
      </c>
      <c r="U322" s="283" t="str">
        <f t="array" ref="U322">INDEX('CONTENT STATS'!M:M, AX322)
</f>
        <v/>
      </c>
      <c r="V322" s="283" t="str">
        <f t="array" ref="V322">INDEX('CONTENT STATS'!O:O, AV322)
</f>
        <v/>
      </c>
      <c r="W322" s="283" t="str">
        <f t="array" ref="W322">INDEX('CONTENT STATS'!P:P, AV322)
</f>
        <v/>
      </c>
      <c r="X322" s="283" t="str">
        <f t="array" ref="X322">INDEX('CONTENT STATS'!P:P, AW322)
</f>
        <v/>
      </c>
      <c r="Y322" s="283" t="str">
        <f t="array" ref="Y322">INDEX('CONTENT STATS'!P:P, AX322)
</f>
        <v/>
      </c>
      <c r="Z322" s="283" t="str">
        <f t="array" ref="Z322">INDEX('CONTENT STATS'!R:R, AV322)
</f>
        <v/>
      </c>
      <c r="AA322" s="283" t="str">
        <f t="array" ref="AA322">INDEX('CONTENT STATS'!R:R, AW322)
</f>
        <v/>
      </c>
      <c r="AB322" s="283" t="str">
        <f t="array" ref="AB322">INDEX('CONTENT STATS'!R:R, AX322)
</f>
        <v/>
      </c>
      <c r="AC322" s="283" t="str">
        <f t="array" ref="AC322">INDEX('CONTENT STATS'!R:R, AY322)
</f>
        <v/>
      </c>
      <c r="AD322" s="283" t="str">
        <f t="array" ref="AD322">INDEX(RANK!O:O, AV322)
</f>
        <v/>
      </c>
      <c r="AE322" s="283" t="str">
        <f t="array" ref="AE322">INDEX(RANK!O:O, AW322)
</f>
        <v/>
      </c>
      <c r="AF322" s="283" t="str">
        <f t="array" ref="AF322">INDEX(RANK!O:O, AX322)
</f>
        <v/>
      </c>
      <c r="AG322" s="283" t="str">
        <f t="array" ref="AG322">INDEX(RANK!O:O, AY322)
</f>
        <v/>
      </c>
      <c r="AH322" s="283" t="str">
        <f t="array" ref="AH322">INDEX(RANK!O:O, AZ322)
</f>
        <v/>
      </c>
      <c r="AI322" s="283" t="str">
        <f t="array" ref="AI322">INDEX(RANK!O:O, BA322)
</f>
        <v/>
      </c>
      <c r="AJ322" s="283" t="str">
        <f t="array" ref="AJ322">INDEX(RANK!O:O, BB322)
</f>
        <v/>
      </c>
      <c r="AK322" s="283" t="str">
        <f t="array" ref="AK322">INDEX(RANK!P:P, AV322)
</f>
        <v/>
      </c>
      <c r="AL322" s="283" t="str">
        <f t="array" ref="AL322">INDEX(RANK!P:P, AW322)
</f>
        <v/>
      </c>
      <c r="AM322" s="283" t="str">
        <f t="array" ref="AM322">INDEX(RANK!P:P, AX322)
</f>
        <v/>
      </c>
      <c r="AN322" s="283" t="str">
        <f t="array" ref="AN322">INDEX(RANK!P:P, AY322)
</f>
        <v/>
      </c>
      <c r="AO322" s="283" t="str">
        <f t="array" ref="AO322">INDEX(RANK!P:P, AZ322)
</f>
        <v/>
      </c>
      <c r="AP322" s="283" t="str">
        <f t="array" ref="AP322">INDEX(RANK!Q:Q, AV322)
</f>
        <v/>
      </c>
      <c r="AQ322" s="283" t="str">
        <f t="array" ref="AQ322">INDEX(RANK!Q:Q, AW322)
</f>
        <v/>
      </c>
      <c r="AR322" s="283" t="str">
        <f t="array" ref="AR322">INDEX(RANK!Q:Q, AX322)
</f>
        <v/>
      </c>
      <c r="AS322" s="283" t="str">
        <f t="array" ref="AS322">INDEX(RANK!R:R, AV322)
</f>
        <v/>
      </c>
      <c r="AT322" s="283" t="str">
        <f t="array" ref="AT322">INDEX(RANK!R:R, AW322)
</f>
        <v/>
      </c>
      <c r="AU322" s="283" t="str">
        <f t="array" ref="AU322">INDEX(RANK!R:R, AX322)
</f>
        <v/>
      </c>
      <c r="AV322" s="123">
        <f t="shared" si="1"/>
        <v>2217</v>
      </c>
      <c r="AW322" s="123">
        <f t="shared" si="2"/>
        <v>2218</v>
      </c>
      <c r="AX322" s="123">
        <f t="shared" si="3"/>
        <v>2219</v>
      </c>
      <c r="AY322" s="123">
        <f t="shared" si="4"/>
        <v>2220</v>
      </c>
      <c r="AZ322" s="123">
        <f t="shared" si="5"/>
        <v>2221</v>
      </c>
      <c r="BA322" s="123">
        <f t="shared" si="6"/>
        <v>2222</v>
      </c>
      <c r="BB322" s="123">
        <f t="shared" si="7"/>
        <v>2223</v>
      </c>
      <c r="BC322" s="284"/>
    </row>
    <row r="323" ht="14.25" customHeight="1">
      <c r="A323" s="123" t="str">
        <f t="array" ref="A323">INDEX('CONTENT STATS'!A:A, AV323)
</f>
        <v/>
      </c>
      <c r="B323" s="283" t="str">
        <f t="array" ref="B323">INDEX('CONTENT STATS'!F:F, AV323)
</f>
        <v/>
      </c>
      <c r="C323" s="123"/>
      <c r="D323" s="461"/>
      <c r="E323" s="283" t="str">
        <f t="array" ref="E323">INDEX('CONTENT STATS'!G:G, AV323)
</f>
        <v/>
      </c>
      <c r="F323" s="283" t="str">
        <f t="array" ref="F323">INDEX('CONTENT STATS'!G:G, AW323)
</f>
        <v/>
      </c>
      <c r="G323" s="283" t="str">
        <f t="array" ref="G323">INDEX('CONTENT STATS'!G:G, AX323)
</f>
        <v/>
      </c>
      <c r="H323" s="283" t="str">
        <f t="array" ref="H323">INDEX('CONTENT STATS'!G:G, AY323)
</f>
        <v/>
      </c>
      <c r="I323" s="283" t="str">
        <f t="array" ref="I323">INDEX('CONTENT STATS'!G:G, AZ323)
</f>
        <v/>
      </c>
      <c r="J323" s="283" t="str">
        <f t="array" ref="J323">INDEX('CONTENT STATS'!G:G, BA323)
</f>
        <v/>
      </c>
      <c r="K323" s="283" t="str">
        <f t="array" ref="K323">INDEX('CONTENT STATS'!G:G, BB323)
</f>
        <v/>
      </c>
      <c r="L323" s="283" t="str">
        <f t="array" ref="L323">INDEX('CONTENT STATS'!I:I, AV323)
</f>
        <v/>
      </c>
      <c r="M323" s="283" t="str">
        <f t="array" ref="M323">INDEX('CONTENT STATS'!J:J, AV323)
</f>
        <v/>
      </c>
      <c r="N323" s="283" t="str">
        <f t="array" ref="N323">INDEX('CONTENT STATS'!J:J, AW323)
</f>
        <v/>
      </c>
      <c r="O323" s="283" t="str">
        <f t="array" ref="O323">INDEX('CONTENT STATS'!J:J, AX323)
</f>
        <v/>
      </c>
      <c r="P323" s="283" t="str">
        <f t="array" ref="P323">INDEX('CONTENT STATS'!J:J, AY323)
</f>
        <v/>
      </c>
      <c r="Q323" s="283" t="str">
        <f t="array" ref="Q323">INDEX('CONTENT STATS'!J:J, AZ323)
</f>
        <v/>
      </c>
      <c r="R323" s="283" t="str">
        <f t="array" ref="R323">INDEX('CONTENT STATS'!L:L, AV323)
</f>
        <v/>
      </c>
      <c r="S323" s="283" t="str">
        <f t="array" ref="S323">INDEX('CONTENT STATS'!M:M, AV323)
</f>
        <v/>
      </c>
      <c r="T323" s="283" t="str">
        <f t="array" ref="T323">INDEX('CONTENT STATS'!M:M, AW323)
</f>
        <v/>
      </c>
      <c r="U323" s="283" t="str">
        <f t="array" ref="U323">INDEX('CONTENT STATS'!M:M, AX323)
</f>
        <v/>
      </c>
      <c r="V323" s="283" t="str">
        <f t="array" ref="V323">INDEX('CONTENT STATS'!O:O, AV323)
</f>
        <v/>
      </c>
      <c r="W323" s="283" t="str">
        <f t="array" ref="W323">INDEX('CONTENT STATS'!P:P, AV323)
</f>
        <v/>
      </c>
      <c r="X323" s="283" t="str">
        <f t="array" ref="X323">INDEX('CONTENT STATS'!P:P, AW323)
</f>
        <v/>
      </c>
      <c r="Y323" s="283" t="str">
        <f t="array" ref="Y323">INDEX('CONTENT STATS'!P:P, AX323)
</f>
        <v/>
      </c>
      <c r="Z323" s="283" t="str">
        <f t="array" ref="Z323">INDEX('CONTENT STATS'!R:R, AV323)
</f>
        <v/>
      </c>
      <c r="AA323" s="283" t="str">
        <f t="array" ref="AA323">INDEX('CONTENT STATS'!R:R, AW323)
</f>
        <v/>
      </c>
      <c r="AB323" s="283" t="str">
        <f t="array" ref="AB323">INDEX('CONTENT STATS'!R:R, AX323)
</f>
        <v/>
      </c>
      <c r="AC323" s="283" t="str">
        <f t="array" ref="AC323">INDEX('CONTENT STATS'!R:R, AY323)
</f>
        <v/>
      </c>
      <c r="AD323" s="283" t="str">
        <f t="array" ref="AD323">INDEX(RANK!O:O, AV323)
</f>
        <v/>
      </c>
      <c r="AE323" s="283" t="str">
        <f t="array" ref="AE323">INDEX(RANK!O:O, AW323)
</f>
        <v/>
      </c>
      <c r="AF323" s="283" t="str">
        <f t="array" ref="AF323">INDEX(RANK!O:O, AX323)
</f>
        <v/>
      </c>
      <c r="AG323" s="283" t="str">
        <f t="array" ref="AG323">INDEX(RANK!O:O, AY323)
</f>
        <v/>
      </c>
      <c r="AH323" s="283" t="str">
        <f t="array" ref="AH323">INDEX(RANK!O:O, AZ323)
</f>
        <v/>
      </c>
      <c r="AI323" s="283" t="str">
        <f t="array" ref="AI323">INDEX(RANK!O:O, BA323)
</f>
        <v/>
      </c>
      <c r="AJ323" s="283" t="str">
        <f t="array" ref="AJ323">INDEX(RANK!O:O, BB323)
</f>
        <v/>
      </c>
      <c r="AK323" s="283" t="str">
        <f t="array" ref="AK323">INDEX(RANK!P:P, AV323)
</f>
        <v/>
      </c>
      <c r="AL323" s="283" t="str">
        <f t="array" ref="AL323">INDEX(RANK!P:P, AW323)
</f>
        <v/>
      </c>
      <c r="AM323" s="283" t="str">
        <f t="array" ref="AM323">INDEX(RANK!P:P, AX323)
</f>
        <v/>
      </c>
      <c r="AN323" s="283" t="str">
        <f t="array" ref="AN323">INDEX(RANK!P:P, AY323)
</f>
        <v/>
      </c>
      <c r="AO323" s="283" t="str">
        <f t="array" ref="AO323">INDEX(RANK!P:P, AZ323)
</f>
        <v/>
      </c>
      <c r="AP323" s="283" t="str">
        <f t="array" ref="AP323">INDEX(RANK!Q:Q, AV323)
</f>
        <v/>
      </c>
      <c r="AQ323" s="283" t="str">
        <f t="array" ref="AQ323">INDEX(RANK!Q:Q, AW323)
</f>
        <v/>
      </c>
      <c r="AR323" s="283" t="str">
        <f t="array" ref="AR323">INDEX(RANK!Q:Q, AX323)
</f>
        <v/>
      </c>
      <c r="AS323" s="283" t="str">
        <f t="array" ref="AS323">INDEX(RANK!R:R, AV323)
</f>
        <v/>
      </c>
      <c r="AT323" s="283" t="str">
        <f t="array" ref="AT323">INDEX(RANK!R:R, AW323)
</f>
        <v/>
      </c>
      <c r="AU323" s="283" t="str">
        <f t="array" ref="AU323">INDEX(RANK!R:R, AX323)
</f>
        <v/>
      </c>
      <c r="AV323" s="123">
        <f t="shared" si="1"/>
        <v>2224</v>
      </c>
      <c r="AW323" s="123">
        <f t="shared" si="2"/>
        <v>2225</v>
      </c>
      <c r="AX323" s="123">
        <f t="shared" si="3"/>
        <v>2226</v>
      </c>
      <c r="AY323" s="123">
        <f t="shared" si="4"/>
        <v>2227</v>
      </c>
      <c r="AZ323" s="123">
        <f t="shared" si="5"/>
        <v>2228</v>
      </c>
      <c r="BA323" s="123">
        <f t="shared" si="6"/>
        <v>2229</v>
      </c>
      <c r="BB323" s="123">
        <f t="shared" si="7"/>
        <v>2230</v>
      </c>
      <c r="BC323" s="284"/>
    </row>
    <row r="324" ht="14.25" customHeight="1">
      <c r="A324" s="123" t="str">
        <f t="array" ref="A324">INDEX('CONTENT STATS'!A:A, AV324)
</f>
        <v/>
      </c>
      <c r="B324" s="283" t="str">
        <f t="array" ref="B324">INDEX('CONTENT STATS'!F:F, AV324)
</f>
        <v/>
      </c>
      <c r="C324" s="123"/>
      <c r="D324" s="461"/>
      <c r="E324" s="283" t="str">
        <f t="array" ref="E324">INDEX('CONTENT STATS'!G:G, AV324)
</f>
        <v/>
      </c>
      <c r="F324" s="283" t="str">
        <f t="array" ref="F324">INDEX('CONTENT STATS'!G:G, AW324)
</f>
        <v/>
      </c>
      <c r="G324" s="283" t="str">
        <f t="array" ref="G324">INDEX('CONTENT STATS'!G:G, AX324)
</f>
        <v/>
      </c>
      <c r="H324" s="283" t="str">
        <f t="array" ref="H324">INDEX('CONTENT STATS'!G:G, AY324)
</f>
        <v/>
      </c>
      <c r="I324" s="283" t="str">
        <f t="array" ref="I324">INDEX('CONTENT STATS'!G:G, AZ324)
</f>
        <v/>
      </c>
      <c r="J324" s="283" t="str">
        <f t="array" ref="J324">INDEX('CONTENT STATS'!G:G, BA324)
</f>
        <v/>
      </c>
      <c r="K324" s="283" t="str">
        <f t="array" ref="K324">INDEX('CONTENT STATS'!G:G, BB324)
</f>
        <v/>
      </c>
      <c r="L324" s="283" t="str">
        <f t="array" ref="L324">INDEX('CONTENT STATS'!I:I, AV324)
</f>
        <v/>
      </c>
      <c r="M324" s="283" t="str">
        <f t="array" ref="M324">INDEX('CONTENT STATS'!J:J, AV324)
</f>
        <v/>
      </c>
      <c r="N324" s="283" t="str">
        <f t="array" ref="N324">INDEX('CONTENT STATS'!J:J, AW324)
</f>
        <v/>
      </c>
      <c r="O324" s="283" t="str">
        <f t="array" ref="O324">INDEX('CONTENT STATS'!J:J, AX324)
</f>
        <v/>
      </c>
      <c r="P324" s="283" t="str">
        <f t="array" ref="P324">INDEX('CONTENT STATS'!J:J, AY324)
</f>
        <v/>
      </c>
      <c r="Q324" s="283" t="str">
        <f t="array" ref="Q324">INDEX('CONTENT STATS'!J:J, AZ324)
</f>
        <v/>
      </c>
      <c r="R324" s="283" t="str">
        <f t="array" ref="R324">INDEX('CONTENT STATS'!L:L, AV324)
</f>
        <v/>
      </c>
      <c r="S324" s="283" t="str">
        <f t="array" ref="S324">INDEX('CONTENT STATS'!M:M, AV324)
</f>
        <v/>
      </c>
      <c r="T324" s="283" t="str">
        <f t="array" ref="T324">INDEX('CONTENT STATS'!M:M, AW324)
</f>
        <v/>
      </c>
      <c r="U324" s="283" t="str">
        <f t="array" ref="U324">INDEX('CONTENT STATS'!M:M, AX324)
</f>
        <v/>
      </c>
      <c r="V324" s="283" t="str">
        <f t="array" ref="V324">INDEX('CONTENT STATS'!O:O, AV324)
</f>
        <v/>
      </c>
      <c r="W324" s="283" t="str">
        <f t="array" ref="W324">INDEX('CONTENT STATS'!P:P, AV324)
</f>
        <v/>
      </c>
      <c r="X324" s="283" t="str">
        <f t="array" ref="X324">INDEX('CONTENT STATS'!P:P, AW324)
</f>
        <v/>
      </c>
      <c r="Y324" s="283" t="str">
        <f t="array" ref="Y324">INDEX('CONTENT STATS'!P:P, AX324)
</f>
        <v/>
      </c>
      <c r="Z324" s="283" t="str">
        <f t="array" ref="Z324">INDEX('CONTENT STATS'!R:R, AV324)
</f>
        <v/>
      </c>
      <c r="AA324" s="283" t="str">
        <f t="array" ref="AA324">INDEX('CONTENT STATS'!R:R, AW324)
</f>
        <v/>
      </c>
      <c r="AB324" s="283" t="str">
        <f t="array" ref="AB324">INDEX('CONTENT STATS'!R:R, AX324)
</f>
        <v/>
      </c>
      <c r="AC324" s="283" t="str">
        <f t="array" ref="AC324">INDEX('CONTENT STATS'!R:R, AY324)
</f>
        <v/>
      </c>
      <c r="AD324" s="283" t="str">
        <f t="array" ref="AD324">INDEX(RANK!O:O, AV324)
</f>
        <v/>
      </c>
      <c r="AE324" s="283" t="str">
        <f t="array" ref="AE324">INDEX(RANK!O:O, AW324)
</f>
        <v/>
      </c>
      <c r="AF324" s="283" t="str">
        <f t="array" ref="AF324">INDEX(RANK!O:O, AX324)
</f>
        <v/>
      </c>
      <c r="AG324" s="283" t="str">
        <f t="array" ref="AG324">INDEX(RANK!O:O, AY324)
</f>
        <v/>
      </c>
      <c r="AH324" s="283" t="str">
        <f t="array" ref="AH324">INDEX(RANK!O:O, AZ324)
</f>
        <v/>
      </c>
      <c r="AI324" s="283" t="str">
        <f t="array" ref="AI324">INDEX(RANK!O:O, BA324)
</f>
        <v/>
      </c>
      <c r="AJ324" s="283" t="str">
        <f t="array" ref="AJ324">INDEX(RANK!O:O, BB324)
</f>
        <v/>
      </c>
      <c r="AK324" s="283" t="str">
        <f t="array" ref="AK324">INDEX(RANK!P:P, AV324)
</f>
        <v/>
      </c>
      <c r="AL324" s="283" t="str">
        <f t="array" ref="AL324">INDEX(RANK!P:P, AW324)
</f>
        <v/>
      </c>
      <c r="AM324" s="283" t="str">
        <f t="array" ref="AM324">INDEX(RANK!P:P, AX324)
</f>
        <v/>
      </c>
      <c r="AN324" s="283" t="str">
        <f t="array" ref="AN324">INDEX(RANK!P:P, AY324)
</f>
        <v/>
      </c>
      <c r="AO324" s="283" t="str">
        <f t="array" ref="AO324">INDEX(RANK!P:P, AZ324)
</f>
        <v/>
      </c>
      <c r="AP324" s="283" t="str">
        <f t="array" ref="AP324">INDEX(RANK!Q:Q, AV324)
</f>
        <v/>
      </c>
      <c r="AQ324" s="283" t="str">
        <f t="array" ref="AQ324">INDEX(RANK!Q:Q, AW324)
</f>
        <v/>
      </c>
      <c r="AR324" s="283" t="str">
        <f t="array" ref="AR324">INDEX(RANK!Q:Q, AX324)
</f>
        <v/>
      </c>
      <c r="AS324" s="283" t="str">
        <f t="array" ref="AS324">INDEX(RANK!R:R, AV324)
</f>
        <v/>
      </c>
      <c r="AT324" s="283" t="str">
        <f t="array" ref="AT324">INDEX(RANK!R:R, AW324)
</f>
        <v/>
      </c>
      <c r="AU324" s="283" t="str">
        <f t="array" ref="AU324">INDEX(RANK!R:R, AX324)
</f>
        <v/>
      </c>
      <c r="AV324" s="123">
        <f t="shared" si="1"/>
        <v>2231</v>
      </c>
      <c r="AW324" s="123">
        <f t="shared" si="2"/>
        <v>2232</v>
      </c>
      <c r="AX324" s="123">
        <f t="shared" si="3"/>
        <v>2233</v>
      </c>
      <c r="AY324" s="123">
        <f t="shared" si="4"/>
        <v>2234</v>
      </c>
      <c r="AZ324" s="123">
        <f t="shared" si="5"/>
        <v>2235</v>
      </c>
      <c r="BA324" s="123">
        <f t="shared" si="6"/>
        <v>2236</v>
      </c>
      <c r="BB324" s="123">
        <f t="shared" si="7"/>
        <v>2237</v>
      </c>
      <c r="BC324" s="284"/>
    </row>
    <row r="325" ht="14.25" customHeight="1">
      <c r="A325" s="123" t="str">
        <f t="array" ref="A325">INDEX('CONTENT STATS'!A:A, AV325)
</f>
        <v/>
      </c>
      <c r="B325" s="283" t="str">
        <f t="array" ref="B325">INDEX('CONTENT STATS'!F:F, AV325)
</f>
        <v/>
      </c>
      <c r="C325" s="123"/>
      <c r="D325" s="461"/>
      <c r="E325" s="283" t="str">
        <f t="array" ref="E325">INDEX('CONTENT STATS'!G:G, AV325)
</f>
        <v/>
      </c>
      <c r="F325" s="283" t="str">
        <f t="array" ref="F325">INDEX('CONTENT STATS'!G:G, AW325)
</f>
        <v/>
      </c>
      <c r="G325" s="283" t="str">
        <f t="array" ref="G325">INDEX('CONTENT STATS'!G:G, AX325)
</f>
        <v/>
      </c>
      <c r="H325" s="283" t="str">
        <f t="array" ref="H325">INDEX('CONTENT STATS'!G:G, AY325)
</f>
        <v/>
      </c>
      <c r="I325" s="283" t="str">
        <f t="array" ref="I325">INDEX('CONTENT STATS'!G:G, AZ325)
</f>
        <v/>
      </c>
      <c r="J325" s="283" t="str">
        <f t="array" ref="J325">INDEX('CONTENT STATS'!G:G, BA325)
</f>
        <v/>
      </c>
      <c r="K325" s="283" t="str">
        <f t="array" ref="K325">INDEX('CONTENT STATS'!G:G, BB325)
</f>
        <v/>
      </c>
      <c r="L325" s="283" t="str">
        <f t="array" ref="L325">INDEX('CONTENT STATS'!I:I, AV325)
</f>
        <v/>
      </c>
      <c r="M325" s="283" t="str">
        <f t="array" ref="M325">INDEX('CONTENT STATS'!J:J, AV325)
</f>
        <v/>
      </c>
      <c r="N325" s="283" t="str">
        <f t="array" ref="N325">INDEX('CONTENT STATS'!J:J, AW325)
</f>
        <v/>
      </c>
      <c r="O325" s="283" t="str">
        <f t="array" ref="O325">INDEX('CONTENT STATS'!J:J, AX325)
</f>
        <v/>
      </c>
      <c r="P325" s="283" t="str">
        <f t="array" ref="P325">INDEX('CONTENT STATS'!J:J, AY325)
</f>
        <v/>
      </c>
      <c r="Q325" s="283" t="str">
        <f t="array" ref="Q325">INDEX('CONTENT STATS'!J:J, AZ325)
</f>
        <v/>
      </c>
      <c r="R325" s="283" t="str">
        <f t="array" ref="R325">INDEX('CONTENT STATS'!L:L, AV325)
</f>
        <v/>
      </c>
      <c r="S325" s="283" t="str">
        <f t="array" ref="S325">INDEX('CONTENT STATS'!M:M, AV325)
</f>
        <v/>
      </c>
      <c r="T325" s="283" t="str">
        <f t="array" ref="T325">INDEX('CONTENT STATS'!M:M, AW325)
</f>
        <v/>
      </c>
      <c r="U325" s="283" t="str">
        <f t="array" ref="U325">INDEX('CONTENT STATS'!M:M, AX325)
</f>
        <v/>
      </c>
      <c r="V325" s="283" t="str">
        <f t="array" ref="V325">INDEX('CONTENT STATS'!O:O, AV325)
</f>
        <v/>
      </c>
      <c r="W325" s="283" t="str">
        <f t="array" ref="W325">INDEX('CONTENT STATS'!P:P, AV325)
</f>
        <v/>
      </c>
      <c r="X325" s="283" t="str">
        <f t="array" ref="X325">INDEX('CONTENT STATS'!P:P, AW325)
</f>
        <v/>
      </c>
      <c r="Y325" s="283" t="str">
        <f t="array" ref="Y325">INDEX('CONTENT STATS'!P:P, AX325)
</f>
        <v/>
      </c>
      <c r="Z325" s="283" t="str">
        <f t="array" ref="Z325">INDEX('CONTENT STATS'!R:R, AV325)
</f>
        <v/>
      </c>
      <c r="AA325" s="283" t="str">
        <f t="array" ref="AA325">INDEX('CONTENT STATS'!R:R, AW325)
</f>
        <v/>
      </c>
      <c r="AB325" s="283" t="str">
        <f t="array" ref="AB325">INDEX('CONTENT STATS'!R:R, AX325)
</f>
        <v/>
      </c>
      <c r="AC325" s="283" t="str">
        <f t="array" ref="AC325">INDEX('CONTENT STATS'!R:R, AY325)
</f>
        <v/>
      </c>
      <c r="AD325" s="283" t="str">
        <f t="array" ref="AD325">INDEX(RANK!O:O, AV325)
</f>
        <v/>
      </c>
      <c r="AE325" s="283" t="str">
        <f t="array" ref="AE325">INDEX(RANK!O:O, AW325)
</f>
        <v/>
      </c>
      <c r="AF325" s="283" t="str">
        <f t="array" ref="AF325">INDEX(RANK!O:O, AX325)
</f>
        <v/>
      </c>
      <c r="AG325" s="283" t="str">
        <f t="array" ref="AG325">INDEX(RANK!O:O, AY325)
</f>
        <v/>
      </c>
      <c r="AH325" s="283" t="str">
        <f t="array" ref="AH325">INDEX(RANK!O:O, AZ325)
</f>
        <v/>
      </c>
      <c r="AI325" s="283" t="str">
        <f t="array" ref="AI325">INDEX(RANK!O:O, BA325)
</f>
        <v/>
      </c>
      <c r="AJ325" s="283" t="str">
        <f t="array" ref="AJ325">INDEX(RANK!O:O, BB325)
</f>
        <v/>
      </c>
      <c r="AK325" s="283" t="str">
        <f t="array" ref="AK325">INDEX(RANK!P:P, AV325)
</f>
        <v/>
      </c>
      <c r="AL325" s="283" t="str">
        <f t="array" ref="AL325">INDEX(RANK!P:P, AW325)
</f>
        <v/>
      </c>
      <c r="AM325" s="283" t="str">
        <f t="array" ref="AM325">INDEX(RANK!P:P, AX325)
</f>
        <v/>
      </c>
      <c r="AN325" s="283" t="str">
        <f t="array" ref="AN325">INDEX(RANK!P:P, AY325)
</f>
        <v/>
      </c>
      <c r="AO325" s="283" t="str">
        <f t="array" ref="AO325">INDEX(RANK!P:P, AZ325)
</f>
        <v/>
      </c>
      <c r="AP325" s="283" t="str">
        <f t="array" ref="AP325">INDEX(RANK!Q:Q, AV325)
</f>
        <v/>
      </c>
      <c r="AQ325" s="283" t="str">
        <f t="array" ref="AQ325">INDEX(RANK!Q:Q, AW325)
</f>
        <v/>
      </c>
      <c r="AR325" s="283" t="str">
        <f t="array" ref="AR325">INDEX(RANK!Q:Q, AX325)
</f>
        <v/>
      </c>
      <c r="AS325" s="283" t="str">
        <f t="array" ref="AS325">INDEX(RANK!R:R, AV325)
</f>
        <v/>
      </c>
      <c r="AT325" s="283" t="str">
        <f t="array" ref="AT325">INDEX(RANK!R:R, AW325)
</f>
        <v/>
      </c>
      <c r="AU325" s="283" t="str">
        <f t="array" ref="AU325">INDEX(RANK!R:R, AX325)
</f>
        <v/>
      </c>
      <c r="AV325" s="123">
        <f t="shared" si="1"/>
        <v>2238</v>
      </c>
      <c r="AW325" s="123">
        <f t="shared" si="2"/>
        <v>2239</v>
      </c>
      <c r="AX325" s="123">
        <f t="shared" si="3"/>
        <v>2240</v>
      </c>
      <c r="AY325" s="123">
        <f t="shared" si="4"/>
        <v>2241</v>
      </c>
      <c r="AZ325" s="123">
        <f t="shared" si="5"/>
        <v>2242</v>
      </c>
      <c r="BA325" s="123">
        <f t="shared" si="6"/>
        <v>2243</v>
      </c>
      <c r="BB325" s="123">
        <f t="shared" si="7"/>
        <v>2244</v>
      </c>
      <c r="BC325" s="284"/>
    </row>
    <row r="326" ht="14.25" customHeight="1">
      <c r="A326" s="123" t="str">
        <f t="array" ref="A326">INDEX('CONTENT STATS'!A:A, AV326)
</f>
        <v/>
      </c>
      <c r="B326" s="283" t="str">
        <f t="array" ref="B326">INDEX('CONTENT STATS'!F:F, AV326)
</f>
        <v/>
      </c>
      <c r="C326" s="123"/>
      <c r="D326" s="461"/>
      <c r="E326" s="283" t="str">
        <f t="array" ref="E326">INDEX('CONTENT STATS'!G:G, AV326)
</f>
        <v/>
      </c>
      <c r="F326" s="283" t="str">
        <f t="array" ref="F326">INDEX('CONTENT STATS'!G:G, AW326)
</f>
        <v/>
      </c>
      <c r="G326" s="283" t="str">
        <f t="array" ref="G326">INDEX('CONTENT STATS'!G:G, AX326)
</f>
        <v/>
      </c>
      <c r="H326" s="283" t="str">
        <f t="array" ref="H326">INDEX('CONTENT STATS'!G:G, AY326)
</f>
        <v/>
      </c>
      <c r="I326" s="283" t="str">
        <f t="array" ref="I326">INDEX('CONTENT STATS'!G:G, AZ326)
</f>
        <v/>
      </c>
      <c r="J326" s="283" t="str">
        <f t="array" ref="J326">INDEX('CONTENT STATS'!G:G, BA326)
</f>
        <v/>
      </c>
      <c r="K326" s="283" t="str">
        <f t="array" ref="K326">INDEX('CONTENT STATS'!G:G, BB326)
</f>
        <v/>
      </c>
      <c r="L326" s="283" t="str">
        <f t="array" ref="L326">INDEX('CONTENT STATS'!I:I, AV326)
</f>
        <v/>
      </c>
      <c r="M326" s="283" t="str">
        <f t="array" ref="M326">INDEX('CONTENT STATS'!J:J, AV326)
</f>
        <v/>
      </c>
      <c r="N326" s="283" t="str">
        <f t="array" ref="N326">INDEX('CONTENT STATS'!J:J, AW326)
</f>
        <v/>
      </c>
      <c r="O326" s="283" t="str">
        <f t="array" ref="O326">INDEX('CONTENT STATS'!J:J, AX326)
</f>
        <v/>
      </c>
      <c r="P326" s="283" t="str">
        <f t="array" ref="P326">INDEX('CONTENT STATS'!J:J, AY326)
</f>
        <v/>
      </c>
      <c r="Q326" s="283" t="str">
        <f t="array" ref="Q326">INDEX('CONTENT STATS'!J:J, AZ326)
</f>
        <v/>
      </c>
      <c r="R326" s="283" t="str">
        <f t="array" ref="R326">INDEX('CONTENT STATS'!L:L, AV326)
</f>
        <v/>
      </c>
      <c r="S326" s="283" t="str">
        <f t="array" ref="S326">INDEX('CONTENT STATS'!M:M, AV326)
</f>
        <v/>
      </c>
      <c r="T326" s="283" t="str">
        <f t="array" ref="T326">INDEX('CONTENT STATS'!M:M, AW326)
</f>
        <v/>
      </c>
      <c r="U326" s="283" t="str">
        <f t="array" ref="U326">INDEX('CONTENT STATS'!M:M, AX326)
</f>
        <v/>
      </c>
      <c r="V326" s="283" t="str">
        <f t="array" ref="V326">INDEX('CONTENT STATS'!O:O, AV326)
</f>
        <v/>
      </c>
      <c r="W326" s="283" t="str">
        <f t="array" ref="W326">INDEX('CONTENT STATS'!P:P, AV326)
</f>
        <v/>
      </c>
      <c r="X326" s="283" t="str">
        <f t="array" ref="X326">INDEX('CONTENT STATS'!P:P, AW326)
</f>
        <v/>
      </c>
      <c r="Y326" s="283" t="str">
        <f t="array" ref="Y326">INDEX('CONTENT STATS'!P:P, AX326)
</f>
        <v/>
      </c>
      <c r="Z326" s="283" t="str">
        <f t="array" ref="Z326">INDEX('CONTENT STATS'!R:R, AV326)
</f>
        <v/>
      </c>
      <c r="AA326" s="283" t="str">
        <f t="array" ref="AA326">INDEX('CONTENT STATS'!R:R, AW326)
</f>
        <v/>
      </c>
      <c r="AB326" s="283" t="str">
        <f t="array" ref="AB326">INDEX('CONTENT STATS'!R:R, AX326)
</f>
        <v/>
      </c>
      <c r="AC326" s="283" t="str">
        <f t="array" ref="AC326">INDEX('CONTENT STATS'!R:R, AY326)
</f>
        <v/>
      </c>
      <c r="AD326" s="283" t="str">
        <f t="array" ref="AD326">INDEX(RANK!O:O, AV326)
</f>
        <v/>
      </c>
      <c r="AE326" s="283" t="str">
        <f t="array" ref="AE326">INDEX(RANK!O:O, AW326)
</f>
        <v/>
      </c>
      <c r="AF326" s="283" t="str">
        <f t="array" ref="AF326">INDEX(RANK!O:O, AX326)
</f>
        <v/>
      </c>
      <c r="AG326" s="283" t="str">
        <f t="array" ref="AG326">INDEX(RANK!O:O, AY326)
</f>
        <v/>
      </c>
      <c r="AH326" s="283" t="str">
        <f t="array" ref="AH326">INDEX(RANK!O:O, AZ326)
</f>
        <v/>
      </c>
      <c r="AI326" s="283" t="str">
        <f t="array" ref="AI326">INDEX(RANK!O:O, BA326)
</f>
        <v/>
      </c>
      <c r="AJ326" s="283" t="str">
        <f t="array" ref="AJ326">INDEX(RANK!O:O, BB326)
</f>
        <v/>
      </c>
      <c r="AK326" s="283" t="str">
        <f t="array" ref="AK326">INDEX(RANK!P:P, AV326)
</f>
        <v/>
      </c>
      <c r="AL326" s="283" t="str">
        <f t="array" ref="AL326">INDEX(RANK!P:P, AW326)
</f>
        <v/>
      </c>
      <c r="AM326" s="283" t="str">
        <f t="array" ref="AM326">INDEX(RANK!P:P, AX326)
</f>
        <v/>
      </c>
      <c r="AN326" s="283" t="str">
        <f t="array" ref="AN326">INDEX(RANK!P:P, AY326)
</f>
        <v/>
      </c>
      <c r="AO326" s="283" t="str">
        <f t="array" ref="AO326">INDEX(RANK!P:P, AZ326)
</f>
        <v/>
      </c>
      <c r="AP326" s="283" t="str">
        <f t="array" ref="AP326">INDEX(RANK!Q:Q, AV326)
</f>
        <v/>
      </c>
      <c r="AQ326" s="283" t="str">
        <f t="array" ref="AQ326">INDEX(RANK!Q:Q, AW326)
</f>
        <v/>
      </c>
      <c r="AR326" s="283" t="str">
        <f t="array" ref="AR326">INDEX(RANK!Q:Q, AX326)
</f>
        <v/>
      </c>
      <c r="AS326" s="283" t="str">
        <f t="array" ref="AS326">INDEX(RANK!R:R, AV326)
</f>
        <v/>
      </c>
      <c r="AT326" s="283" t="str">
        <f t="array" ref="AT326">INDEX(RANK!R:R, AW326)
</f>
        <v/>
      </c>
      <c r="AU326" s="283" t="str">
        <f t="array" ref="AU326">INDEX(RANK!R:R, AX326)
</f>
        <v/>
      </c>
      <c r="AV326" s="123">
        <f t="shared" si="1"/>
        <v>2245</v>
      </c>
      <c r="AW326" s="123">
        <f t="shared" si="2"/>
        <v>2246</v>
      </c>
      <c r="AX326" s="123">
        <f t="shared" si="3"/>
        <v>2247</v>
      </c>
      <c r="AY326" s="123">
        <f t="shared" si="4"/>
        <v>2248</v>
      </c>
      <c r="AZ326" s="123">
        <f t="shared" si="5"/>
        <v>2249</v>
      </c>
      <c r="BA326" s="123">
        <f t="shared" si="6"/>
        <v>2250</v>
      </c>
      <c r="BB326" s="123">
        <f t="shared" si="7"/>
        <v>2251</v>
      </c>
      <c r="BC326" s="284"/>
    </row>
    <row r="327" ht="14.25" customHeight="1">
      <c r="A327" s="123" t="str">
        <f t="array" ref="A327">INDEX('CONTENT STATS'!A:A, AV327)
</f>
        <v/>
      </c>
      <c r="B327" s="283" t="str">
        <f t="array" ref="B327">INDEX('CONTENT STATS'!F:F, AV327)
</f>
        <v/>
      </c>
      <c r="C327" s="123"/>
      <c r="D327" s="461"/>
      <c r="E327" s="283" t="str">
        <f t="array" ref="E327">INDEX('CONTENT STATS'!G:G, AV327)
</f>
        <v/>
      </c>
      <c r="F327" s="283" t="str">
        <f t="array" ref="F327">INDEX('CONTENT STATS'!G:G, AW327)
</f>
        <v/>
      </c>
      <c r="G327" s="283" t="str">
        <f t="array" ref="G327">INDEX('CONTENT STATS'!G:G, AX327)
</f>
        <v/>
      </c>
      <c r="H327" s="283" t="str">
        <f t="array" ref="H327">INDEX('CONTENT STATS'!G:G, AY327)
</f>
        <v/>
      </c>
      <c r="I327" s="283" t="str">
        <f t="array" ref="I327">INDEX('CONTENT STATS'!G:G, AZ327)
</f>
        <v/>
      </c>
      <c r="J327" s="283" t="str">
        <f t="array" ref="J327">INDEX('CONTENT STATS'!G:G, BA327)
</f>
        <v/>
      </c>
      <c r="K327" s="283" t="str">
        <f t="array" ref="K327">INDEX('CONTENT STATS'!G:G, BB327)
</f>
        <v/>
      </c>
      <c r="L327" s="283" t="str">
        <f t="array" ref="L327">INDEX('CONTENT STATS'!I:I, AV327)
</f>
        <v/>
      </c>
      <c r="M327" s="283" t="str">
        <f t="array" ref="M327">INDEX('CONTENT STATS'!J:J, AV327)
</f>
        <v/>
      </c>
      <c r="N327" s="283" t="str">
        <f t="array" ref="N327">INDEX('CONTENT STATS'!J:J, AW327)
</f>
        <v/>
      </c>
      <c r="O327" s="283" t="str">
        <f t="array" ref="O327">INDEX('CONTENT STATS'!J:J, AX327)
</f>
        <v/>
      </c>
      <c r="P327" s="283" t="str">
        <f t="array" ref="P327">INDEX('CONTENT STATS'!J:J, AY327)
</f>
        <v/>
      </c>
      <c r="Q327" s="283" t="str">
        <f t="array" ref="Q327">INDEX('CONTENT STATS'!J:J, AZ327)
</f>
        <v/>
      </c>
      <c r="R327" s="283" t="str">
        <f t="array" ref="R327">INDEX('CONTENT STATS'!L:L, AV327)
</f>
        <v/>
      </c>
      <c r="S327" s="283" t="str">
        <f t="array" ref="S327">INDEX('CONTENT STATS'!M:M, AV327)
</f>
        <v/>
      </c>
      <c r="T327" s="283" t="str">
        <f t="array" ref="T327">INDEX('CONTENT STATS'!M:M, AW327)
</f>
        <v/>
      </c>
      <c r="U327" s="283" t="str">
        <f t="array" ref="U327">INDEX('CONTENT STATS'!M:M, AX327)
</f>
        <v/>
      </c>
      <c r="V327" s="283" t="str">
        <f t="array" ref="V327">INDEX('CONTENT STATS'!O:O, AV327)
</f>
        <v/>
      </c>
      <c r="W327" s="283" t="str">
        <f t="array" ref="W327">INDEX('CONTENT STATS'!P:P, AV327)
</f>
        <v/>
      </c>
      <c r="X327" s="283" t="str">
        <f t="array" ref="X327">INDEX('CONTENT STATS'!P:P, AW327)
</f>
        <v/>
      </c>
      <c r="Y327" s="283" t="str">
        <f t="array" ref="Y327">INDEX('CONTENT STATS'!P:P, AX327)
</f>
        <v/>
      </c>
      <c r="Z327" s="283" t="str">
        <f t="array" ref="Z327">INDEX('CONTENT STATS'!R:R, AV327)
</f>
        <v/>
      </c>
      <c r="AA327" s="283" t="str">
        <f t="array" ref="AA327">INDEX('CONTENT STATS'!R:R, AW327)
</f>
        <v/>
      </c>
      <c r="AB327" s="283" t="str">
        <f t="array" ref="AB327">INDEX('CONTENT STATS'!R:R, AX327)
</f>
        <v/>
      </c>
      <c r="AC327" s="283" t="str">
        <f t="array" ref="AC327">INDEX('CONTENT STATS'!R:R, AY327)
</f>
        <v/>
      </c>
      <c r="AD327" s="283" t="str">
        <f t="array" ref="AD327">INDEX(RANK!O:O, AV327)
</f>
        <v/>
      </c>
      <c r="AE327" s="283" t="str">
        <f t="array" ref="AE327">INDEX(RANK!O:O, AW327)
</f>
        <v/>
      </c>
      <c r="AF327" s="283" t="str">
        <f t="array" ref="AF327">INDEX(RANK!O:O, AX327)
</f>
        <v/>
      </c>
      <c r="AG327" s="283" t="str">
        <f t="array" ref="AG327">INDEX(RANK!O:O, AY327)
</f>
        <v/>
      </c>
      <c r="AH327" s="283" t="str">
        <f t="array" ref="AH327">INDEX(RANK!O:O, AZ327)
</f>
        <v/>
      </c>
      <c r="AI327" s="283" t="str">
        <f t="array" ref="AI327">INDEX(RANK!O:O, BA327)
</f>
        <v/>
      </c>
      <c r="AJ327" s="283" t="str">
        <f t="array" ref="AJ327">INDEX(RANK!O:O, BB327)
</f>
        <v/>
      </c>
      <c r="AK327" s="283" t="str">
        <f t="array" ref="AK327">INDEX(RANK!P:P, AV327)
</f>
        <v/>
      </c>
      <c r="AL327" s="283" t="str">
        <f t="array" ref="AL327">INDEX(RANK!P:P, AW327)
</f>
        <v/>
      </c>
      <c r="AM327" s="283" t="str">
        <f t="array" ref="AM327">INDEX(RANK!P:P, AX327)
</f>
        <v/>
      </c>
      <c r="AN327" s="283" t="str">
        <f t="array" ref="AN327">INDEX(RANK!P:P, AY327)
</f>
        <v/>
      </c>
      <c r="AO327" s="283" t="str">
        <f t="array" ref="AO327">INDEX(RANK!P:P, AZ327)
</f>
        <v/>
      </c>
      <c r="AP327" s="283" t="str">
        <f t="array" ref="AP327">INDEX(RANK!Q:Q, AV327)
</f>
        <v/>
      </c>
      <c r="AQ327" s="283" t="str">
        <f t="array" ref="AQ327">INDEX(RANK!Q:Q, AW327)
</f>
        <v/>
      </c>
      <c r="AR327" s="283" t="str">
        <f t="array" ref="AR327">INDEX(RANK!Q:Q, AX327)
</f>
        <v/>
      </c>
      <c r="AS327" s="283" t="str">
        <f t="array" ref="AS327">INDEX(RANK!R:R, AV327)
</f>
        <v/>
      </c>
      <c r="AT327" s="283" t="str">
        <f t="array" ref="AT327">INDEX(RANK!R:R, AW327)
</f>
        <v/>
      </c>
      <c r="AU327" s="283" t="str">
        <f t="array" ref="AU327">INDEX(RANK!R:R, AX327)
</f>
        <v/>
      </c>
      <c r="AV327" s="123">
        <f t="shared" si="1"/>
        <v>2252</v>
      </c>
      <c r="AW327" s="123">
        <f t="shared" si="2"/>
        <v>2253</v>
      </c>
      <c r="AX327" s="123">
        <f t="shared" si="3"/>
        <v>2254</v>
      </c>
      <c r="AY327" s="123">
        <f t="shared" si="4"/>
        <v>2255</v>
      </c>
      <c r="AZ327" s="123">
        <f t="shared" si="5"/>
        <v>2256</v>
      </c>
      <c r="BA327" s="123">
        <f t="shared" si="6"/>
        <v>2257</v>
      </c>
      <c r="BB327" s="123">
        <f t="shared" si="7"/>
        <v>2258</v>
      </c>
      <c r="BC327" s="284"/>
    </row>
    <row r="328" ht="14.25" customHeight="1">
      <c r="A328" s="123" t="str">
        <f t="array" ref="A328">INDEX('CONTENT STATS'!A:A, AV328)
</f>
        <v/>
      </c>
      <c r="B328" s="283" t="str">
        <f t="array" ref="B328">INDEX('CONTENT STATS'!F:F, AV328)
</f>
        <v/>
      </c>
      <c r="C328" s="123"/>
      <c r="D328" s="461"/>
      <c r="E328" s="283" t="str">
        <f t="array" ref="E328">INDEX('CONTENT STATS'!G:G, AV328)
</f>
        <v/>
      </c>
      <c r="F328" s="283" t="str">
        <f t="array" ref="F328">INDEX('CONTENT STATS'!G:G, AW328)
</f>
        <v/>
      </c>
      <c r="G328" s="283" t="str">
        <f t="array" ref="G328">INDEX('CONTENT STATS'!G:G, AX328)
</f>
        <v/>
      </c>
      <c r="H328" s="283" t="str">
        <f t="array" ref="H328">INDEX('CONTENT STATS'!G:G, AY328)
</f>
        <v/>
      </c>
      <c r="I328" s="283" t="str">
        <f t="array" ref="I328">INDEX('CONTENT STATS'!G:G, AZ328)
</f>
        <v/>
      </c>
      <c r="J328" s="283" t="str">
        <f t="array" ref="J328">INDEX('CONTENT STATS'!G:G, BA328)
</f>
        <v/>
      </c>
      <c r="K328" s="283" t="str">
        <f t="array" ref="K328">INDEX('CONTENT STATS'!G:G, BB328)
</f>
        <v/>
      </c>
      <c r="L328" s="283" t="str">
        <f t="array" ref="L328">INDEX('CONTENT STATS'!I:I, AV328)
</f>
        <v/>
      </c>
      <c r="M328" s="283" t="str">
        <f t="array" ref="M328">INDEX('CONTENT STATS'!J:J, AV328)
</f>
        <v/>
      </c>
      <c r="N328" s="283" t="str">
        <f t="array" ref="N328">INDEX('CONTENT STATS'!J:J, AW328)
</f>
        <v/>
      </c>
      <c r="O328" s="283" t="str">
        <f t="array" ref="O328">INDEX('CONTENT STATS'!J:J, AX328)
</f>
        <v/>
      </c>
      <c r="P328" s="283" t="str">
        <f t="array" ref="P328">INDEX('CONTENT STATS'!J:J, AY328)
</f>
        <v/>
      </c>
      <c r="Q328" s="283" t="str">
        <f t="array" ref="Q328">INDEX('CONTENT STATS'!J:J, AZ328)
</f>
        <v/>
      </c>
      <c r="R328" s="283" t="str">
        <f t="array" ref="R328">INDEX('CONTENT STATS'!L:L, AV328)
</f>
        <v/>
      </c>
      <c r="S328" s="283" t="str">
        <f t="array" ref="S328">INDEX('CONTENT STATS'!M:M, AV328)
</f>
        <v/>
      </c>
      <c r="T328" s="283" t="str">
        <f t="array" ref="T328">INDEX('CONTENT STATS'!M:M, AW328)
</f>
        <v/>
      </c>
      <c r="U328" s="283" t="str">
        <f t="array" ref="U328">INDEX('CONTENT STATS'!M:M, AX328)
</f>
        <v/>
      </c>
      <c r="V328" s="283" t="str">
        <f t="array" ref="V328">INDEX('CONTENT STATS'!O:O, AV328)
</f>
        <v/>
      </c>
      <c r="W328" s="283" t="str">
        <f t="array" ref="W328">INDEX('CONTENT STATS'!P:P, AV328)
</f>
        <v/>
      </c>
      <c r="X328" s="283" t="str">
        <f t="array" ref="X328">INDEX('CONTENT STATS'!P:P, AW328)
</f>
        <v/>
      </c>
      <c r="Y328" s="283" t="str">
        <f t="array" ref="Y328">INDEX('CONTENT STATS'!P:P, AX328)
</f>
        <v/>
      </c>
      <c r="Z328" s="283" t="str">
        <f t="array" ref="Z328">INDEX('CONTENT STATS'!R:R, AV328)
</f>
        <v/>
      </c>
      <c r="AA328" s="283" t="str">
        <f t="array" ref="AA328">INDEX('CONTENT STATS'!R:R, AW328)
</f>
        <v/>
      </c>
      <c r="AB328" s="283" t="str">
        <f t="array" ref="AB328">INDEX('CONTENT STATS'!R:R, AX328)
</f>
        <v/>
      </c>
      <c r="AC328" s="283" t="str">
        <f t="array" ref="AC328">INDEX('CONTENT STATS'!R:R, AY328)
</f>
        <v/>
      </c>
      <c r="AD328" s="283" t="str">
        <f t="array" ref="AD328">INDEX(RANK!O:O, AV328)
</f>
        <v/>
      </c>
      <c r="AE328" s="283" t="str">
        <f t="array" ref="AE328">INDEX(RANK!O:O, AW328)
</f>
        <v/>
      </c>
      <c r="AF328" s="283" t="str">
        <f t="array" ref="AF328">INDEX(RANK!O:O, AX328)
</f>
        <v/>
      </c>
      <c r="AG328" s="283" t="str">
        <f t="array" ref="AG328">INDEX(RANK!O:O, AY328)
</f>
        <v/>
      </c>
      <c r="AH328" s="283" t="str">
        <f t="array" ref="AH328">INDEX(RANK!O:O, AZ328)
</f>
        <v/>
      </c>
      <c r="AI328" s="283" t="str">
        <f t="array" ref="AI328">INDEX(RANK!O:O, BA328)
</f>
        <v/>
      </c>
      <c r="AJ328" s="283" t="str">
        <f t="array" ref="AJ328">INDEX(RANK!O:O, BB328)
</f>
        <v/>
      </c>
      <c r="AK328" s="283" t="str">
        <f t="array" ref="AK328">INDEX(RANK!P:P, AV328)
</f>
        <v/>
      </c>
      <c r="AL328" s="283" t="str">
        <f t="array" ref="AL328">INDEX(RANK!P:P, AW328)
</f>
        <v/>
      </c>
      <c r="AM328" s="283" t="str">
        <f t="array" ref="AM328">INDEX(RANK!P:P, AX328)
</f>
        <v/>
      </c>
      <c r="AN328" s="283" t="str">
        <f t="array" ref="AN328">INDEX(RANK!P:P, AY328)
</f>
        <v/>
      </c>
      <c r="AO328" s="283" t="str">
        <f t="array" ref="AO328">INDEX(RANK!P:P, AZ328)
</f>
        <v/>
      </c>
      <c r="AP328" s="283" t="str">
        <f t="array" ref="AP328">INDEX(RANK!Q:Q, AV328)
</f>
        <v/>
      </c>
      <c r="AQ328" s="283" t="str">
        <f t="array" ref="AQ328">INDEX(RANK!Q:Q, AW328)
</f>
        <v/>
      </c>
      <c r="AR328" s="283" t="str">
        <f t="array" ref="AR328">INDEX(RANK!Q:Q, AX328)
</f>
        <v/>
      </c>
      <c r="AS328" s="283" t="str">
        <f t="array" ref="AS328">INDEX(RANK!R:R, AV328)
</f>
        <v/>
      </c>
      <c r="AT328" s="283" t="str">
        <f t="array" ref="AT328">INDEX(RANK!R:R, AW328)
</f>
        <v/>
      </c>
      <c r="AU328" s="283" t="str">
        <f t="array" ref="AU328">INDEX(RANK!R:R, AX328)
</f>
        <v/>
      </c>
      <c r="AV328" s="123">
        <f t="shared" si="1"/>
        <v>2259</v>
      </c>
      <c r="AW328" s="123">
        <f t="shared" si="2"/>
        <v>2260</v>
      </c>
      <c r="AX328" s="123">
        <f t="shared" si="3"/>
        <v>2261</v>
      </c>
      <c r="AY328" s="123">
        <f t="shared" si="4"/>
        <v>2262</v>
      </c>
      <c r="AZ328" s="123">
        <f t="shared" si="5"/>
        <v>2263</v>
      </c>
      <c r="BA328" s="123">
        <f t="shared" si="6"/>
        <v>2264</v>
      </c>
      <c r="BB328" s="123">
        <f t="shared" si="7"/>
        <v>2265</v>
      </c>
      <c r="BC328" s="284"/>
    </row>
    <row r="329" ht="14.25" customHeight="1">
      <c r="A329" s="123" t="str">
        <f t="array" ref="A329">INDEX('CONTENT STATS'!A:A, AV329)
</f>
        <v/>
      </c>
      <c r="B329" s="283" t="str">
        <f t="array" ref="B329">INDEX('CONTENT STATS'!F:F, AV329)
</f>
        <v/>
      </c>
      <c r="C329" s="123"/>
      <c r="D329" s="461"/>
      <c r="E329" s="283" t="str">
        <f t="array" ref="E329">INDEX('CONTENT STATS'!G:G, AV329)
</f>
        <v/>
      </c>
      <c r="F329" s="283" t="str">
        <f t="array" ref="F329">INDEX('CONTENT STATS'!G:G, AW329)
</f>
        <v/>
      </c>
      <c r="G329" s="283" t="str">
        <f t="array" ref="G329">INDEX('CONTENT STATS'!G:G, AX329)
</f>
        <v/>
      </c>
      <c r="H329" s="283" t="str">
        <f t="array" ref="H329">INDEX('CONTENT STATS'!G:G, AY329)
</f>
        <v/>
      </c>
      <c r="I329" s="283" t="str">
        <f t="array" ref="I329">INDEX('CONTENT STATS'!G:G, AZ329)
</f>
        <v/>
      </c>
      <c r="J329" s="283" t="str">
        <f t="array" ref="J329">INDEX('CONTENT STATS'!G:G, BA329)
</f>
        <v/>
      </c>
      <c r="K329" s="283" t="str">
        <f t="array" ref="K329">INDEX('CONTENT STATS'!G:G, BB329)
</f>
        <v/>
      </c>
      <c r="L329" s="283" t="str">
        <f t="array" ref="L329">INDEX('CONTENT STATS'!I:I, AV329)
</f>
        <v/>
      </c>
      <c r="M329" s="283" t="str">
        <f t="array" ref="M329">INDEX('CONTENT STATS'!J:J, AV329)
</f>
        <v/>
      </c>
      <c r="N329" s="283" t="str">
        <f t="array" ref="N329">INDEX('CONTENT STATS'!J:J, AW329)
</f>
        <v/>
      </c>
      <c r="O329" s="283" t="str">
        <f t="array" ref="O329">INDEX('CONTENT STATS'!J:J, AX329)
</f>
        <v/>
      </c>
      <c r="P329" s="283" t="str">
        <f t="array" ref="P329">INDEX('CONTENT STATS'!J:J, AY329)
</f>
        <v/>
      </c>
      <c r="Q329" s="283" t="str">
        <f t="array" ref="Q329">INDEX('CONTENT STATS'!J:J, AZ329)
</f>
        <v/>
      </c>
      <c r="R329" s="283" t="str">
        <f t="array" ref="R329">INDEX('CONTENT STATS'!L:L, AV329)
</f>
        <v/>
      </c>
      <c r="S329" s="283" t="str">
        <f t="array" ref="S329">INDEX('CONTENT STATS'!M:M, AV329)
</f>
        <v/>
      </c>
      <c r="T329" s="283" t="str">
        <f t="array" ref="T329">INDEX('CONTENT STATS'!M:M, AW329)
</f>
        <v/>
      </c>
      <c r="U329" s="283" t="str">
        <f t="array" ref="U329">INDEX('CONTENT STATS'!M:M, AX329)
</f>
        <v/>
      </c>
      <c r="V329" s="283" t="str">
        <f t="array" ref="V329">INDEX('CONTENT STATS'!O:O, AV329)
</f>
        <v/>
      </c>
      <c r="W329" s="283" t="str">
        <f t="array" ref="W329">INDEX('CONTENT STATS'!P:P, AV329)
</f>
        <v/>
      </c>
      <c r="X329" s="283" t="str">
        <f t="array" ref="X329">INDEX('CONTENT STATS'!P:P, AW329)
</f>
        <v/>
      </c>
      <c r="Y329" s="283" t="str">
        <f t="array" ref="Y329">INDEX('CONTENT STATS'!P:P, AX329)
</f>
        <v/>
      </c>
      <c r="Z329" s="283" t="str">
        <f t="array" ref="Z329">INDEX('CONTENT STATS'!R:R, AV329)
</f>
        <v/>
      </c>
      <c r="AA329" s="283" t="str">
        <f t="array" ref="AA329">INDEX('CONTENT STATS'!R:R, AW329)
</f>
        <v/>
      </c>
      <c r="AB329" s="283" t="str">
        <f t="array" ref="AB329">INDEX('CONTENT STATS'!R:R, AX329)
</f>
        <v/>
      </c>
      <c r="AC329" s="283" t="str">
        <f t="array" ref="AC329">INDEX('CONTENT STATS'!R:R, AY329)
</f>
        <v/>
      </c>
      <c r="AD329" s="283" t="str">
        <f t="array" ref="AD329">INDEX(RANK!O:O, AV329)
</f>
        <v/>
      </c>
      <c r="AE329" s="283" t="str">
        <f t="array" ref="AE329">INDEX(RANK!O:O, AW329)
</f>
        <v/>
      </c>
      <c r="AF329" s="283" t="str">
        <f t="array" ref="AF329">INDEX(RANK!O:O, AX329)
</f>
        <v/>
      </c>
      <c r="AG329" s="283" t="str">
        <f t="array" ref="AG329">INDEX(RANK!O:O, AY329)
</f>
        <v/>
      </c>
      <c r="AH329" s="283" t="str">
        <f t="array" ref="AH329">INDEX(RANK!O:O, AZ329)
</f>
        <v/>
      </c>
      <c r="AI329" s="283" t="str">
        <f t="array" ref="AI329">INDEX(RANK!O:O, BA329)
</f>
        <v/>
      </c>
      <c r="AJ329" s="283" t="str">
        <f t="array" ref="AJ329">INDEX(RANK!O:O, BB329)
</f>
        <v/>
      </c>
      <c r="AK329" s="283" t="str">
        <f t="array" ref="AK329">INDEX(RANK!P:P, AV329)
</f>
        <v/>
      </c>
      <c r="AL329" s="283" t="str">
        <f t="array" ref="AL329">INDEX(RANK!P:P, AW329)
</f>
        <v/>
      </c>
      <c r="AM329" s="283" t="str">
        <f t="array" ref="AM329">INDEX(RANK!P:P, AX329)
</f>
        <v/>
      </c>
      <c r="AN329" s="283" t="str">
        <f t="array" ref="AN329">INDEX(RANK!P:P, AY329)
</f>
        <v/>
      </c>
      <c r="AO329" s="283" t="str">
        <f t="array" ref="AO329">INDEX(RANK!P:P, AZ329)
</f>
        <v/>
      </c>
      <c r="AP329" s="283" t="str">
        <f t="array" ref="AP329">INDEX(RANK!Q:Q, AV329)
</f>
        <v/>
      </c>
      <c r="AQ329" s="283" t="str">
        <f t="array" ref="AQ329">INDEX(RANK!Q:Q, AW329)
</f>
        <v/>
      </c>
      <c r="AR329" s="283" t="str">
        <f t="array" ref="AR329">INDEX(RANK!Q:Q, AX329)
</f>
        <v/>
      </c>
      <c r="AS329" s="283" t="str">
        <f t="array" ref="AS329">INDEX(RANK!R:R, AV329)
</f>
        <v/>
      </c>
      <c r="AT329" s="283" t="str">
        <f t="array" ref="AT329">INDEX(RANK!R:R, AW329)
</f>
        <v/>
      </c>
      <c r="AU329" s="283" t="str">
        <f t="array" ref="AU329">INDEX(RANK!R:R, AX329)
</f>
        <v/>
      </c>
      <c r="AV329" s="123">
        <f t="shared" si="1"/>
        <v>2266</v>
      </c>
      <c r="AW329" s="123">
        <f t="shared" si="2"/>
        <v>2267</v>
      </c>
      <c r="AX329" s="123">
        <f t="shared" si="3"/>
        <v>2268</v>
      </c>
      <c r="AY329" s="123">
        <f t="shared" si="4"/>
        <v>2269</v>
      </c>
      <c r="AZ329" s="123">
        <f t="shared" si="5"/>
        <v>2270</v>
      </c>
      <c r="BA329" s="123">
        <f t="shared" si="6"/>
        <v>2271</v>
      </c>
      <c r="BB329" s="123">
        <f t="shared" si="7"/>
        <v>2272</v>
      </c>
      <c r="BC329" s="284"/>
    </row>
    <row r="330" ht="14.25" customHeight="1">
      <c r="A330" s="123" t="str">
        <f t="array" ref="A330">INDEX('CONTENT STATS'!A:A, AV330)
</f>
        <v/>
      </c>
      <c r="B330" s="283" t="str">
        <f t="array" ref="B330">INDEX('CONTENT STATS'!F:F, AV330)
</f>
        <v/>
      </c>
      <c r="C330" s="123"/>
      <c r="D330" s="461"/>
      <c r="E330" s="283" t="str">
        <f t="array" ref="E330">INDEX('CONTENT STATS'!G:G, AV330)
</f>
        <v/>
      </c>
      <c r="F330" s="283" t="str">
        <f t="array" ref="F330">INDEX('CONTENT STATS'!G:G, AW330)
</f>
        <v/>
      </c>
      <c r="G330" s="283" t="str">
        <f t="array" ref="G330">INDEX('CONTENT STATS'!G:G, AX330)
</f>
        <v/>
      </c>
      <c r="H330" s="283" t="str">
        <f t="array" ref="H330">INDEX('CONTENT STATS'!G:G, AY330)
</f>
        <v/>
      </c>
      <c r="I330" s="283" t="str">
        <f t="array" ref="I330">INDEX('CONTENT STATS'!G:G, AZ330)
</f>
        <v/>
      </c>
      <c r="J330" s="283" t="str">
        <f t="array" ref="J330">INDEX('CONTENT STATS'!G:G, BA330)
</f>
        <v/>
      </c>
      <c r="K330" s="283" t="str">
        <f t="array" ref="K330">INDEX('CONTENT STATS'!G:G, BB330)
</f>
        <v/>
      </c>
      <c r="L330" s="283" t="str">
        <f t="array" ref="L330">INDEX('CONTENT STATS'!I:I, AV330)
</f>
        <v/>
      </c>
      <c r="M330" s="283" t="str">
        <f t="array" ref="M330">INDEX('CONTENT STATS'!J:J, AV330)
</f>
        <v/>
      </c>
      <c r="N330" s="283" t="str">
        <f t="array" ref="N330">INDEX('CONTENT STATS'!J:J, AW330)
</f>
        <v/>
      </c>
      <c r="O330" s="283" t="str">
        <f t="array" ref="O330">INDEX('CONTENT STATS'!J:J, AX330)
</f>
        <v/>
      </c>
      <c r="P330" s="283" t="str">
        <f t="array" ref="P330">INDEX('CONTENT STATS'!J:J, AY330)
</f>
        <v/>
      </c>
      <c r="Q330" s="283" t="str">
        <f t="array" ref="Q330">INDEX('CONTENT STATS'!J:J, AZ330)
</f>
        <v/>
      </c>
      <c r="R330" s="283" t="str">
        <f t="array" ref="R330">INDEX('CONTENT STATS'!L:L, AV330)
</f>
        <v/>
      </c>
      <c r="S330" s="283" t="str">
        <f t="array" ref="S330">INDEX('CONTENT STATS'!M:M, AV330)
</f>
        <v/>
      </c>
      <c r="T330" s="283" t="str">
        <f t="array" ref="T330">INDEX('CONTENT STATS'!M:M, AW330)
</f>
        <v/>
      </c>
      <c r="U330" s="283" t="str">
        <f t="array" ref="U330">INDEX('CONTENT STATS'!M:M, AX330)
</f>
        <v/>
      </c>
      <c r="V330" s="283" t="str">
        <f t="array" ref="V330">INDEX('CONTENT STATS'!O:O, AV330)
</f>
        <v/>
      </c>
      <c r="W330" s="283" t="str">
        <f t="array" ref="W330">INDEX('CONTENT STATS'!P:P, AV330)
</f>
        <v/>
      </c>
      <c r="X330" s="283" t="str">
        <f t="array" ref="X330">INDEX('CONTENT STATS'!P:P, AW330)
</f>
        <v/>
      </c>
      <c r="Y330" s="283" t="str">
        <f t="array" ref="Y330">INDEX('CONTENT STATS'!P:P, AX330)
</f>
        <v/>
      </c>
      <c r="Z330" s="283" t="str">
        <f t="array" ref="Z330">INDEX('CONTENT STATS'!R:R, AV330)
</f>
        <v/>
      </c>
      <c r="AA330" s="283" t="str">
        <f t="array" ref="AA330">INDEX('CONTENT STATS'!R:R, AW330)
</f>
        <v/>
      </c>
      <c r="AB330" s="283" t="str">
        <f t="array" ref="AB330">INDEX('CONTENT STATS'!R:R, AX330)
</f>
        <v/>
      </c>
      <c r="AC330" s="283" t="str">
        <f t="array" ref="AC330">INDEX('CONTENT STATS'!R:R, AY330)
</f>
        <v/>
      </c>
      <c r="AD330" s="283" t="str">
        <f t="array" ref="AD330">INDEX(RANK!O:O, AV330)
</f>
        <v/>
      </c>
      <c r="AE330" s="283" t="str">
        <f t="array" ref="AE330">INDEX(RANK!O:O, AW330)
</f>
        <v/>
      </c>
      <c r="AF330" s="283" t="str">
        <f t="array" ref="AF330">INDEX(RANK!O:O, AX330)
</f>
        <v/>
      </c>
      <c r="AG330" s="283" t="str">
        <f t="array" ref="AG330">INDEX(RANK!O:O, AY330)
</f>
        <v/>
      </c>
      <c r="AH330" s="283" t="str">
        <f t="array" ref="AH330">INDEX(RANK!O:O, AZ330)
</f>
        <v/>
      </c>
      <c r="AI330" s="283" t="str">
        <f t="array" ref="AI330">INDEX(RANK!O:O, BA330)
</f>
        <v/>
      </c>
      <c r="AJ330" s="283" t="str">
        <f t="array" ref="AJ330">INDEX(RANK!O:O, BB330)
</f>
        <v/>
      </c>
      <c r="AK330" s="283" t="str">
        <f t="array" ref="AK330">INDEX(RANK!P:P, AV330)
</f>
        <v/>
      </c>
      <c r="AL330" s="283" t="str">
        <f t="array" ref="AL330">INDEX(RANK!P:P, AW330)
</f>
        <v/>
      </c>
      <c r="AM330" s="283" t="str">
        <f t="array" ref="AM330">INDEX(RANK!P:P, AX330)
</f>
        <v/>
      </c>
      <c r="AN330" s="283" t="str">
        <f t="array" ref="AN330">INDEX(RANK!P:P, AY330)
</f>
        <v/>
      </c>
      <c r="AO330" s="283" t="str">
        <f t="array" ref="AO330">INDEX(RANK!P:P, AZ330)
</f>
        <v/>
      </c>
      <c r="AP330" s="283" t="str">
        <f t="array" ref="AP330">INDEX(RANK!Q:Q, AV330)
</f>
        <v/>
      </c>
      <c r="AQ330" s="283" t="str">
        <f t="array" ref="AQ330">INDEX(RANK!Q:Q, AW330)
</f>
        <v/>
      </c>
      <c r="AR330" s="283" t="str">
        <f t="array" ref="AR330">INDEX(RANK!Q:Q, AX330)
</f>
        <v/>
      </c>
      <c r="AS330" s="283" t="str">
        <f t="array" ref="AS330">INDEX(RANK!R:R, AV330)
</f>
        <v/>
      </c>
      <c r="AT330" s="283" t="str">
        <f t="array" ref="AT330">INDEX(RANK!R:R, AW330)
</f>
        <v/>
      </c>
      <c r="AU330" s="283" t="str">
        <f t="array" ref="AU330">INDEX(RANK!R:R, AX330)
</f>
        <v/>
      </c>
      <c r="AV330" s="123">
        <f t="shared" si="1"/>
        <v>2273</v>
      </c>
      <c r="AW330" s="123">
        <f t="shared" si="2"/>
        <v>2274</v>
      </c>
      <c r="AX330" s="123">
        <f t="shared" si="3"/>
        <v>2275</v>
      </c>
      <c r="AY330" s="123">
        <f t="shared" si="4"/>
        <v>2276</v>
      </c>
      <c r="AZ330" s="123">
        <f t="shared" si="5"/>
        <v>2277</v>
      </c>
      <c r="BA330" s="123">
        <f t="shared" si="6"/>
        <v>2278</v>
      </c>
      <c r="BB330" s="123">
        <f t="shared" si="7"/>
        <v>2279</v>
      </c>
      <c r="BC330" s="284"/>
    </row>
    <row r="331" ht="14.25" customHeight="1">
      <c r="A331" s="123" t="str">
        <f t="array" ref="A331">INDEX('CONTENT STATS'!A:A, AV331)
</f>
        <v/>
      </c>
      <c r="B331" s="283" t="str">
        <f t="array" ref="B331">INDEX('CONTENT STATS'!F:F, AV331)
</f>
        <v/>
      </c>
      <c r="C331" s="123"/>
      <c r="D331" s="461"/>
      <c r="E331" s="283" t="str">
        <f t="array" ref="E331">INDEX('CONTENT STATS'!G:G, AV331)
</f>
        <v/>
      </c>
      <c r="F331" s="283" t="str">
        <f t="array" ref="F331">INDEX('CONTENT STATS'!G:G, AW331)
</f>
        <v/>
      </c>
      <c r="G331" s="283" t="str">
        <f t="array" ref="G331">INDEX('CONTENT STATS'!G:G, AX331)
</f>
        <v/>
      </c>
      <c r="H331" s="283" t="str">
        <f t="array" ref="H331">INDEX('CONTENT STATS'!G:G, AY331)
</f>
        <v/>
      </c>
      <c r="I331" s="283" t="str">
        <f t="array" ref="I331">INDEX('CONTENT STATS'!G:G, AZ331)
</f>
        <v/>
      </c>
      <c r="J331" s="283" t="str">
        <f t="array" ref="J331">INDEX('CONTENT STATS'!G:G, BA331)
</f>
        <v/>
      </c>
      <c r="K331" s="283" t="str">
        <f t="array" ref="K331">INDEX('CONTENT STATS'!G:G, BB331)
</f>
        <v/>
      </c>
      <c r="L331" s="283" t="str">
        <f t="array" ref="L331">INDEX('CONTENT STATS'!I:I, AV331)
</f>
        <v/>
      </c>
      <c r="M331" s="283" t="str">
        <f t="array" ref="M331">INDEX('CONTENT STATS'!J:J, AV331)
</f>
        <v/>
      </c>
      <c r="N331" s="283" t="str">
        <f t="array" ref="N331">INDEX('CONTENT STATS'!J:J, AW331)
</f>
        <v/>
      </c>
      <c r="O331" s="283" t="str">
        <f t="array" ref="O331">INDEX('CONTENT STATS'!J:J, AX331)
</f>
        <v/>
      </c>
      <c r="P331" s="283" t="str">
        <f t="array" ref="P331">INDEX('CONTENT STATS'!J:J, AY331)
</f>
        <v/>
      </c>
      <c r="Q331" s="283" t="str">
        <f t="array" ref="Q331">INDEX('CONTENT STATS'!J:J, AZ331)
</f>
        <v/>
      </c>
      <c r="R331" s="283" t="str">
        <f t="array" ref="R331">INDEX('CONTENT STATS'!L:L, AV331)
</f>
        <v/>
      </c>
      <c r="S331" s="283" t="str">
        <f t="array" ref="S331">INDEX('CONTENT STATS'!M:M, AV331)
</f>
        <v/>
      </c>
      <c r="T331" s="283" t="str">
        <f t="array" ref="T331">INDEX('CONTENT STATS'!M:M, AW331)
</f>
        <v/>
      </c>
      <c r="U331" s="283" t="str">
        <f t="array" ref="U331">INDEX('CONTENT STATS'!M:M, AX331)
</f>
        <v/>
      </c>
      <c r="V331" s="283" t="str">
        <f t="array" ref="V331">INDEX('CONTENT STATS'!O:O, AV331)
</f>
        <v/>
      </c>
      <c r="W331" s="283" t="str">
        <f t="array" ref="W331">INDEX('CONTENT STATS'!P:P, AV331)
</f>
        <v/>
      </c>
      <c r="X331" s="283" t="str">
        <f t="array" ref="X331">INDEX('CONTENT STATS'!P:P, AW331)
</f>
        <v/>
      </c>
      <c r="Y331" s="283" t="str">
        <f t="array" ref="Y331">INDEX('CONTENT STATS'!P:P, AX331)
</f>
        <v/>
      </c>
      <c r="Z331" s="283" t="str">
        <f t="array" ref="Z331">INDEX('CONTENT STATS'!R:R, AV331)
</f>
        <v/>
      </c>
      <c r="AA331" s="283" t="str">
        <f t="array" ref="AA331">INDEX('CONTENT STATS'!R:R, AW331)
</f>
        <v/>
      </c>
      <c r="AB331" s="283" t="str">
        <f t="array" ref="AB331">INDEX('CONTENT STATS'!R:R, AX331)
</f>
        <v/>
      </c>
      <c r="AC331" s="283" t="str">
        <f t="array" ref="AC331">INDEX('CONTENT STATS'!R:R, AY331)
</f>
        <v/>
      </c>
      <c r="AD331" s="283" t="str">
        <f t="array" ref="AD331">INDEX(RANK!O:O, AV331)
</f>
        <v/>
      </c>
      <c r="AE331" s="283" t="str">
        <f t="array" ref="AE331">INDEX(RANK!O:O, AW331)
</f>
        <v/>
      </c>
      <c r="AF331" s="283" t="str">
        <f t="array" ref="AF331">INDEX(RANK!O:O, AX331)
</f>
        <v/>
      </c>
      <c r="AG331" s="283" t="str">
        <f t="array" ref="AG331">INDEX(RANK!O:O, AY331)
</f>
        <v/>
      </c>
      <c r="AH331" s="283" t="str">
        <f t="array" ref="AH331">INDEX(RANK!O:O, AZ331)
</f>
        <v/>
      </c>
      <c r="AI331" s="283" t="str">
        <f t="array" ref="AI331">INDEX(RANK!O:O, BA331)
</f>
        <v/>
      </c>
      <c r="AJ331" s="283" t="str">
        <f t="array" ref="AJ331">INDEX(RANK!O:O, BB331)
</f>
        <v/>
      </c>
      <c r="AK331" s="283" t="str">
        <f t="array" ref="AK331">INDEX(RANK!P:P, AV331)
</f>
        <v/>
      </c>
      <c r="AL331" s="283" t="str">
        <f t="array" ref="AL331">INDEX(RANK!P:P, AW331)
</f>
        <v/>
      </c>
      <c r="AM331" s="283" t="str">
        <f t="array" ref="AM331">INDEX(RANK!P:P, AX331)
</f>
        <v/>
      </c>
      <c r="AN331" s="283" t="str">
        <f t="array" ref="AN331">INDEX(RANK!P:P, AY331)
</f>
        <v/>
      </c>
      <c r="AO331" s="283" t="str">
        <f t="array" ref="AO331">INDEX(RANK!P:P, AZ331)
</f>
        <v/>
      </c>
      <c r="AP331" s="283" t="str">
        <f t="array" ref="AP331">INDEX(RANK!Q:Q, AV331)
</f>
        <v/>
      </c>
      <c r="AQ331" s="283" t="str">
        <f t="array" ref="AQ331">INDEX(RANK!Q:Q, AW331)
</f>
        <v/>
      </c>
      <c r="AR331" s="283" t="str">
        <f t="array" ref="AR331">INDEX(RANK!Q:Q, AX331)
</f>
        <v/>
      </c>
      <c r="AS331" s="283" t="str">
        <f t="array" ref="AS331">INDEX(RANK!R:R, AV331)
</f>
        <v/>
      </c>
      <c r="AT331" s="283" t="str">
        <f t="array" ref="AT331">INDEX(RANK!R:R, AW331)
</f>
        <v/>
      </c>
      <c r="AU331" s="283" t="str">
        <f t="array" ref="AU331">INDEX(RANK!R:R, AX331)
</f>
        <v/>
      </c>
      <c r="AV331" s="123">
        <f t="shared" si="1"/>
        <v>2280</v>
      </c>
      <c r="AW331" s="123">
        <f t="shared" si="2"/>
        <v>2281</v>
      </c>
      <c r="AX331" s="123">
        <f t="shared" si="3"/>
        <v>2282</v>
      </c>
      <c r="AY331" s="123">
        <f t="shared" si="4"/>
        <v>2283</v>
      </c>
      <c r="AZ331" s="123">
        <f t="shared" si="5"/>
        <v>2284</v>
      </c>
      <c r="BA331" s="123">
        <f t="shared" si="6"/>
        <v>2285</v>
      </c>
      <c r="BB331" s="123">
        <f t="shared" si="7"/>
        <v>2286</v>
      </c>
      <c r="BC331" s="284"/>
    </row>
    <row r="332" ht="14.25" customHeight="1">
      <c r="A332" s="123" t="str">
        <f t="array" ref="A332">INDEX('CONTENT STATS'!A:A, AV332)
</f>
        <v/>
      </c>
      <c r="B332" s="283" t="str">
        <f t="array" ref="B332">INDEX('CONTENT STATS'!F:F, AV332)
</f>
        <v/>
      </c>
      <c r="C332" s="123"/>
      <c r="D332" s="461"/>
      <c r="E332" s="283" t="str">
        <f t="array" ref="E332">INDEX('CONTENT STATS'!G:G, AV332)
</f>
        <v/>
      </c>
      <c r="F332" s="283" t="str">
        <f t="array" ref="F332">INDEX('CONTENT STATS'!G:G, AW332)
</f>
        <v/>
      </c>
      <c r="G332" s="283" t="str">
        <f t="array" ref="G332">INDEX('CONTENT STATS'!G:G, AX332)
</f>
        <v/>
      </c>
      <c r="H332" s="283" t="str">
        <f t="array" ref="H332">INDEX('CONTENT STATS'!G:G, AY332)
</f>
        <v/>
      </c>
      <c r="I332" s="283" t="str">
        <f t="array" ref="I332">INDEX('CONTENT STATS'!G:G, AZ332)
</f>
        <v/>
      </c>
      <c r="J332" s="283" t="str">
        <f t="array" ref="J332">INDEX('CONTENT STATS'!G:G, BA332)
</f>
        <v/>
      </c>
      <c r="K332" s="283" t="str">
        <f t="array" ref="K332">INDEX('CONTENT STATS'!G:G, BB332)
</f>
        <v/>
      </c>
      <c r="L332" s="283" t="str">
        <f t="array" ref="L332">INDEX('CONTENT STATS'!I:I, AV332)
</f>
        <v/>
      </c>
      <c r="M332" s="283" t="str">
        <f t="array" ref="M332">INDEX('CONTENT STATS'!J:J, AV332)
</f>
        <v/>
      </c>
      <c r="N332" s="283" t="str">
        <f t="array" ref="N332">INDEX('CONTENT STATS'!J:J, AW332)
</f>
        <v/>
      </c>
      <c r="O332" s="283" t="str">
        <f t="array" ref="O332">INDEX('CONTENT STATS'!J:J, AX332)
</f>
        <v/>
      </c>
      <c r="P332" s="283" t="str">
        <f t="array" ref="P332">INDEX('CONTENT STATS'!J:J, AY332)
</f>
        <v/>
      </c>
      <c r="Q332" s="283" t="str">
        <f t="array" ref="Q332">INDEX('CONTENT STATS'!J:J, AZ332)
</f>
        <v/>
      </c>
      <c r="R332" s="283" t="str">
        <f t="array" ref="R332">INDEX('CONTENT STATS'!L:L, AV332)
</f>
        <v/>
      </c>
      <c r="S332" s="283" t="str">
        <f t="array" ref="S332">INDEX('CONTENT STATS'!M:M, AV332)
</f>
        <v/>
      </c>
      <c r="T332" s="283" t="str">
        <f t="array" ref="T332">INDEX('CONTENT STATS'!M:M, AW332)
</f>
        <v/>
      </c>
      <c r="U332" s="283" t="str">
        <f t="array" ref="U332">INDEX('CONTENT STATS'!M:M, AX332)
</f>
        <v/>
      </c>
      <c r="V332" s="283" t="str">
        <f t="array" ref="V332">INDEX('CONTENT STATS'!O:O, AV332)
</f>
        <v/>
      </c>
      <c r="W332" s="283" t="str">
        <f t="array" ref="W332">INDEX('CONTENT STATS'!P:P, AV332)
</f>
        <v/>
      </c>
      <c r="X332" s="283" t="str">
        <f t="array" ref="X332">INDEX('CONTENT STATS'!P:P, AW332)
</f>
        <v/>
      </c>
      <c r="Y332" s="283" t="str">
        <f t="array" ref="Y332">INDEX('CONTENT STATS'!P:P, AX332)
</f>
        <v/>
      </c>
      <c r="Z332" s="283" t="str">
        <f t="array" ref="Z332">INDEX('CONTENT STATS'!R:R, AV332)
</f>
        <v/>
      </c>
      <c r="AA332" s="283" t="str">
        <f t="array" ref="AA332">INDEX('CONTENT STATS'!R:R, AW332)
</f>
        <v/>
      </c>
      <c r="AB332" s="283" t="str">
        <f t="array" ref="AB332">INDEX('CONTENT STATS'!R:R, AX332)
</f>
        <v/>
      </c>
      <c r="AC332" s="283" t="str">
        <f t="array" ref="AC332">INDEX('CONTENT STATS'!R:R, AY332)
</f>
        <v/>
      </c>
      <c r="AD332" s="283" t="str">
        <f t="array" ref="AD332">INDEX(RANK!O:O, AV332)
</f>
        <v/>
      </c>
      <c r="AE332" s="283" t="str">
        <f t="array" ref="AE332">INDEX(RANK!O:O, AW332)
</f>
        <v/>
      </c>
      <c r="AF332" s="283" t="str">
        <f t="array" ref="AF332">INDEX(RANK!O:O, AX332)
</f>
        <v/>
      </c>
      <c r="AG332" s="283" t="str">
        <f t="array" ref="AG332">INDEX(RANK!O:O, AY332)
</f>
        <v/>
      </c>
      <c r="AH332" s="283" t="str">
        <f t="array" ref="AH332">INDEX(RANK!O:O, AZ332)
</f>
        <v/>
      </c>
      <c r="AI332" s="283" t="str">
        <f t="array" ref="AI332">INDEX(RANK!O:O, BA332)
</f>
        <v/>
      </c>
      <c r="AJ332" s="283" t="str">
        <f t="array" ref="AJ332">INDEX(RANK!O:O, BB332)
</f>
        <v/>
      </c>
      <c r="AK332" s="283" t="str">
        <f t="array" ref="AK332">INDEX(RANK!P:P, AV332)
</f>
        <v/>
      </c>
      <c r="AL332" s="283" t="str">
        <f t="array" ref="AL332">INDEX(RANK!P:P, AW332)
</f>
        <v/>
      </c>
      <c r="AM332" s="283" t="str">
        <f t="array" ref="AM332">INDEX(RANK!P:P, AX332)
</f>
        <v/>
      </c>
      <c r="AN332" s="283" t="str">
        <f t="array" ref="AN332">INDEX(RANK!P:P, AY332)
</f>
        <v/>
      </c>
      <c r="AO332" s="283" t="str">
        <f t="array" ref="AO332">INDEX(RANK!P:P, AZ332)
</f>
        <v/>
      </c>
      <c r="AP332" s="283" t="str">
        <f t="array" ref="AP332">INDEX(RANK!Q:Q, AV332)
</f>
        <v/>
      </c>
      <c r="AQ332" s="283" t="str">
        <f t="array" ref="AQ332">INDEX(RANK!Q:Q, AW332)
</f>
        <v/>
      </c>
      <c r="AR332" s="283" t="str">
        <f t="array" ref="AR332">INDEX(RANK!Q:Q, AX332)
</f>
        <v/>
      </c>
      <c r="AS332" s="283" t="str">
        <f t="array" ref="AS332">INDEX(RANK!R:R, AV332)
</f>
        <v/>
      </c>
      <c r="AT332" s="283" t="str">
        <f t="array" ref="AT332">INDEX(RANK!R:R, AW332)
</f>
        <v/>
      </c>
      <c r="AU332" s="283" t="str">
        <f t="array" ref="AU332">INDEX(RANK!R:R, AX332)
</f>
        <v/>
      </c>
      <c r="AV332" s="123">
        <f t="shared" si="1"/>
        <v>2287</v>
      </c>
      <c r="AW332" s="123">
        <f t="shared" si="2"/>
        <v>2288</v>
      </c>
      <c r="AX332" s="123">
        <f t="shared" si="3"/>
        <v>2289</v>
      </c>
      <c r="AY332" s="123">
        <f t="shared" si="4"/>
        <v>2290</v>
      </c>
      <c r="AZ332" s="123">
        <f t="shared" si="5"/>
        <v>2291</v>
      </c>
      <c r="BA332" s="123">
        <f t="shared" si="6"/>
        <v>2292</v>
      </c>
      <c r="BB332" s="123">
        <f t="shared" si="7"/>
        <v>2293</v>
      </c>
      <c r="BC332" s="284"/>
    </row>
    <row r="333" ht="14.25" customHeight="1">
      <c r="A333" s="123" t="str">
        <f t="array" ref="A333">INDEX('CONTENT STATS'!A:A, AV333)
</f>
        <v/>
      </c>
      <c r="B333" s="283" t="str">
        <f t="array" ref="B333">INDEX('CONTENT STATS'!F:F, AV333)
</f>
        <v/>
      </c>
      <c r="C333" s="123"/>
      <c r="D333" s="461"/>
      <c r="E333" s="283" t="str">
        <f t="array" ref="E333">INDEX('CONTENT STATS'!G:G, AV333)
</f>
        <v/>
      </c>
      <c r="F333" s="283" t="str">
        <f t="array" ref="F333">INDEX('CONTENT STATS'!G:G, AW333)
</f>
        <v/>
      </c>
      <c r="G333" s="283" t="str">
        <f t="array" ref="G333">INDEX('CONTENT STATS'!G:G, AX333)
</f>
        <v/>
      </c>
      <c r="H333" s="283" t="str">
        <f t="array" ref="H333">INDEX('CONTENT STATS'!G:G, AY333)
</f>
        <v/>
      </c>
      <c r="I333" s="283" t="str">
        <f t="array" ref="I333">INDEX('CONTENT STATS'!G:G, AZ333)
</f>
        <v/>
      </c>
      <c r="J333" s="283" t="str">
        <f t="array" ref="J333">INDEX('CONTENT STATS'!G:G, BA333)
</f>
        <v/>
      </c>
      <c r="K333" s="283" t="str">
        <f t="array" ref="K333">INDEX('CONTENT STATS'!G:G, BB333)
</f>
        <v/>
      </c>
      <c r="L333" s="283" t="str">
        <f t="array" ref="L333">INDEX('CONTENT STATS'!I:I, AV333)
</f>
        <v/>
      </c>
      <c r="M333" s="283" t="str">
        <f t="array" ref="M333">INDEX('CONTENT STATS'!J:J, AV333)
</f>
        <v/>
      </c>
      <c r="N333" s="283" t="str">
        <f t="array" ref="N333">INDEX('CONTENT STATS'!J:J, AW333)
</f>
        <v/>
      </c>
      <c r="O333" s="283" t="str">
        <f t="array" ref="O333">INDEX('CONTENT STATS'!J:J, AX333)
</f>
        <v/>
      </c>
      <c r="P333" s="283" t="str">
        <f t="array" ref="P333">INDEX('CONTENT STATS'!J:J, AY333)
</f>
        <v/>
      </c>
      <c r="Q333" s="283" t="str">
        <f t="array" ref="Q333">INDEX('CONTENT STATS'!J:J, AZ333)
</f>
        <v/>
      </c>
      <c r="R333" s="283" t="str">
        <f t="array" ref="R333">INDEX('CONTENT STATS'!L:L, AV333)
</f>
        <v/>
      </c>
      <c r="S333" s="283" t="str">
        <f t="array" ref="S333">INDEX('CONTENT STATS'!M:M, AV333)
</f>
        <v/>
      </c>
      <c r="T333" s="283" t="str">
        <f t="array" ref="T333">INDEX('CONTENT STATS'!M:M, AW333)
</f>
        <v/>
      </c>
      <c r="U333" s="283" t="str">
        <f t="array" ref="U333">INDEX('CONTENT STATS'!M:M, AX333)
</f>
        <v/>
      </c>
      <c r="V333" s="283" t="str">
        <f t="array" ref="V333">INDEX('CONTENT STATS'!O:O, AV333)
</f>
        <v/>
      </c>
      <c r="W333" s="283" t="str">
        <f t="array" ref="W333">INDEX('CONTENT STATS'!P:P, AV333)
</f>
        <v/>
      </c>
      <c r="X333" s="283" t="str">
        <f t="array" ref="X333">INDEX('CONTENT STATS'!P:P, AW333)
</f>
        <v/>
      </c>
      <c r="Y333" s="283" t="str">
        <f t="array" ref="Y333">INDEX('CONTENT STATS'!P:P, AX333)
</f>
        <v/>
      </c>
      <c r="Z333" s="283" t="str">
        <f t="array" ref="Z333">INDEX('CONTENT STATS'!R:R, AV333)
</f>
        <v/>
      </c>
      <c r="AA333" s="283" t="str">
        <f t="array" ref="AA333">INDEX('CONTENT STATS'!R:R, AW333)
</f>
        <v/>
      </c>
      <c r="AB333" s="283" t="str">
        <f t="array" ref="AB333">INDEX('CONTENT STATS'!R:R, AX333)
</f>
        <v/>
      </c>
      <c r="AC333" s="283" t="str">
        <f t="array" ref="AC333">INDEX('CONTENT STATS'!R:R, AY333)
</f>
        <v/>
      </c>
      <c r="AD333" s="283" t="str">
        <f t="array" ref="AD333">INDEX(RANK!O:O, AV333)
</f>
        <v/>
      </c>
      <c r="AE333" s="283" t="str">
        <f t="array" ref="AE333">INDEX(RANK!O:O, AW333)
</f>
        <v/>
      </c>
      <c r="AF333" s="283" t="str">
        <f t="array" ref="AF333">INDEX(RANK!O:O, AX333)
</f>
        <v/>
      </c>
      <c r="AG333" s="283" t="str">
        <f t="array" ref="AG333">INDEX(RANK!O:O, AY333)
</f>
        <v/>
      </c>
      <c r="AH333" s="283" t="str">
        <f t="array" ref="AH333">INDEX(RANK!O:O, AZ333)
</f>
        <v/>
      </c>
      <c r="AI333" s="283" t="str">
        <f t="array" ref="AI333">INDEX(RANK!O:O, BA333)
</f>
        <v/>
      </c>
      <c r="AJ333" s="283" t="str">
        <f t="array" ref="AJ333">INDEX(RANK!O:O, BB333)
</f>
        <v/>
      </c>
      <c r="AK333" s="283" t="str">
        <f t="array" ref="AK333">INDEX(RANK!P:P, AV333)
</f>
        <v/>
      </c>
      <c r="AL333" s="283" t="str">
        <f t="array" ref="AL333">INDEX(RANK!P:P, AW333)
</f>
        <v/>
      </c>
      <c r="AM333" s="283" t="str">
        <f t="array" ref="AM333">INDEX(RANK!P:P, AX333)
</f>
        <v/>
      </c>
      <c r="AN333" s="283" t="str">
        <f t="array" ref="AN333">INDEX(RANK!P:P, AY333)
</f>
        <v/>
      </c>
      <c r="AO333" s="283" t="str">
        <f t="array" ref="AO333">INDEX(RANK!P:P, AZ333)
</f>
        <v/>
      </c>
      <c r="AP333" s="283" t="str">
        <f t="array" ref="AP333">INDEX(RANK!Q:Q, AV333)
</f>
        <v/>
      </c>
      <c r="AQ333" s="283" t="str">
        <f t="array" ref="AQ333">INDEX(RANK!Q:Q, AW333)
</f>
        <v/>
      </c>
      <c r="AR333" s="283" t="str">
        <f t="array" ref="AR333">INDEX(RANK!Q:Q, AX333)
</f>
        <v/>
      </c>
      <c r="AS333" s="283" t="str">
        <f t="array" ref="AS333">INDEX(RANK!R:R, AV333)
</f>
        <v/>
      </c>
      <c r="AT333" s="283" t="str">
        <f t="array" ref="AT333">INDEX(RANK!R:R, AW333)
</f>
        <v/>
      </c>
      <c r="AU333" s="283" t="str">
        <f t="array" ref="AU333">INDEX(RANK!R:R, AX333)
</f>
        <v/>
      </c>
      <c r="AV333" s="123">
        <f t="shared" si="1"/>
        <v>2294</v>
      </c>
      <c r="AW333" s="123">
        <f t="shared" si="2"/>
        <v>2295</v>
      </c>
      <c r="AX333" s="123">
        <f t="shared" si="3"/>
        <v>2296</v>
      </c>
      <c r="AY333" s="123">
        <f t="shared" si="4"/>
        <v>2297</v>
      </c>
      <c r="AZ333" s="123">
        <f t="shared" si="5"/>
        <v>2298</v>
      </c>
      <c r="BA333" s="123">
        <f t="shared" si="6"/>
        <v>2299</v>
      </c>
      <c r="BB333" s="123">
        <f t="shared" si="7"/>
        <v>2300</v>
      </c>
      <c r="BC333" s="284"/>
    </row>
    <row r="334" ht="14.25" customHeight="1">
      <c r="A334" s="123" t="str">
        <f t="array" ref="A334">INDEX('CONTENT STATS'!A:A, AV334)
</f>
        <v/>
      </c>
      <c r="B334" s="283" t="str">
        <f t="array" ref="B334">INDEX('CONTENT STATS'!F:F, AV334)
</f>
        <v/>
      </c>
      <c r="C334" s="123"/>
      <c r="D334" s="461"/>
      <c r="E334" s="283" t="str">
        <f t="array" ref="E334">INDEX('CONTENT STATS'!G:G, AV334)
</f>
        <v/>
      </c>
      <c r="F334" s="283" t="str">
        <f t="array" ref="F334">INDEX('CONTENT STATS'!G:G, AW334)
</f>
        <v/>
      </c>
      <c r="G334" s="283" t="str">
        <f t="array" ref="G334">INDEX('CONTENT STATS'!G:G, AX334)
</f>
        <v/>
      </c>
      <c r="H334" s="283" t="str">
        <f t="array" ref="H334">INDEX('CONTENT STATS'!G:G, AY334)
</f>
        <v/>
      </c>
      <c r="I334" s="283" t="str">
        <f t="array" ref="I334">INDEX('CONTENT STATS'!G:G, AZ334)
</f>
        <v/>
      </c>
      <c r="J334" s="283" t="str">
        <f t="array" ref="J334">INDEX('CONTENT STATS'!G:G, BA334)
</f>
        <v/>
      </c>
      <c r="K334" s="283" t="str">
        <f t="array" ref="K334">INDEX('CONTENT STATS'!G:G, BB334)
</f>
        <v/>
      </c>
      <c r="L334" s="283" t="str">
        <f t="array" ref="L334">INDEX('CONTENT STATS'!I:I, AV334)
</f>
        <v/>
      </c>
      <c r="M334" s="283" t="str">
        <f t="array" ref="M334">INDEX('CONTENT STATS'!J:J, AV334)
</f>
        <v/>
      </c>
      <c r="N334" s="283" t="str">
        <f t="array" ref="N334">INDEX('CONTENT STATS'!J:J, AW334)
</f>
        <v/>
      </c>
      <c r="O334" s="283" t="str">
        <f t="array" ref="O334">INDEX('CONTENT STATS'!J:J, AX334)
</f>
        <v/>
      </c>
      <c r="P334" s="283" t="str">
        <f t="array" ref="P334">INDEX('CONTENT STATS'!J:J, AY334)
</f>
        <v/>
      </c>
      <c r="Q334" s="283" t="str">
        <f t="array" ref="Q334">INDEX('CONTENT STATS'!J:J, AZ334)
</f>
        <v/>
      </c>
      <c r="R334" s="283" t="str">
        <f t="array" ref="R334">INDEX('CONTENT STATS'!L:L, AV334)
</f>
        <v/>
      </c>
      <c r="S334" s="283" t="str">
        <f t="array" ref="S334">INDEX('CONTENT STATS'!M:M, AV334)
</f>
        <v/>
      </c>
      <c r="T334" s="283" t="str">
        <f t="array" ref="T334">INDEX('CONTENT STATS'!M:M, AW334)
</f>
        <v/>
      </c>
      <c r="U334" s="283" t="str">
        <f t="array" ref="U334">INDEX('CONTENT STATS'!M:M, AX334)
</f>
        <v/>
      </c>
      <c r="V334" s="283" t="str">
        <f t="array" ref="V334">INDEX('CONTENT STATS'!O:O, AV334)
</f>
        <v/>
      </c>
      <c r="W334" s="283" t="str">
        <f t="array" ref="W334">INDEX('CONTENT STATS'!P:P, AV334)
</f>
        <v/>
      </c>
      <c r="X334" s="283" t="str">
        <f t="array" ref="X334">INDEX('CONTENT STATS'!P:P, AW334)
</f>
        <v/>
      </c>
      <c r="Y334" s="283" t="str">
        <f t="array" ref="Y334">INDEX('CONTENT STATS'!P:P, AX334)
</f>
        <v/>
      </c>
      <c r="Z334" s="283" t="str">
        <f t="array" ref="Z334">INDEX('CONTENT STATS'!R:R, AV334)
</f>
        <v/>
      </c>
      <c r="AA334" s="283" t="str">
        <f t="array" ref="AA334">INDEX('CONTENT STATS'!R:R, AW334)
</f>
        <v/>
      </c>
      <c r="AB334" s="283" t="str">
        <f t="array" ref="AB334">INDEX('CONTENT STATS'!R:R, AX334)
</f>
        <v/>
      </c>
      <c r="AC334" s="283" t="str">
        <f t="array" ref="AC334">INDEX('CONTENT STATS'!R:R, AY334)
</f>
        <v/>
      </c>
      <c r="AD334" s="283" t="str">
        <f t="array" ref="AD334">INDEX(RANK!O:O, AV334)
</f>
        <v/>
      </c>
      <c r="AE334" s="283" t="str">
        <f t="array" ref="AE334">INDEX(RANK!O:O, AW334)
</f>
        <v/>
      </c>
      <c r="AF334" s="283" t="str">
        <f t="array" ref="AF334">INDEX(RANK!O:O, AX334)
</f>
        <v/>
      </c>
      <c r="AG334" s="283" t="str">
        <f t="array" ref="AG334">INDEX(RANK!O:O, AY334)
</f>
        <v/>
      </c>
      <c r="AH334" s="283" t="str">
        <f t="array" ref="AH334">INDEX(RANK!O:O, AZ334)
</f>
        <v/>
      </c>
      <c r="AI334" s="283" t="str">
        <f t="array" ref="AI334">INDEX(RANK!O:O, BA334)
</f>
        <v/>
      </c>
      <c r="AJ334" s="283" t="str">
        <f t="array" ref="AJ334">INDEX(RANK!O:O, BB334)
</f>
        <v/>
      </c>
      <c r="AK334" s="283" t="str">
        <f t="array" ref="AK334">INDEX(RANK!P:P, AV334)
</f>
        <v/>
      </c>
      <c r="AL334" s="283" t="str">
        <f t="array" ref="AL334">INDEX(RANK!P:P, AW334)
</f>
        <v/>
      </c>
      <c r="AM334" s="283" t="str">
        <f t="array" ref="AM334">INDEX(RANK!P:P, AX334)
</f>
        <v/>
      </c>
      <c r="AN334" s="283" t="str">
        <f t="array" ref="AN334">INDEX(RANK!P:P, AY334)
</f>
        <v/>
      </c>
      <c r="AO334" s="283" t="str">
        <f t="array" ref="AO334">INDEX(RANK!P:P, AZ334)
</f>
        <v/>
      </c>
      <c r="AP334" s="283" t="str">
        <f t="array" ref="AP334">INDEX(RANK!Q:Q, AV334)
</f>
        <v/>
      </c>
      <c r="AQ334" s="283" t="str">
        <f t="array" ref="AQ334">INDEX(RANK!Q:Q, AW334)
</f>
        <v/>
      </c>
      <c r="AR334" s="283" t="str">
        <f t="array" ref="AR334">INDEX(RANK!Q:Q, AX334)
</f>
        <v/>
      </c>
      <c r="AS334" s="283" t="str">
        <f t="array" ref="AS334">INDEX(RANK!R:R, AV334)
</f>
        <v/>
      </c>
      <c r="AT334" s="283" t="str">
        <f t="array" ref="AT334">INDEX(RANK!R:R, AW334)
</f>
        <v/>
      </c>
      <c r="AU334" s="283" t="str">
        <f t="array" ref="AU334">INDEX(RANK!R:R, AX334)
</f>
        <v/>
      </c>
      <c r="AV334" s="123">
        <f t="shared" si="1"/>
        <v>2301</v>
      </c>
      <c r="AW334" s="123">
        <f t="shared" si="2"/>
        <v>2302</v>
      </c>
      <c r="AX334" s="123">
        <f t="shared" si="3"/>
        <v>2303</v>
      </c>
      <c r="AY334" s="123">
        <f t="shared" si="4"/>
        <v>2304</v>
      </c>
      <c r="AZ334" s="123">
        <f t="shared" si="5"/>
        <v>2305</v>
      </c>
      <c r="BA334" s="123">
        <f t="shared" si="6"/>
        <v>2306</v>
      </c>
      <c r="BB334" s="123">
        <f t="shared" si="7"/>
        <v>2307</v>
      </c>
      <c r="BC334" s="284"/>
    </row>
    <row r="335" ht="14.25" customHeight="1">
      <c r="A335" s="123" t="str">
        <f t="array" ref="A335">INDEX('CONTENT STATS'!A:A, AV335)
</f>
        <v/>
      </c>
      <c r="B335" s="283" t="str">
        <f t="array" ref="B335">INDEX('CONTENT STATS'!F:F, AV335)
</f>
        <v/>
      </c>
      <c r="C335" s="123"/>
      <c r="D335" s="461"/>
      <c r="E335" s="283" t="str">
        <f t="array" ref="E335">INDEX('CONTENT STATS'!G:G, AV335)
</f>
        <v/>
      </c>
      <c r="F335" s="283" t="str">
        <f t="array" ref="F335">INDEX('CONTENT STATS'!G:G, AW335)
</f>
        <v/>
      </c>
      <c r="G335" s="283" t="str">
        <f t="array" ref="G335">INDEX('CONTENT STATS'!G:G, AX335)
</f>
        <v/>
      </c>
      <c r="H335" s="283" t="str">
        <f t="array" ref="H335">INDEX('CONTENT STATS'!G:G, AY335)
</f>
        <v/>
      </c>
      <c r="I335" s="283" t="str">
        <f t="array" ref="I335">INDEX('CONTENT STATS'!G:G, AZ335)
</f>
        <v/>
      </c>
      <c r="J335" s="283" t="str">
        <f t="array" ref="J335">INDEX('CONTENT STATS'!G:G, BA335)
</f>
        <v/>
      </c>
      <c r="K335" s="283" t="str">
        <f t="array" ref="K335">INDEX('CONTENT STATS'!G:G, BB335)
</f>
        <v/>
      </c>
      <c r="L335" s="283" t="str">
        <f t="array" ref="L335">INDEX('CONTENT STATS'!I:I, AV335)
</f>
        <v/>
      </c>
      <c r="M335" s="283" t="str">
        <f t="array" ref="M335">INDEX('CONTENT STATS'!J:J, AV335)
</f>
        <v/>
      </c>
      <c r="N335" s="283" t="str">
        <f t="array" ref="N335">INDEX('CONTENT STATS'!J:J, AW335)
</f>
        <v/>
      </c>
      <c r="O335" s="283" t="str">
        <f t="array" ref="O335">INDEX('CONTENT STATS'!J:J, AX335)
</f>
        <v/>
      </c>
      <c r="P335" s="283" t="str">
        <f t="array" ref="P335">INDEX('CONTENT STATS'!J:J, AY335)
</f>
        <v/>
      </c>
      <c r="Q335" s="283" t="str">
        <f t="array" ref="Q335">INDEX('CONTENT STATS'!J:J, AZ335)
</f>
        <v/>
      </c>
      <c r="R335" s="283" t="str">
        <f t="array" ref="R335">INDEX('CONTENT STATS'!L:L, AV335)
</f>
        <v/>
      </c>
      <c r="S335" s="283" t="str">
        <f t="array" ref="S335">INDEX('CONTENT STATS'!M:M, AV335)
</f>
        <v/>
      </c>
      <c r="T335" s="283" t="str">
        <f t="array" ref="T335">INDEX('CONTENT STATS'!M:M, AW335)
</f>
        <v/>
      </c>
      <c r="U335" s="283" t="str">
        <f t="array" ref="U335">INDEX('CONTENT STATS'!M:M, AX335)
</f>
        <v/>
      </c>
      <c r="V335" s="283" t="str">
        <f t="array" ref="V335">INDEX('CONTENT STATS'!O:O, AV335)
</f>
        <v/>
      </c>
      <c r="W335" s="283" t="str">
        <f t="array" ref="W335">INDEX('CONTENT STATS'!P:P, AV335)
</f>
        <v/>
      </c>
      <c r="X335" s="283" t="str">
        <f t="array" ref="X335">INDEX('CONTENT STATS'!P:P, AW335)
</f>
        <v/>
      </c>
      <c r="Y335" s="283" t="str">
        <f t="array" ref="Y335">INDEX('CONTENT STATS'!P:P, AX335)
</f>
        <v/>
      </c>
      <c r="Z335" s="283" t="str">
        <f t="array" ref="Z335">INDEX('CONTENT STATS'!R:R, AV335)
</f>
        <v/>
      </c>
      <c r="AA335" s="283" t="str">
        <f t="array" ref="AA335">INDEX('CONTENT STATS'!R:R, AW335)
</f>
        <v/>
      </c>
      <c r="AB335" s="283" t="str">
        <f t="array" ref="AB335">INDEX('CONTENT STATS'!R:R, AX335)
</f>
        <v/>
      </c>
      <c r="AC335" s="283" t="str">
        <f t="array" ref="AC335">INDEX('CONTENT STATS'!R:R, AY335)
</f>
        <v/>
      </c>
      <c r="AD335" s="283" t="str">
        <f t="array" ref="AD335">INDEX(RANK!O:O, AV335)
</f>
        <v/>
      </c>
      <c r="AE335" s="283" t="str">
        <f t="array" ref="AE335">INDEX(RANK!O:O, AW335)
</f>
        <v/>
      </c>
      <c r="AF335" s="283" t="str">
        <f t="array" ref="AF335">INDEX(RANK!O:O, AX335)
</f>
        <v/>
      </c>
      <c r="AG335" s="283" t="str">
        <f t="array" ref="AG335">INDEX(RANK!O:O, AY335)
</f>
        <v/>
      </c>
      <c r="AH335" s="283" t="str">
        <f t="array" ref="AH335">INDEX(RANK!O:O, AZ335)
</f>
        <v/>
      </c>
      <c r="AI335" s="283" t="str">
        <f t="array" ref="AI335">INDEX(RANK!O:O, BA335)
</f>
        <v/>
      </c>
      <c r="AJ335" s="283" t="str">
        <f t="array" ref="AJ335">INDEX(RANK!O:O, BB335)
</f>
        <v/>
      </c>
      <c r="AK335" s="283" t="str">
        <f t="array" ref="AK335">INDEX(RANK!P:P, AV335)
</f>
        <v/>
      </c>
      <c r="AL335" s="283" t="str">
        <f t="array" ref="AL335">INDEX(RANK!P:P, AW335)
</f>
        <v/>
      </c>
      <c r="AM335" s="283" t="str">
        <f t="array" ref="AM335">INDEX(RANK!P:P, AX335)
</f>
        <v/>
      </c>
      <c r="AN335" s="283" t="str">
        <f t="array" ref="AN335">INDEX(RANK!P:P, AY335)
</f>
        <v/>
      </c>
      <c r="AO335" s="283" t="str">
        <f t="array" ref="AO335">INDEX(RANK!P:P, AZ335)
</f>
        <v/>
      </c>
      <c r="AP335" s="283" t="str">
        <f t="array" ref="AP335">INDEX(RANK!Q:Q, AV335)
</f>
        <v/>
      </c>
      <c r="AQ335" s="283" t="str">
        <f t="array" ref="AQ335">INDEX(RANK!Q:Q, AW335)
</f>
        <v/>
      </c>
      <c r="AR335" s="283" t="str">
        <f t="array" ref="AR335">INDEX(RANK!Q:Q, AX335)
</f>
        <v/>
      </c>
      <c r="AS335" s="283" t="str">
        <f t="array" ref="AS335">INDEX(RANK!R:R, AV335)
</f>
        <v/>
      </c>
      <c r="AT335" s="283" t="str">
        <f t="array" ref="AT335">INDEX(RANK!R:R, AW335)
</f>
        <v/>
      </c>
      <c r="AU335" s="283" t="str">
        <f t="array" ref="AU335">INDEX(RANK!R:R, AX335)
</f>
        <v/>
      </c>
      <c r="AV335" s="123">
        <f t="shared" si="1"/>
        <v>2308</v>
      </c>
      <c r="AW335" s="123">
        <f t="shared" si="2"/>
        <v>2309</v>
      </c>
      <c r="AX335" s="123">
        <f t="shared" si="3"/>
        <v>2310</v>
      </c>
      <c r="AY335" s="123">
        <f t="shared" si="4"/>
        <v>2311</v>
      </c>
      <c r="AZ335" s="123">
        <f t="shared" si="5"/>
        <v>2312</v>
      </c>
      <c r="BA335" s="123">
        <f t="shared" si="6"/>
        <v>2313</v>
      </c>
      <c r="BB335" s="123">
        <f t="shared" si="7"/>
        <v>2314</v>
      </c>
      <c r="BC335" s="284"/>
    </row>
    <row r="336" ht="14.25" customHeight="1">
      <c r="A336" s="123" t="str">
        <f t="array" ref="A336">INDEX('CONTENT STATS'!A:A, AV336)
</f>
        <v/>
      </c>
      <c r="B336" s="283" t="str">
        <f t="array" ref="B336">INDEX('CONTENT STATS'!F:F, AV336)
</f>
        <v/>
      </c>
      <c r="C336" s="123"/>
      <c r="D336" s="461"/>
      <c r="E336" s="283" t="str">
        <f t="array" ref="E336">INDEX('CONTENT STATS'!G:G, AV336)
</f>
        <v/>
      </c>
      <c r="F336" s="283" t="str">
        <f t="array" ref="F336">INDEX('CONTENT STATS'!G:G, AW336)
</f>
        <v/>
      </c>
      <c r="G336" s="283" t="str">
        <f t="array" ref="G336">INDEX('CONTENT STATS'!G:G, AX336)
</f>
        <v/>
      </c>
      <c r="H336" s="283" t="str">
        <f t="array" ref="H336">INDEX('CONTENT STATS'!G:G, AY336)
</f>
        <v/>
      </c>
      <c r="I336" s="283" t="str">
        <f t="array" ref="I336">INDEX('CONTENT STATS'!G:G, AZ336)
</f>
        <v/>
      </c>
      <c r="J336" s="283" t="str">
        <f t="array" ref="J336">INDEX('CONTENT STATS'!G:G, BA336)
</f>
        <v/>
      </c>
      <c r="K336" s="283" t="str">
        <f t="array" ref="K336">INDEX('CONTENT STATS'!G:G, BB336)
</f>
        <v/>
      </c>
      <c r="L336" s="283" t="str">
        <f t="array" ref="L336">INDEX('CONTENT STATS'!I:I, AV336)
</f>
        <v/>
      </c>
      <c r="M336" s="283" t="str">
        <f t="array" ref="M336">INDEX('CONTENT STATS'!J:J, AV336)
</f>
        <v/>
      </c>
      <c r="N336" s="283" t="str">
        <f t="array" ref="N336">INDEX('CONTENT STATS'!J:J, AW336)
</f>
        <v/>
      </c>
      <c r="O336" s="283" t="str">
        <f t="array" ref="O336">INDEX('CONTENT STATS'!J:J, AX336)
</f>
        <v/>
      </c>
      <c r="P336" s="283" t="str">
        <f t="array" ref="P336">INDEX('CONTENT STATS'!J:J, AY336)
</f>
        <v/>
      </c>
      <c r="Q336" s="283" t="str">
        <f t="array" ref="Q336">INDEX('CONTENT STATS'!J:J, AZ336)
</f>
        <v/>
      </c>
      <c r="R336" s="283" t="str">
        <f t="array" ref="R336">INDEX('CONTENT STATS'!L:L, AV336)
</f>
        <v/>
      </c>
      <c r="S336" s="283" t="str">
        <f t="array" ref="S336">INDEX('CONTENT STATS'!M:M, AV336)
</f>
        <v/>
      </c>
      <c r="T336" s="283" t="str">
        <f t="array" ref="T336">INDEX('CONTENT STATS'!M:M, AW336)
</f>
        <v/>
      </c>
      <c r="U336" s="283" t="str">
        <f t="array" ref="U336">INDEX('CONTENT STATS'!M:M, AX336)
</f>
        <v/>
      </c>
      <c r="V336" s="283" t="str">
        <f t="array" ref="V336">INDEX('CONTENT STATS'!O:O, AV336)
</f>
        <v/>
      </c>
      <c r="W336" s="283" t="str">
        <f t="array" ref="W336">INDEX('CONTENT STATS'!P:P, AV336)
</f>
        <v/>
      </c>
      <c r="X336" s="283" t="str">
        <f t="array" ref="X336">INDEX('CONTENT STATS'!P:P, AW336)
</f>
        <v/>
      </c>
      <c r="Y336" s="283" t="str">
        <f t="array" ref="Y336">INDEX('CONTENT STATS'!P:P, AX336)
</f>
        <v/>
      </c>
      <c r="Z336" s="283" t="str">
        <f t="array" ref="Z336">INDEX('CONTENT STATS'!R:R, AV336)
</f>
        <v/>
      </c>
      <c r="AA336" s="283" t="str">
        <f t="array" ref="AA336">INDEX('CONTENT STATS'!R:R, AW336)
</f>
        <v/>
      </c>
      <c r="AB336" s="283" t="str">
        <f t="array" ref="AB336">INDEX('CONTENT STATS'!R:R, AX336)
</f>
        <v/>
      </c>
      <c r="AC336" s="283" t="str">
        <f t="array" ref="AC336">INDEX('CONTENT STATS'!R:R, AY336)
</f>
        <v/>
      </c>
      <c r="AD336" s="283" t="str">
        <f t="array" ref="AD336">INDEX(RANK!O:O, AV336)
</f>
        <v/>
      </c>
      <c r="AE336" s="283" t="str">
        <f t="array" ref="AE336">INDEX(RANK!O:O, AW336)
</f>
        <v/>
      </c>
      <c r="AF336" s="283" t="str">
        <f t="array" ref="AF336">INDEX(RANK!O:O, AX336)
</f>
        <v/>
      </c>
      <c r="AG336" s="283" t="str">
        <f t="array" ref="AG336">INDEX(RANK!O:O, AY336)
</f>
        <v/>
      </c>
      <c r="AH336" s="283" t="str">
        <f t="array" ref="AH336">INDEX(RANK!O:O, AZ336)
</f>
        <v/>
      </c>
      <c r="AI336" s="283" t="str">
        <f t="array" ref="AI336">INDEX(RANK!O:O, BA336)
</f>
        <v/>
      </c>
      <c r="AJ336" s="283" t="str">
        <f t="array" ref="AJ336">INDEX(RANK!O:O, BB336)
</f>
        <v/>
      </c>
      <c r="AK336" s="283" t="str">
        <f t="array" ref="AK336">INDEX(RANK!P:P, AV336)
</f>
        <v/>
      </c>
      <c r="AL336" s="283" t="str">
        <f t="array" ref="AL336">INDEX(RANK!P:P, AW336)
</f>
        <v/>
      </c>
      <c r="AM336" s="283" t="str">
        <f t="array" ref="AM336">INDEX(RANK!P:P, AX336)
</f>
        <v/>
      </c>
      <c r="AN336" s="283" t="str">
        <f t="array" ref="AN336">INDEX(RANK!P:P, AY336)
</f>
        <v/>
      </c>
      <c r="AO336" s="283" t="str">
        <f t="array" ref="AO336">INDEX(RANK!P:P, AZ336)
</f>
        <v/>
      </c>
      <c r="AP336" s="283" t="str">
        <f t="array" ref="AP336">INDEX(RANK!Q:Q, AV336)
</f>
        <v/>
      </c>
      <c r="AQ336" s="283" t="str">
        <f t="array" ref="AQ336">INDEX(RANK!Q:Q, AW336)
</f>
        <v/>
      </c>
      <c r="AR336" s="283" t="str">
        <f t="array" ref="AR336">INDEX(RANK!Q:Q, AX336)
</f>
        <v/>
      </c>
      <c r="AS336" s="283" t="str">
        <f t="array" ref="AS336">INDEX(RANK!R:R, AV336)
</f>
        <v/>
      </c>
      <c r="AT336" s="283" t="str">
        <f t="array" ref="AT336">INDEX(RANK!R:R, AW336)
</f>
        <v/>
      </c>
      <c r="AU336" s="283" t="str">
        <f t="array" ref="AU336">INDEX(RANK!R:R, AX336)
</f>
        <v/>
      </c>
      <c r="AV336" s="123">
        <f t="shared" si="1"/>
        <v>2315</v>
      </c>
      <c r="AW336" s="123">
        <f t="shared" si="2"/>
        <v>2316</v>
      </c>
      <c r="AX336" s="123">
        <f t="shared" si="3"/>
        <v>2317</v>
      </c>
      <c r="AY336" s="123">
        <f t="shared" si="4"/>
        <v>2318</v>
      </c>
      <c r="AZ336" s="123">
        <f t="shared" si="5"/>
        <v>2319</v>
      </c>
      <c r="BA336" s="123">
        <f t="shared" si="6"/>
        <v>2320</v>
      </c>
      <c r="BB336" s="123">
        <f t="shared" si="7"/>
        <v>2321</v>
      </c>
      <c r="BC336" s="284"/>
    </row>
    <row r="337" ht="14.25" customHeight="1">
      <c r="A337" s="123" t="str">
        <f t="array" ref="A337">INDEX('CONTENT STATS'!A:A, AV337)
</f>
        <v/>
      </c>
      <c r="B337" s="283" t="str">
        <f t="array" ref="B337">INDEX('CONTENT STATS'!F:F, AV337)
</f>
        <v/>
      </c>
      <c r="C337" s="123"/>
      <c r="D337" s="461"/>
      <c r="E337" s="283" t="str">
        <f t="array" ref="E337">INDEX('CONTENT STATS'!G:G, AV337)
</f>
        <v/>
      </c>
      <c r="F337" s="283" t="str">
        <f t="array" ref="F337">INDEX('CONTENT STATS'!G:G, AW337)
</f>
        <v/>
      </c>
      <c r="G337" s="283" t="str">
        <f t="array" ref="G337">INDEX('CONTENT STATS'!G:G, AX337)
</f>
        <v/>
      </c>
      <c r="H337" s="283" t="str">
        <f t="array" ref="H337">INDEX('CONTENT STATS'!G:G, AY337)
</f>
        <v/>
      </c>
      <c r="I337" s="283" t="str">
        <f t="array" ref="I337">INDEX('CONTENT STATS'!G:G, AZ337)
</f>
        <v/>
      </c>
      <c r="J337" s="283" t="str">
        <f t="array" ref="J337">INDEX('CONTENT STATS'!G:G, BA337)
</f>
        <v/>
      </c>
      <c r="K337" s="283" t="str">
        <f t="array" ref="K337">INDEX('CONTENT STATS'!G:G, BB337)
</f>
        <v/>
      </c>
      <c r="L337" s="283" t="str">
        <f t="array" ref="L337">INDEX('CONTENT STATS'!I:I, AV337)
</f>
        <v/>
      </c>
      <c r="M337" s="283" t="str">
        <f t="array" ref="M337">INDEX('CONTENT STATS'!J:J, AV337)
</f>
        <v/>
      </c>
      <c r="N337" s="283" t="str">
        <f t="array" ref="N337">INDEX('CONTENT STATS'!J:J, AW337)
</f>
        <v/>
      </c>
      <c r="O337" s="283" t="str">
        <f t="array" ref="O337">INDEX('CONTENT STATS'!J:J, AX337)
</f>
        <v/>
      </c>
      <c r="P337" s="283" t="str">
        <f t="array" ref="P337">INDEX('CONTENT STATS'!J:J, AY337)
</f>
        <v/>
      </c>
      <c r="Q337" s="283" t="str">
        <f t="array" ref="Q337">INDEX('CONTENT STATS'!J:J, AZ337)
</f>
        <v/>
      </c>
      <c r="R337" s="283" t="str">
        <f t="array" ref="R337">INDEX('CONTENT STATS'!L:L, AV337)
</f>
        <v/>
      </c>
      <c r="S337" s="283" t="str">
        <f t="array" ref="S337">INDEX('CONTENT STATS'!M:M, AV337)
</f>
        <v/>
      </c>
      <c r="T337" s="283" t="str">
        <f t="array" ref="T337">INDEX('CONTENT STATS'!M:M, AW337)
</f>
        <v/>
      </c>
      <c r="U337" s="283" t="str">
        <f t="array" ref="U337">INDEX('CONTENT STATS'!M:M, AX337)
</f>
        <v/>
      </c>
      <c r="V337" s="283" t="str">
        <f t="array" ref="V337">INDEX('CONTENT STATS'!O:O, AV337)
</f>
        <v/>
      </c>
      <c r="W337" s="283" t="str">
        <f t="array" ref="W337">INDEX('CONTENT STATS'!P:P, AV337)
</f>
        <v/>
      </c>
      <c r="X337" s="283" t="str">
        <f t="array" ref="X337">INDEX('CONTENT STATS'!P:P, AW337)
</f>
        <v/>
      </c>
      <c r="Y337" s="283" t="str">
        <f t="array" ref="Y337">INDEX('CONTENT STATS'!P:P, AX337)
</f>
        <v/>
      </c>
      <c r="Z337" s="283" t="str">
        <f t="array" ref="Z337">INDEX('CONTENT STATS'!R:R, AV337)
</f>
        <v/>
      </c>
      <c r="AA337" s="283" t="str">
        <f t="array" ref="AA337">INDEX('CONTENT STATS'!R:R, AW337)
</f>
        <v/>
      </c>
      <c r="AB337" s="283" t="str">
        <f t="array" ref="AB337">INDEX('CONTENT STATS'!R:R, AX337)
</f>
        <v/>
      </c>
      <c r="AC337" s="283" t="str">
        <f t="array" ref="AC337">INDEX('CONTENT STATS'!R:R, AY337)
</f>
        <v/>
      </c>
      <c r="AD337" s="283" t="str">
        <f t="array" ref="AD337">INDEX(RANK!O:O, AV337)
</f>
        <v/>
      </c>
      <c r="AE337" s="283" t="str">
        <f t="array" ref="AE337">INDEX(RANK!O:O, AW337)
</f>
        <v/>
      </c>
      <c r="AF337" s="283" t="str">
        <f t="array" ref="AF337">INDEX(RANK!O:O, AX337)
</f>
        <v/>
      </c>
      <c r="AG337" s="283" t="str">
        <f t="array" ref="AG337">INDEX(RANK!O:O, AY337)
</f>
        <v/>
      </c>
      <c r="AH337" s="283" t="str">
        <f t="array" ref="AH337">INDEX(RANK!O:O, AZ337)
</f>
        <v/>
      </c>
      <c r="AI337" s="283" t="str">
        <f t="array" ref="AI337">INDEX(RANK!O:O, BA337)
</f>
        <v/>
      </c>
      <c r="AJ337" s="283" t="str">
        <f t="array" ref="AJ337">INDEX(RANK!O:O, BB337)
</f>
        <v/>
      </c>
      <c r="AK337" s="283" t="str">
        <f t="array" ref="AK337">INDEX(RANK!P:P, AV337)
</f>
        <v/>
      </c>
      <c r="AL337" s="283" t="str">
        <f t="array" ref="AL337">INDEX(RANK!P:P, AW337)
</f>
        <v/>
      </c>
      <c r="AM337" s="283" t="str">
        <f t="array" ref="AM337">INDEX(RANK!P:P, AX337)
</f>
        <v/>
      </c>
      <c r="AN337" s="283" t="str">
        <f t="array" ref="AN337">INDEX(RANK!P:P, AY337)
</f>
        <v/>
      </c>
      <c r="AO337" s="283" t="str">
        <f t="array" ref="AO337">INDEX(RANK!P:P, AZ337)
</f>
        <v/>
      </c>
      <c r="AP337" s="283" t="str">
        <f t="array" ref="AP337">INDEX(RANK!Q:Q, AV337)
</f>
        <v/>
      </c>
      <c r="AQ337" s="283" t="str">
        <f t="array" ref="AQ337">INDEX(RANK!Q:Q, AW337)
</f>
        <v/>
      </c>
      <c r="AR337" s="283" t="str">
        <f t="array" ref="AR337">INDEX(RANK!Q:Q, AX337)
</f>
        <v/>
      </c>
      <c r="AS337" s="283" t="str">
        <f t="array" ref="AS337">INDEX(RANK!R:R, AV337)
</f>
        <v/>
      </c>
      <c r="AT337" s="283" t="str">
        <f t="array" ref="AT337">INDEX(RANK!R:R, AW337)
</f>
        <v/>
      </c>
      <c r="AU337" s="283" t="str">
        <f t="array" ref="AU337">INDEX(RANK!R:R, AX337)
</f>
        <v/>
      </c>
      <c r="AV337" s="123">
        <f t="shared" si="1"/>
        <v>2322</v>
      </c>
      <c r="AW337" s="123">
        <f t="shared" si="2"/>
        <v>2323</v>
      </c>
      <c r="AX337" s="123">
        <f t="shared" si="3"/>
        <v>2324</v>
      </c>
      <c r="AY337" s="123">
        <f t="shared" si="4"/>
        <v>2325</v>
      </c>
      <c r="AZ337" s="123">
        <f t="shared" si="5"/>
        <v>2326</v>
      </c>
      <c r="BA337" s="123">
        <f t="shared" si="6"/>
        <v>2327</v>
      </c>
      <c r="BB337" s="123">
        <f t="shared" si="7"/>
        <v>2328</v>
      </c>
      <c r="BC337" s="284"/>
    </row>
    <row r="338" ht="14.25" customHeight="1">
      <c r="A338" s="123" t="str">
        <f t="array" ref="A338">INDEX('CONTENT STATS'!A:A, AV338)
</f>
        <v/>
      </c>
      <c r="B338" s="283" t="str">
        <f t="array" ref="B338">INDEX('CONTENT STATS'!F:F, AV338)
</f>
        <v/>
      </c>
      <c r="C338" s="123"/>
      <c r="D338" s="461"/>
      <c r="E338" s="283" t="str">
        <f t="array" ref="E338">INDEX('CONTENT STATS'!G:G, AV338)
</f>
        <v/>
      </c>
      <c r="F338" s="283" t="str">
        <f t="array" ref="F338">INDEX('CONTENT STATS'!G:G, AW338)
</f>
        <v/>
      </c>
      <c r="G338" s="283" t="str">
        <f t="array" ref="G338">INDEX('CONTENT STATS'!G:G, AX338)
</f>
        <v/>
      </c>
      <c r="H338" s="283" t="str">
        <f t="array" ref="H338">INDEX('CONTENT STATS'!G:G, AY338)
</f>
        <v/>
      </c>
      <c r="I338" s="283" t="str">
        <f t="array" ref="I338">INDEX('CONTENT STATS'!G:G, AZ338)
</f>
        <v/>
      </c>
      <c r="J338" s="283" t="str">
        <f t="array" ref="J338">INDEX('CONTENT STATS'!G:G, BA338)
</f>
        <v/>
      </c>
      <c r="K338" s="283" t="str">
        <f t="array" ref="K338">INDEX('CONTENT STATS'!G:G, BB338)
</f>
        <v/>
      </c>
      <c r="L338" s="283" t="str">
        <f t="array" ref="L338">INDEX('CONTENT STATS'!I:I, AV338)
</f>
        <v/>
      </c>
      <c r="M338" s="283" t="str">
        <f t="array" ref="M338">INDEX('CONTENT STATS'!J:J, AV338)
</f>
        <v/>
      </c>
      <c r="N338" s="283" t="str">
        <f t="array" ref="N338">INDEX('CONTENT STATS'!J:J, AW338)
</f>
        <v/>
      </c>
      <c r="O338" s="283" t="str">
        <f t="array" ref="O338">INDEX('CONTENT STATS'!J:J, AX338)
</f>
        <v/>
      </c>
      <c r="P338" s="283" t="str">
        <f t="array" ref="P338">INDEX('CONTENT STATS'!J:J, AY338)
</f>
        <v/>
      </c>
      <c r="Q338" s="283" t="str">
        <f t="array" ref="Q338">INDEX('CONTENT STATS'!J:J, AZ338)
</f>
        <v/>
      </c>
      <c r="R338" s="283" t="str">
        <f t="array" ref="R338">INDEX('CONTENT STATS'!L:L, AV338)
</f>
        <v/>
      </c>
      <c r="S338" s="283" t="str">
        <f t="array" ref="S338">INDEX('CONTENT STATS'!M:M, AV338)
</f>
        <v/>
      </c>
      <c r="T338" s="283" t="str">
        <f t="array" ref="T338">INDEX('CONTENT STATS'!M:M, AW338)
</f>
        <v/>
      </c>
      <c r="U338" s="283" t="str">
        <f t="array" ref="U338">INDEX('CONTENT STATS'!M:M, AX338)
</f>
        <v/>
      </c>
      <c r="V338" s="283" t="str">
        <f t="array" ref="V338">INDEX('CONTENT STATS'!O:O, AV338)
</f>
        <v/>
      </c>
      <c r="W338" s="283" t="str">
        <f t="array" ref="W338">INDEX('CONTENT STATS'!P:P, AV338)
</f>
        <v/>
      </c>
      <c r="X338" s="283" t="str">
        <f t="array" ref="X338">INDEX('CONTENT STATS'!P:P, AW338)
</f>
        <v/>
      </c>
      <c r="Y338" s="283" t="str">
        <f t="array" ref="Y338">INDEX('CONTENT STATS'!P:P, AX338)
</f>
        <v/>
      </c>
      <c r="Z338" s="283" t="str">
        <f t="array" ref="Z338">INDEX('CONTENT STATS'!R:R, AV338)
</f>
        <v/>
      </c>
      <c r="AA338" s="283" t="str">
        <f t="array" ref="AA338">INDEX('CONTENT STATS'!R:R, AW338)
</f>
        <v/>
      </c>
      <c r="AB338" s="283" t="str">
        <f t="array" ref="AB338">INDEX('CONTENT STATS'!R:R, AX338)
</f>
        <v/>
      </c>
      <c r="AC338" s="283" t="str">
        <f t="array" ref="AC338">INDEX('CONTENT STATS'!R:R, AY338)
</f>
        <v/>
      </c>
      <c r="AD338" s="283" t="str">
        <f t="array" ref="AD338">INDEX(RANK!O:O, AV338)
</f>
        <v/>
      </c>
      <c r="AE338" s="283" t="str">
        <f t="array" ref="AE338">INDEX(RANK!O:O, AW338)
</f>
        <v/>
      </c>
      <c r="AF338" s="283" t="str">
        <f t="array" ref="AF338">INDEX(RANK!O:O, AX338)
</f>
        <v/>
      </c>
      <c r="AG338" s="283" t="str">
        <f t="array" ref="AG338">INDEX(RANK!O:O, AY338)
</f>
        <v/>
      </c>
      <c r="AH338" s="283" t="str">
        <f t="array" ref="AH338">INDEX(RANK!O:O, AZ338)
</f>
        <v/>
      </c>
      <c r="AI338" s="283" t="str">
        <f t="array" ref="AI338">INDEX(RANK!O:O, BA338)
</f>
        <v/>
      </c>
      <c r="AJ338" s="283" t="str">
        <f t="array" ref="AJ338">INDEX(RANK!O:O, BB338)
</f>
        <v/>
      </c>
      <c r="AK338" s="283" t="str">
        <f t="array" ref="AK338">INDEX(RANK!P:P, AV338)
</f>
        <v/>
      </c>
      <c r="AL338" s="283" t="str">
        <f t="array" ref="AL338">INDEX(RANK!P:P, AW338)
</f>
        <v/>
      </c>
      <c r="AM338" s="283" t="str">
        <f t="array" ref="AM338">INDEX(RANK!P:P, AX338)
</f>
        <v/>
      </c>
      <c r="AN338" s="283" t="str">
        <f t="array" ref="AN338">INDEX(RANK!P:P, AY338)
</f>
        <v/>
      </c>
      <c r="AO338" s="283" t="str">
        <f t="array" ref="AO338">INDEX(RANK!P:P, AZ338)
</f>
        <v/>
      </c>
      <c r="AP338" s="283" t="str">
        <f t="array" ref="AP338">INDEX(RANK!Q:Q, AV338)
</f>
        <v/>
      </c>
      <c r="AQ338" s="283" t="str">
        <f t="array" ref="AQ338">INDEX(RANK!Q:Q, AW338)
</f>
        <v/>
      </c>
      <c r="AR338" s="283" t="str">
        <f t="array" ref="AR338">INDEX(RANK!Q:Q, AX338)
</f>
        <v/>
      </c>
      <c r="AS338" s="283" t="str">
        <f t="array" ref="AS338">INDEX(RANK!R:R, AV338)
</f>
        <v/>
      </c>
      <c r="AT338" s="283" t="str">
        <f t="array" ref="AT338">INDEX(RANK!R:R, AW338)
</f>
        <v/>
      </c>
      <c r="AU338" s="283" t="str">
        <f t="array" ref="AU338">INDEX(RANK!R:R, AX338)
</f>
        <v/>
      </c>
      <c r="AV338" s="123">
        <f t="shared" si="1"/>
        <v>2329</v>
      </c>
      <c r="AW338" s="123">
        <f t="shared" si="2"/>
        <v>2330</v>
      </c>
      <c r="AX338" s="123">
        <f t="shared" si="3"/>
        <v>2331</v>
      </c>
      <c r="AY338" s="123">
        <f t="shared" si="4"/>
        <v>2332</v>
      </c>
      <c r="AZ338" s="123">
        <f t="shared" si="5"/>
        <v>2333</v>
      </c>
      <c r="BA338" s="123">
        <f t="shared" si="6"/>
        <v>2334</v>
      </c>
      <c r="BB338" s="123">
        <f t="shared" si="7"/>
        <v>2335</v>
      </c>
      <c r="BC338" s="284"/>
    </row>
    <row r="339" ht="14.25" customHeight="1">
      <c r="A339" s="123" t="str">
        <f t="array" ref="A339">INDEX('CONTENT STATS'!A:A, AV339)
</f>
        <v/>
      </c>
      <c r="B339" s="283" t="str">
        <f t="array" ref="B339">INDEX('CONTENT STATS'!F:F, AV339)
</f>
        <v/>
      </c>
      <c r="C339" s="123"/>
      <c r="D339" s="461"/>
      <c r="E339" s="283" t="str">
        <f t="array" ref="E339">INDEX('CONTENT STATS'!G:G, AV339)
</f>
        <v/>
      </c>
      <c r="F339" s="283" t="str">
        <f t="array" ref="F339">INDEX('CONTENT STATS'!G:G, AW339)
</f>
        <v/>
      </c>
      <c r="G339" s="283" t="str">
        <f t="array" ref="G339">INDEX('CONTENT STATS'!G:G, AX339)
</f>
        <v/>
      </c>
      <c r="H339" s="283" t="str">
        <f t="array" ref="H339">INDEX('CONTENT STATS'!G:G, AY339)
</f>
        <v/>
      </c>
      <c r="I339" s="283" t="str">
        <f t="array" ref="I339">INDEX('CONTENT STATS'!G:G, AZ339)
</f>
        <v/>
      </c>
      <c r="J339" s="283" t="str">
        <f t="array" ref="J339">INDEX('CONTENT STATS'!G:G, BA339)
</f>
        <v/>
      </c>
      <c r="K339" s="283" t="str">
        <f t="array" ref="K339">INDEX('CONTENT STATS'!G:G, BB339)
</f>
        <v/>
      </c>
      <c r="L339" s="283" t="str">
        <f t="array" ref="L339">INDEX('CONTENT STATS'!I:I, AV339)
</f>
        <v/>
      </c>
      <c r="M339" s="283" t="str">
        <f t="array" ref="M339">INDEX('CONTENT STATS'!J:J, AV339)
</f>
        <v/>
      </c>
      <c r="N339" s="283" t="str">
        <f t="array" ref="N339">INDEX('CONTENT STATS'!J:J, AW339)
</f>
        <v/>
      </c>
      <c r="O339" s="283" t="str">
        <f t="array" ref="O339">INDEX('CONTENT STATS'!J:J, AX339)
</f>
        <v/>
      </c>
      <c r="P339" s="283" t="str">
        <f t="array" ref="P339">INDEX('CONTENT STATS'!J:J, AY339)
</f>
        <v/>
      </c>
      <c r="Q339" s="283" t="str">
        <f t="array" ref="Q339">INDEX('CONTENT STATS'!J:J, AZ339)
</f>
        <v/>
      </c>
      <c r="R339" s="283" t="str">
        <f t="array" ref="R339">INDEX('CONTENT STATS'!L:L, AV339)
</f>
        <v/>
      </c>
      <c r="S339" s="283" t="str">
        <f t="array" ref="S339">INDEX('CONTENT STATS'!M:M, AV339)
</f>
        <v/>
      </c>
      <c r="T339" s="283" t="str">
        <f t="array" ref="T339">INDEX('CONTENT STATS'!M:M, AW339)
</f>
        <v/>
      </c>
      <c r="U339" s="283" t="str">
        <f t="array" ref="U339">INDEX('CONTENT STATS'!M:M, AX339)
</f>
        <v/>
      </c>
      <c r="V339" s="283" t="str">
        <f t="array" ref="V339">INDEX('CONTENT STATS'!O:O, AV339)
</f>
        <v/>
      </c>
      <c r="W339" s="283" t="str">
        <f t="array" ref="W339">INDEX('CONTENT STATS'!P:P, AV339)
</f>
        <v/>
      </c>
      <c r="X339" s="283" t="str">
        <f t="array" ref="X339">INDEX('CONTENT STATS'!P:P, AW339)
</f>
        <v/>
      </c>
      <c r="Y339" s="283" t="str">
        <f t="array" ref="Y339">INDEX('CONTENT STATS'!P:P, AX339)
</f>
        <v/>
      </c>
      <c r="Z339" s="283" t="str">
        <f t="array" ref="Z339">INDEX('CONTENT STATS'!R:R, AV339)
</f>
        <v/>
      </c>
      <c r="AA339" s="283" t="str">
        <f t="array" ref="AA339">INDEX('CONTENT STATS'!R:R, AW339)
</f>
        <v/>
      </c>
      <c r="AB339" s="283" t="str">
        <f t="array" ref="AB339">INDEX('CONTENT STATS'!R:R, AX339)
</f>
        <v/>
      </c>
      <c r="AC339" s="283" t="str">
        <f t="array" ref="AC339">INDEX('CONTENT STATS'!R:R, AY339)
</f>
        <v/>
      </c>
      <c r="AD339" s="283" t="str">
        <f t="array" ref="AD339">INDEX(RANK!O:O, AV339)
</f>
        <v/>
      </c>
      <c r="AE339" s="283" t="str">
        <f t="array" ref="AE339">INDEX(RANK!O:O, AW339)
</f>
        <v/>
      </c>
      <c r="AF339" s="283" t="str">
        <f t="array" ref="AF339">INDEX(RANK!O:O, AX339)
</f>
        <v/>
      </c>
      <c r="AG339" s="283" t="str">
        <f t="array" ref="AG339">INDEX(RANK!O:O, AY339)
</f>
        <v/>
      </c>
      <c r="AH339" s="283" t="str">
        <f t="array" ref="AH339">INDEX(RANK!O:O, AZ339)
</f>
        <v/>
      </c>
      <c r="AI339" s="283" t="str">
        <f t="array" ref="AI339">INDEX(RANK!O:O, BA339)
</f>
        <v/>
      </c>
      <c r="AJ339" s="283" t="str">
        <f t="array" ref="AJ339">INDEX(RANK!O:O, BB339)
</f>
        <v/>
      </c>
      <c r="AK339" s="283" t="str">
        <f t="array" ref="AK339">INDEX(RANK!P:P, AV339)
</f>
        <v/>
      </c>
      <c r="AL339" s="283" t="str">
        <f t="array" ref="AL339">INDEX(RANK!P:P, AW339)
</f>
        <v/>
      </c>
      <c r="AM339" s="283" t="str">
        <f t="array" ref="AM339">INDEX(RANK!P:P, AX339)
</f>
        <v/>
      </c>
      <c r="AN339" s="283" t="str">
        <f t="array" ref="AN339">INDEX(RANK!P:P, AY339)
</f>
        <v/>
      </c>
      <c r="AO339" s="283" t="str">
        <f t="array" ref="AO339">INDEX(RANK!P:P, AZ339)
</f>
        <v/>
      </c>
      <c r="AP339" s="283" t="str">
        <f t="array" ref="AP339">INDEX(RANK!Q:Q, AV339)
</f>
        <v/>
      </c>
      <c r="AQ339" s="283" t="str">
        <f t="array" ref="AQ339">INDEX(RANK!Q:Q, AW339)
</f>
        <v/>
      </c>
      <c r="AR339" s="283" t="str">
        <f t="array" ref="AR339">INDEX(RANK!Q:Q, AX339)
</f>
        <v/>
      </c>
      <c r="AS339" s="283" t="str">
        <f t="array" ref="AS339">INDEX(RANK!R:R, AV339)
</f>
        <v/>
      </c>
      <c r="AT339" s="283" t="str">
        <f t="array" ref="AT339">INDEX(RANK!R:R, AW339)
</f>
        <v/>
      </c>
      <c r="AU339" s="283" t="str">
        <f t="array" ref="AU339">INDEX(RANK!R:R, AX339)
</f>
        <v/>
      </c>
      <c r="AV339" s="123">
        <f t="shared" si="1"/>
        <v>2336</v>
      </c>
      <c r="AW339" s="123">
        <f t="shared" si="2"/>
        <v>2337</v>
      </c>
      <c r="AX339" s="123">
        <f t="shared" si="3"/>
        <v>2338</v>
      </c>
      <c r="AY339" s="123">
        <f t="shared" si="4"/>
        <v>2339</v>
      </c>
      <c r="AZ339" s="123">
        <f t="shared" si="5"/>
        <v>2340</v>
      </c>
      <c r="BA339" s="123">
        <f t="shared" si="6"/>
        <v>2341</v>
      </c>
      <c r="BB339" s="123">
        <f t="shared" si="7"/>
        <v>2342</v>
      </c>
      <c r="BC339" s="284"/>
    </row>
    <row r="340" ht="14.25" customHeight="1">
      <c r="A340" s="123" t="str">
        <f t="array" ref="A340">INDEX('CONTENT STATS'!A:A, AV340)
</f>
        <v/>
      </c>
      <c r="B340" s="283" t="str">
        <f t="array" ref="B340">INDEX('CONTENT STATS'!F:F, AV340)
</f>
        <v/>
      </c>
      <c r="C340" s="123"/>
      <c r="D340" s="461"/>
      <c r="E340" s="283" t="str">
        <f t="array" ref="E340">INDEX('CONTENT STATS'!G:G, AV340)
</f>
        <v/>
      </c>
      <c r="F340" s="283" t="str">
        <f t="array" ref="F340">INDEX('CONTENT STATS'!G:G, AW340)
</f>
        <v/>
      </c>
      <c r="G340" s="283" t="str">
        <f t="array" ref="G340">INDEX('CONTENT STATS'!G:G, AX340)
</f>
        <v/>
      </c>
      <c r="H340" s="283" t="str">
        <f t="array" ref="H340">INDEX('CONTENT STATS'!G:G, AY340)
</f>
        <v/>
      </c>
      <c r="I340" s="283" t="str">
        <f t="array" ref="I340">INDEX('CONTENT STATS'!G:G, AZ340)
</f>
        <v/>
      </c>
      <c r="J340" s="283" t="str">
        <f t="array" ref="J340">INDEX('CONTENT STATS'!G:G, BA340)
</f>
        <v/>
      </c>
      <c r="K340" s="283" t="str">
        <f t="array" ref="K340">INDEX('CONTENT STATS'!G:G, BB340)
</f>
        <v/>
      </c>
      <c r="L340" s="283" t="str">
        <f t="array" ref="L340">INDEX('CONTENT STATS'!I:I, AV340)
</f>
        <v/>
      </c>
      <c r="M340" s="283" t="str">
        <f t="array" ref="M340">INDEX('CONTENT STATS'!J:J, AV340)
</f>
        <v/>
      </c>
      <c r="N340" s="283" t="str">
        <f t="array" ref="N340">INDEX('CONTENT STATS'!J:J, AW340)
</f>
        <v/>
      </c>
      <c r="O340" s="283" t="str">
        <f t="array" ref="O340">INDEX('CONTENT STATS'!J:J, AX340)
</f>
        <v/>
      </c>
      <c r="P340" s="283" t="str">
        <f t="array" ref="P340">INDEX('CONTENT STATS'!J:J, AY340)
</f>
        <v/>
      </c>
      <c r="Q340" s="283" t="str">
        <f t="array" ref="Q340">INDEX('CONTENT STATS'!J:J, AZ340)
</f>
        <v/>
      </c>
      <c r="R340" s="283" t="str">
        <f t="array" ref="R340">INDEX('CONTENT STATS'!L:L, AV340)
</f>
        <v/>
      </c>
      <c r="S340" s="283" t="str">
        <f t="array" ref="S340">INDEX('CONTENT STATS'!M:M, AV340)
</f>
        <v/>
      </c>
      <c r="T340" s="283" t="str">
        <f t="array" ref="T340">INDEX('CONTENT STATS'!M:M, AW340)
</f>
        <v/>
      </c>
      <c r="U340" s="283" t="str">
        <f t="array" ref="U340">INDEX('CONTENT STATS'!M:M, AX340)
</f>
        <v/>
      </c>
      <c r="V340" s="283" t="str">
        <f t="array" ref="V340">INDEX('CONTENT STATS'!O:O, AV340)
</f>
        <v/>
      </c>
      <c r="W340" s="283" t="str">
        <f t="array" ref="W340">INDEX('CONTENT STATS'!P:P, AV340)
</f>
        <v/>
      </c>
      <c r="X340" s="283" t="str">
        <f t="array" ref="X340">INDEX('CONTENT STATS'!P:P, AW340)
</f>
        <v/>
      </c>
      <c r="Y340" s="283" t="str">
        <f t="array" ref="Y340">INDEX('CONTENT STATS'!P:P, AX340)
</f>
        <v/>
      </c>
      <c r="Z340" s="283" t="str">
        <f t="array" ref="Z340">INDEX('CONTENT STATS'!R:R, AV340)
</f>
        <v/>
      </c>
      <c r="AA340" s="283" t="str">
        <f t="array" ref="AA340">INDEX('CONTENT STATS'!R:R, AW340)
</f>
        <v/>
      </c>
      <c r="AB340" s="283" t="str">
        <f t="array" ref="AB340">INDEX('CONTENT STATS'!R:R, AX340)
</f>
        <v/>
      </c>
      <c r="AC340" s="283" t="str">
        <f t="array" ref="AC340">INDEX('CONTENT STATS'!R:R, AY340)
</f>
        <v/>
      </c>
      <c r="AD340" s="283" t="str">
        <f t="array" ref="AD340">INDEX(RANK!O:O, AV340)
</f>
        <v/>
      </c>
      <c r="AE340" s="283" t="str">
        <f t="array" ref="AE340">INDEX(RANK!O:O, AW340)
</f>
        <v/>
      </c>
      <c r="AF340" s="283" t="str">
        <f t="array" ref="AF340">INDEX(RANK!O:O, AX340)
</f>
        <v/>
      </c>
      <c r="AG340" s="283" t="str">
        <f t="array" ref="AG340">INDEX(RANK!O:O, AY340)
</f>
        <v/>
      </c>
      <c r="AH340" s="283" t="str">
        <f t="array" ref="AH340">INDEX(RANK!O:O, AZ340)
</f>
        <v/>
      </c>
      <c r="AI340" s="283" t="str">
        <f t="array" ref="AI340">INDEX(RANK!O:O, BA340)
</f>
        <v/>
      </c>
      <c r="AJ340" s="283" t="str">
        <f t="array" ref="AJ340">INDEX(RANK!O:O, BB340)
</f>
        <v/>
      </c>
      <c r="AK340" s="283" t="str">
        <f t="array" ref="AK340">INDEX(RANK!P:P, AV340)
</f>
        <v/>
      </c>
      <c r="AL340" s="283" t="str">
        <f t="array" ref="AL340">INDEX(RANK!P:P, AW340)
</f>
        <v/>
      </c>
      <c r="AM340" s="283" t="str">
        <f t="array" ref="AM340">INDEX(RANK!P:P, AX340)
</f>
        <v/>
      </c>
      <c r="AN340" s="283" t="str">
        <f t="array" ref="AN340">INDEX(RANK!P:P, AY340)
</f>
        <v/>
      </c>
      <c r="AO340" s="283" t="str">
        <f t="array" ref="AO340">INDEX(RANK!P:P, AZ340)
</f>
        <v/>
      </c>
      <c r="AP340" s="283" t="str">
        <f t="array" ref="AP340">INDEX(RANK!Q:Q, AV340)
</f>
        <v/>
      </c>
      <c r="AQ340" s="283" t="str">
        <f t="array" ref="AQ340">INDEX(RANK!Q:Q, AW340)
</f>
        <v/>
      </c>
      <c r="AR340" s="283" t="str">
        <f t="array" ref="AR340">INDEX(RANK!Q:Q, AX340)
</f>
        <v/>
      </c>
      <c r="AS340" s="283" t="str">
        <f t="array" ref="AS340">INDEX(RANK!R:R, AV340)
</f>
        <v/>
      </c>
      <c r="AT340" s="283" t="str">
        <f t="array" ref="AT340">INDEX(RANK!R:R, AW340)
</f>
        <v/>
      </c>
      <c r="AU340" s="283" t="str">
        <f t="array" ref="AU340">INDEX(RANK!R:R, AX340)
</f>
        <v/>
      </c>
      <c r="AV340" s="123">
        <f t="shared" si="1"/>
        <v>2343</v>
      </c>
      <c r="AW340" s="123">
        <f t="shared" si="2"/>
        <v>2344</v>
      </c>
      <c r="AX340" s="123">
        <f t="shared" si="3"/>
        <v>2345</v>
      </c>
      <c r="AY340" s="123">
        <f t="shared" si="4"/>
        <v>2346</v>
      </c>
      <c r="AZ340" s="123">
        <f t="shared" si="5"/>
        <v>2347</v>
      </c>
      <c r="BA340" s="123">
        <f t="shared" si="6"/>
        <v>2348</v>
      </c>
      <c r="BB340" s="123">
        <f t="shared" si="7"/>
        <v>2349</v>
      </c>
      <c r="BC340" s="284"/>
    </row>
    <row r="341" ht="14.25" customHeight="1">
      <c r="A341" s="123" t="str">
        <f t="array" ref="A341">INDEX('CONTENT STATS'!A:A, AV341)
</f>
        <v/>
      </c>
      <c r="B341" s="283" t="str">
        <f t="array" ref="B341">INDEX('CONTENT STATS'!F:F, AV341)
</f>
        <v/>
      </c>
      <c r="C341" s="123"/>
      <c r="D341" s="461"/>
      <c r="E341" s="283" t="str">
        <f t="array" ref="E341">INDEX('CONTENT STATS'!G:G, AV341)
</f>
        <v/>
      </c>
      <c r="F341" s="283" t="str">
        <f t="array" ref="F341">INDEX('CONTENT STATS'!G:G, AW341)
</f>
        <v/>
      </c>
      <c r="G341" s="283" t="str">
        <f t="array" ref="G341">INDEX('CONTENT STATS'!G:G, AX341)
</f>
        <v/>
      </c>
      <c r="H341" s="283" t="str">
        <f t="array" ref="H341">INDEX('CONTENT STATS'!G:G, AY341)
</f>
        <v/>
      </c>
      <c r="I341" s="283" t="str">
        <f t="array" ref="I341">INDEX('CONTENT STATS'!G:G, AZ341)
</f>
        <v/>
      </c>
      <c r="J341" s="283" t="str">
        <f t="array" ref="J341">INDEX('CONTENT STATS'!G:G, BA341)
</f>
        <v/>
      </c>
      <c r="K341" s="283" t="str">
        <f t="array" ref="K341">INDEX('CONTENT STATS'!G:G, BB341)
</f>
        <v/>
      </c>
      <c r="L341" s="283" t="str">
        <f t="array" ref="L341">INDEX('CONTENT STATS'!I:I, AV341)
</f>
        <v/>
      </c>
      <c r="M341" s="283" t="str">
        <f t="array" ref="M341">INDEX('CONTENT STATS'!J:J, AV341)
</f>
        <v/>
      </c>
      <c r="N341" s="283" t="str">
        <f t="array" ref="N341">INDEX('CONTENT STATS'!J:J, AW341)
</f>
        <v/>
      </c>
      <c r="O341" s="283" t="str">
        <f t="array" ref="O341">INDEX('CONTENT STATS'!J:J, AX341)
</f>
        <v/>
      </c>
      <c r="P341" s="283" t="str">
        <f t="array" ref="P341">INDEX('CONTENT STATS'!J:J, AY341)
</f>
        <v/>
      </c>
      <c r="Q341" s="283" t="str">
        <f t="array" ref="Q341">INDEX('CONTENT STATS'!J:J, AZ341)
</f>
        <v/>
      </c>
      <c r="R341" s="283" t="str">
        <f t="array" ref="R341">INDEX('CONTENT STATS'!L:L, AV341)
</f>
        <v/>
      </c>
      <c r="S341" s="283" t="str">
        <f t="array" ref="S341">INDEX('CONTENT STATS'!M:M, AV341)
</f>
        <v/>
      </c>
      <c r="T341" s="283" t="str">
        <f t="array" ref="T341">INDEX('CONTENT STATS'!M:M, AW341)
</f>
        <v/>
      </c>
      <c r="U341" s="283" t="str">
        <f t="array" ref="U341">INDEX('CONTENT STATS'!M:M, AX341)
</f>
        <v/>
      </c>
      <c r="V341" s="283" t="str">
        <f t="array" ref="V341">INDEX('CONTENT STATS'!O:O, AV341)
</f>
        <v/>
      </c>
      <c r="W341" s="283" t="str">
        <f t="array" ref="W341">INDEX('CONTENT STATS'!P:P, AV341)
</f>
        <v/>
      </c>
      <c r="X341" s="283" t="str">
        <f t="array" ref="X341">INDEX('CONTENT STATS'!P:P, AW341)
</f>
        <v/>
      </c>
      <c r="Y341" s="283" t="str">
        <f t="array" ref="Y341">INDEX('CONTENT STATS'!P:P, AX341)
</f>
        <v/>
      </c>
      <c r="Z341" s="283" t="str">
        <f t="array" ref="Z341">INDEX('CONTENT STATS'!R:R, AV341)
</f>
        <v/>
      </c>
      <c r="AA341" s="283" t="str">
        <f t="array" ref="AA341">INDEX('CONTENT STATS'!R:R, AW341)
</f>
        <v/>
      </c>
      <c r="AB341" s="283" t="str">
        <f t="array" ref="AB341">INDEX('CONTENT STATS'!R:R, AX341)
</f>
        <v/>
      </c>
      <c r="AC341" s="283" t="str">
        <f t="array" ref="AC341">INDEX('CONTENT STATS'!R:R, AY341)
</f>
        <v/>
      </c>
      <c r="AD341" s="283" t="str">
        <f t="array" ref="AD341">INDEX(RANK!O:O, AV341)
</f>
        <v/>
      </c>
      <c r="AE341" s="283" t="str">
        <f t="array" ref="AE341">INDEX(RANK!O:O, AW341)
</f>
        <v/>
      </c>
      <c r="AF341" s="283" t="str">
        <f t="array" ref="AF341">INDEX(RANK!O:O, AX341)
</f>
        <v/>
      </c>
      <c r="AG341" s="283" t="str">
        <f t="array" ref="AG341">INDEX(RANK!O:O, AY341)
</f>
        <v/>
      </c>
      <c r="AH341" s="283" t="str">
        <f t="array" ref="AH341">INDEX(RANK!O:O, AZ341)
</f>
        <v/>
      </c>
      <c r="AI341" s="283" t="str">
        <f t="array" ref="AI341">INDEX(RANK!O:O, BA341)
</f>
        <v/>
      </c>
      <c r="AJ341" s="283" t="str">
        <f t="array" ref="AJ341">INDEX(RANK!O:O, BB341)
</f>
        <v/>
      </c>
      <c r="AK341" s="283" t="str">
        <f t="array" ref="AK341">INDEX(RANK!P:P, AV341)
</f>
        <v/>
      </c>
      <c r="AL341" s="283" t="str">
        <f t="array" ref="AL341">INDEX(RANK!P:P, AW341)
</f>
        <v/>
      </c>
      <c r="AM341" s="283" t="str">
        <f t="array" ref="AM341">INDEX(RANK!P:P, AX341)
</f>
        <v/>
      </c>
      <c r="AN341" s="283" t="str">
        <f t="array" ref="AN341">INDEX(RANK!P:P, AY341)
</f>
        <v/>
      </c>
      <c r="AO341" s="283" t="str">
        <f t="array" ref="AO341">INDEX(RANK!P:P, AZ341)
</f>
        <v/>
      </c>
      <c r="AP341" s="283" t="str">
        <f t="array" ref="AP341">INDEX(RANK!Q:Q, AV341)
</f>
        <v/>
      </c>
      <c r="AQ341" s="283" t="str">
        <f t="array" ref="AQ341">INDEX(RANK!Q:Q, AW341)
</f>
        <v/>
      </c>
      <c r="AR341" s="283" t="str">
        <f t="array" ref="AR341">INDEX(RANK!Q:Q, AX341)
</f>
        <v/>
      </c>
      <c r="AS341" s="283" t="str">
        <f t="array" ref="AS341">INDEX(RANK!R:R, AV341)
</f>
        <v/>
      </c>
      <c r="AT341" s="283" t="str">
        <f t="array" ref="AT341">INDEX(RANK!R:R, AW341)
</f>
        <v/>
      </c>
      <c r="AU341" s="283" t="str">
        <f t="array" ref="AU341">INDEX(RANK!R:R, AX341)
</f>
        <v/>
      </c>
      <c r="AV341" s="123">
        <f t="shared" si="1"/>
        <v>2350</v>
      </c>
      <c r="AW341" s="123">
        <f t="shared" si="2"/>
        <v>2351</v>
      </c>
      <c r="AX341" s="123">
        <f t="shared" si="3"/>
        <v>2352</v>
      </c>
      <c r="AY341" s="123">
        <f t="shared" si="4"/>
        <v>2353</v>
      </c>
      <c r="AZ341" s="123">
        <f t="shared" si="5"/>
        <v>2354</v>
      </c>
      <c r="BA341" s="123">
        <f t="shared" si="6"/>
        <v>2355</v>
      </c>
      <c r="BB341" s="123">
        <f t="shared" si="7"/>
        <v>2356</v>
      </c>
      <c r="BC341" s="284"/>
    </row>
    <row r="342" ht="14.25" customHeight="1">
      <c r="A342" s="123" t="str">
        <f t="array" ref="A342">INDEX('CONTENT STATS'!A:A, AV342)
</f>
        <v/>
      </c>
      <c r="B342" s="283" t="str">
        <f t="array" ref="B342">INDEX('CONTENT STATS'!F:F, AV342)
</f>
        <v/>
      </c>
      <c r="C342" s="123"/>
      <c r="D342" s="461"/>
      <c r="E342" s="283" t="str">
        <f t="array" ref="E342">INDEX('CONTENT STATS'!G:G, AV342)
</f>
        <v/>
      </c>
      <c r="F342" s="283" t="str">
        <f t="array" ref="F342">INDEX('CONTENT STATS'!G:G, AW342)
</f>
        <v/>
      </c>
      <c r="G342" s="283" t="str">
        <f t="array" ref="G342">INDEX('CONTENT STATS'!G:G, AX342)
</f>
        <v/>
      </c>
      <c r="H342" s="283" t="str">
        <f t="array" ref="H342">INDEX('CONTENT STATS'!G:G, AY342)
</f>
        <v/>
      </c>
      <c r="I342" s="283" t="str">
        <f t="array" ref="I342">INDEX('CONTENT STATS'!G:G, AZ342)
</f>
        <v/>
      </c>
      <c r="J342" s="283" t="str">
        <f t="array" ref="J342">INDEX('CONTENT STATS'!G:G, BA342)
</f>
        <v/>
      </c>
      <c r="K342" s="283" t="str">
        <f t="array" ref="K342">INDEX('CONTENT STATS'!G:G, BB342)
</f>
        <v/>
      </c>
      <c r="L342" s="283" t="str">
        <f t="array" ref="L342">INDEX('CONTENT STATS'!I:I, AV342)
</f>
        <v/>
      </c>
      <c r="M342" s="283" t="str">
        <f t="array" ref="M342">INDEX('CONTENT STATS'!J:J, AV342)
</f>
        <v/>
      </c>
      <c r="N342" s="283" t="str">
        <f t="array" ref="N342">INDEX('CONTENT STATS'!J:J, AW342)
</f>
        <v/>
      </c>
      <c r="O342" s="283" t="str">
        <f t="array" ref="O342">INDEX('CONTENT STATS'!J:J, AX342)
</f>
        <v/>
      </c>
      <c r="P342" s="283" t="str">
        <f t="array" ref="P342">INDEX('CONTENT STATS'!J:J, AY342)
</f>
        <v/>
      </c>
      <c r="Q342" s="283" t="str">
        <f t="array" ref="Q342">INDEX('CONTENT STATS'!J:J, AZ342)
</f>
        <v/>
      </c>
      <c r="R342" s="283" t="str">
        <f t="array" ref="R342">INDEX('CONTENT STATS'!L:L, AV342)
</f>
        <v/>
      </c>
      <c r="S342" s="283" t="str">
        <f t="array" ref="S342">INDEX('CONTENT STATS'!M:M, AV342)
</f>
        <v/>
      </c>
      <c r="T342" s="283" t="str">
        <f t="array" ref="T342">INDEX('CONTENT STATS'!M:M, AW342)
</f>
        <v/>
      </c>
      <c r="U342" s="283" t="str">
        <f t="array" ref="U342">INDEX('CONTENT STATS'!M:M, AX342)
</f>
        <v/>
      </c>
      <c r="V342" s="283" t="str">
        <f t="array" ref="V342">INDEX('CONTENT STATS'!O:O, AV342)
</f>
        <v/>
      </c>
      <c r="W342" s="283" t="str">
        <f t="array" ref="W342">INDEX('CONTENT STATS'!P:P, AV342)
</f>
        <v/>
      </c>
      <c r="X342" s="283" t="str">
        <f t="array" ref="X342">INDEX('CONTENT STATS'!P:P, AW342)
</f>
        <v/>
      </c>
      <c r="Y342" s="283" t="str">
        <f t="array" ref="Y342">INDEX('CONTENT STATS'!P:P, AX342)
</f>
        <v/>
      </c>
      <c r="Z342" s="283" t="str">
        <f t="array" ref="Z342">INDEX('CONTENT STATS'!R:R, AV342)
</f>
        <v/>
      </c>
      <c r="AA342" s="283" t="str">
        <f t="array" ref="AA342">INDEX('CONTENT STATS'!R:R, AW342)
</f>
        <v/>
      </c>
      <c r="AB342" s="283" t="str">
        <f t="array" ref="AB342">INDEX('CONTENT STATS'!R:R, AX342)
</f>
        <v/>
      </c>
      <c r="AC342" s="283" t="str">
        <f t="array" ref="AC342">INDEX('CONTENT STATS'!R:R, AY342)
</f>
        <v/>
      </c>
      <c r="AD342" s="283" t="str">
        <f t="array" ref="AD342">INDEX(RANK!O:O, AV342)
</f>
        <v/>
      </c>
      <c r="AE342" s="283" t="str">
        <f t="array" ref="AE342">INDEX(RANK!O:O, AW342)
</f>
        <v/>
      </c>
      <c r="AF342" s="283" t="str">
        <f t="array" ref="AF342">INDEX(RANK!O:O, AX342)
</f>
        <v/>
      </c>
      <c r="AG342" s="283" t="str">
        <f t="array" ref="AG342">INDEX(RANK!O:O, AY342)
</f>
        <v/>
      </c>
      <c r="AH342" s="283" t="str">
        <f t="array" ref="AH342">INDEX(RANK!O:O, AZ342)
</f>
        <v/>
      </c>
      <c r="AI342" s="283" t="str">
        <f t="array" ref="AI342">INDEX(RANK!O:O, BA342)
</f>
        <v/>
      </c>
      <c r="AJ342" s="283" t="str">
        <f t="array" ref="AJ342">INDEX(RANK!O:O, BB342)
</f>
        <v/>
      </c>
      <c r="AK342" s="283" t="str">
        <f t="array" ref="AK342">INDEX(RANK!P:P, AV342)
</f>
        <v/>
      </c>
      <c r="AL342" s="283" t="str">
        <f t="array" ref="AL342">INDEX(RANK!P:P, AW342)
</f>
        <v/>
      </c>
      <c r="AM342" s="283" t="str">
        <f t="array" ref="AM342">INDEX(RANK!P:P, AX342)
</f>
        <v/>
      </c>
      <c r="AN342" s="283" t="str">
        <f t="array" ref="AN342">INDEX(RANK!P:P, AY342)
</f>
        <v/>
      </c>
      <c r="AO342" s="283" t="str">
        <f t="array" ref="AO342">INDEX(RANK!P:P, AZ342)
</f>
        <v/>
      </c>
      <c r="AP342" s="283" t="str">
        <f t="array" ref="AP342">INDEX(RANK!Q:Q, AV342)
</f>
        <v/>
      </c>
      <c r="AQ342" s="283" t="str">
        <f t="array" ref="AQ342">INDEX(RANK!Q:Q, AW342)
</f>
        <v/>
      </c>
      <c r="AR342" s="283" t="str">
        <f t="array" ref="AR342">INDEX(RANK!Q:Q, AX342)
</f>
        <v/>
      </c>
      <c r="AS342" s="283" t="str">
        <f t="array" ref="AS342">INDEX(RANK!R:R, AV342)
</f>
        <v/>
      </c>
      <c r="AT342" s="283" t="str">
        <f t="array" ref="AT342">INDEX(RANK!R:R, AW342)
</f>
        <v/>
      </c>
      <c r="AU342" s="283" t="str">
        <f t="array" ref="AU342">INDEX(RANK!R:R, AX342)
</f>
        <v/>
      </c>
      <c r="AV342" s="123">
        <f t="shared" si="1"/>
        <v>2357</v>
      </c>
      <c r="AW342" s="123">
        <f t="shared" si="2"/>
        <v>2358</v>
      </c>
      <c r="AX342" s="123">
        <f t="shared" si="3"/>
        <v>2359</v>
      </c>
      <c r="AY342" s="123">
        <f t="shared" si="4"/>
        <v>2360</v>
      </c>
      <c r="AZ342" s="123">
        <f t="shared" si="5"/>
        <v>2361</v>
      </c>
      <c r="BA342" s="123">
        <f t="shared" si="6"/>
        <v>2362</v>
      </c>
      <c r="BB342" s="123">
        <f t="shared" si="7"/>
        <v>2363</v>
      </c>
      <c r="BC342" s="284"/>
    </row>
    <row r="343" ht="14.25" customHeight="1">
      <c r="A343" s="123" t="str">
        <f t="array" ref="A343">INDEX('CONTENT STATS'!A:A, AV343)
</f>
        <v/>
      </c>
      <c r="B343" s="283" t="str">
        <f t="array" ref="B343">INDEX('CONTENT STATS'!F:F, AV343)
</f>
        <v/>
      </c>
      <c r="C343" s="123"/>
      <c r="D343" s="461"/>
      <c r="E343" s="283" t="str">
        <f t="array" ref="E343">INDEX('CONTENT STATS'!G:G, AV343)
</f>
        <v/>
      </c>
      <c r="F343" s="283" t="str">
        <f t="array" ref="F343">INDEX('CONTENT STATS'!G:G, AW343)
</f>
        <v/>
      </c>
      <c r="G343" s="283" t="str">
        <f t="array" ref="G343">INDEX('CONTENT STATS'!G:G, AX343)
</f>
        <v/>
      </c>
      <c r="H343" s="283" t="str">
        <f t="array" ref="H343">INDEX('CONTENT STATS'!G:G, AY343)
</f>
        <v/>
      </c>
      <c r="I343" s="283" t="str">
        <f t="array" ref="I343">INDEX('CONTENT STATS'!G:G, AZ343)
</f>
        <v/>
      </c>
      <c r="J343" s="283" t="str">
        <f t="array" ref="J343">INDEX('CONTENT STATS'!G:G, BA343)
</f>
        <v/>
      </c>
      <c r="K343" s="283" t="str">
        <f t="array" ref="K343">INDEX('CONTENT STATS'!G:G, BB343)
</f>
        <v/>
      </c>
      <c r="L343" s="283" t="str">
        <f t="array" ref="L343">INDEX('CONTENT STATS'!I:I, AV343)
</f>
        <v/>
      </c>
      <c r="M343" s="283" t="str">
        <f t="array" ref="M343">INDEX('CONTENT STATS'!J:J, AV343)
</f>
        <v/>
      </c>
      <c r="N343" s="283" t="str">
        <f t="array" ref="N343">INDEX('CONTENT STATS'!J:J, AW343)
</f>
        <v/>
      </c>
      <c r="O343" s="283" t="str">
        <f t="array" ref="O343">INDEX('CONTENT STATS'!J:J, AX343)
</f>
        <v/>
      </c>
      <c r="P343" s="283" t="str">
        <f t="array" ref="P343">INDEX('CONTENT STATS'!J:J, AY343)
</f>
        <v/>
      </c>
      <c r="Q343" s="283" t="str">
        <f t="array" ref="Q343">INDEX('CONTENT STATS'!J:J, AZ343)
</f>
        <v/>
      </c>
      <c r="R343" s="283" t="str">
        <f t="array" ref="R343">INDEX('CONTENT STATS'!L:L, AV343)
</f>
        <v/>
      </c>
      <c r="S343" s="283" t="str">
        <f t="array" ref="S343">INDEX('CONTENT STATS'!M:M, AV343)
</f>
        <v/>
      </c>
      <c r="T343" s="283" t="str">
        <f t="array" ref="T343">INDEX('CONTENT STATS'!M:M, AW343)
</f>
        <v/>
      </c>
      <c r="U343" s="283" t="str">
        <f t="array" ref="U343">INDEX('CONTENT STATS'!M:M, AX343)
</f>
        <v/>
      </c>
      <c r="V343" s="283" t="str">
        <f t="array" ref="V343">INDEX('CONTENT STATS'!O:O, AV343)
</f>
        <v/>
      </c>
      <c r="W343" s="283" t="str">
        <f t="array" ref="W343">INDEX('CONTENT STATS'!P:P, AV343)
</f>
        <v/>
      </c>
      <c r="X343" s="283" t="str">
        <f t="array" ref="X343">INDEX('CONTENT STATS'!P:P, AW343)
</f>
        <v/>
      </c>
      <c r="Y343" s="283" t="str">
        <f t="array" ref="Y343">INDEX('CONTENT STATS'!P:P, AX343)
</f>
        <v/>
      </c>
      <c r="Z343" s="283" t="str">
        <f t="array" ref="Z343">INDEX('CONTENT STATS'!R:R, AV343)
</f>
        <v/>
      </c>
      <c r="AA343" s="283" t="str">
        <f t="array" ref="AA343">INDEX('CONTENT STATS'!R:R, AW343)
</f>
        <v/>
      </c>
      <c r="AB343" s="283" t="str">
        <f t="array" ref="AB343">INDEX('CONTENT STATS'!R:R, AX343)
</f>
        <v/>
      </c>
      <c r="AC343" s="283" t="str">
        <f t="array" ref="AC343">INDEX('CONTENT STATS'!R:R, AY343)
</f>
        <v/>
      </c>
      <c r="AD343" s="283" t="str">
        <f t="array" ref="AD343">INDEX(RANK!O:O, AV343)
</f>
        <v/>
      </c>
      <c r="AE343" s="283" t="str">
        <f t="array" ref="AE343">INDEX(RANK!O:O, AW343)
</f>
        <v/>
      </c>
      <c r="AF343" s="283" t="str">
        <f t="array" ref="AF343">INDEX(RANK!O:O, AX343)
</f>
        <v/>
      </c>
      <c r="AG343" s="283" t="str">
        <f t="array" ref="AG343">INDEX(RANK!O:O, AY343)
</f>
        <v/>
      </c>
      <c r="AH343" s="283" t="str">
        <f t="array" ref="AH343">INDEX(RANK!O:O, AZ343)
</f>
        <v/>
      </c>
      <c r="AI343" s="283" t="str">
        <f t="array" ref="AI343">INDEX(RANK!O:O, BA343)
</f>
        <v/>
      </c>
      <c r="AJ343" s="283" t="str">
        <f t="array" ref="AJ343">INDEX(RANK!O:O, BB343)
</f>
        <v/>
      </c>
      <c r="AK343" s="283" t="str">
        <f t="array" ref="AK343">INDEX(RANK!P:P, AV343)
</f>
        <v/>
      </c>
      <c r="AL343" s="283" t="str">
        <f t="array" ref="AL343">INDEX(RANK!P:P, AW343)
</f>
        <v/>
      </c>
      <c r="AM343" s="283" t="str">
        <f t="array" ref="AM343">INDEX(RANK!P:P, AX343)
</f>
        <v/>
      </c>
      <c r="AN343" s="283" t="str">
        <f t="array" ref="AN343">INDEX(RANK!P:P, AY343)
</f>
        <v/>
      </c>
      <c r="AO343" s="283" t="str">
        <f t="array" ref="AO343">INDEX(RANK!P:P, AZ343)
</f>
        <v/>
      </c>
      <c r="AP343" s="283" t="str">
        <f t="array" ref="AP343">INDEX(RANK!Q:Q, AV343)
</f>
        <v/>
      </c>
      <c r="AQ343" s="283" t="str">
        <f t="array" ref="AQ343">INDEX(RANK!Q:Q, AW343)
</f>
        <v/>
      </c>
      <c r="AR343" s="283" t="str">
        <f t="array" ref="AR343">INDEX(RANK!Q:Q, AX343)
</f>
        <v/>
      </c>
      <c r="AS343" s="283" t="str">
        <f t="array" ref="AS343">INDEX(RANK!R:R, AV343)
</f>
        <v/>
      </c>
      <c r="AT343" s="283" t="str">
        <f t="array" ref="AT343">INDEX(RANK!R:R, AW343)
</f>
        <v/>
      </c>
      <c r="AU343" s="283" t="str">
        <f t="array" ref="AU343">INDEX(RANK!R:R, AX343)
</f>
        <v/>
      </c>
      <c r="AV343" s="123">
        <f t="shared" si="1"/>
        <v>2364</v>
      </c>
      <c r="AW343" s="123">
        <f t="shared" si="2"/>
        <v>2365</v>
      </c>
      <c r="AX343" s="123">
        <f t="shared" si="3"/>
        <v>2366</v>
      </c>
      <c r="AY343" s="123">
        <f t="shared" si="4"/>
        <v>2367</v>
      </c>
      <c r="AZ343" s="123">
        <f t="shared" si="5"/>
        <v>2368</v>
      </c>
      <c r="BA343" s="123">
        <f t="shared" si="6"/>
        <v>2369</v>
      </c>
      <c r="BB343" s="123">
        <f t="shared" si="7"/>
        <v>2370</v>
      </c>
      <c r="BC343" s="284"/>
    </row>
    <row r="344" ht="14.25" customHeight="1">
      <c r="A344" s="123" t="str">
        <f t="array" ref="A344">INDEX('CONTENT STATS'!A:A, AV344)
</f>
        <v/>
      </c>
      <c r="B344" s="283" t="str">
        <f t="array" ref="B344">INDEX('CONTENT STATS'!F:F, AV344)
</f>
        <v/>
      </c>
      <c r="C344" s="123"/>
      <c r="D344" s="461"/>
      <c r="E344" s="283" t="str">
        <f t="array" ref="E344">INDEX('CONTENT STATS'!G:G, AV344)
</f>
        <v/>
      </c>
      <c r="F344" s="283" t="str">
        <f t="array" ref="F344">INDEX('CONTENT STATS'!G:G, AW344)
</f>
        <v/>
      </c>
      <c r="G344" s="283" t="str">
        <f t="array" ref="G344">INDEX('CONTENT STATS'!G:G, AX344)
</f>
        <v/>
      </c>
      <c r="H344" s="283" t="str">
        <f t="array" ref="H344">INDEX('CONTENT STATS'!G:G, AY344)
</f>
        <v/>
      </c>
      <c r="I344" s="283" t="str">
        <f t="array" ref="I344">INDEX('CONTENT STATS'!G:G, AZ344)
</f>
        <v/>
      </c>
      <c r="J344" s="283" t="str">
        <f t="array" ref="J344">INDEX('CONTENT STATS'!G:G, BA344)
</f>
        <v/>
      </c>
      <c r="K344" s="283" t="str">
        <f t="array" ref="K344">INDEX('CONTENT STATS'!G:G, BB344)
</f>
        <v/>
      </c>
      <c r="L344" s="283" t="str">
        <f t="array" ref="L344">INDEX('CONTENT STATS'!I:I, AV344)
</f>
        <v/>
      </c>
      <c r="M344" s="283" t="str">
        <f t="array" ref="M344">INDEX('CONTENT STATS'!J:J, AV344)
</f>
        <v/>
      </c>
      <c r="N344" s="283" t="str">
        <f t="array" ref="N344">INDEX('CONTENT STATS'!J:J, AW344)
</f>
        <v/>
      </c>
      <c r="O344" s="283" t="str">
        <f t="array" ref="O344">INDEX('CONTENT STATS'!J:J, AX344)
</f>
        <v/>
      </c>
      <c r="P344" s="283" t="str">
        <f t="array" ref="P344">INDEX('CONTENT STATS'!J:J, AY344)
</f>
        <v/>
      </c>
      <c r="Q344" s="283" t="str">
        <f t="array" ref="Q344">INDEX('CONTENT STATS'!J:J, AZ344)
</f>
        <v/>
      </c>
      <c r="R344" s="283" t="str">
        <f t="array" ref="R344">INDEX('CONTENT STATS'!L:L, AV344)
</f>
        <v/>
      </c>
      <c r="S344" s="283" t="str">
        <f t="array" ref="S344">INDEX('CONTENT STATS'!M:M, AV344)
</f>
        <v/>
      </c>
      <c r="T344" s="283" t="str">
        <f t="array" ref="T344">INDEX('CONTENT STATS'!M:M, AW344)
</f>
        <v/>
      </c>
      <c r="U344" s="283" t="str">
        <f t="array" ref="U344">INDEX('CONTENT STATS'!M:M, AX344)
</f>
        <v/>
      </c>
      <c r="V344" s="283" t="str">
        <f t="array" ref="V344">INDEX('CONTENT STATS'!O:O, AV344)
</f>
        <v/>
      </c>
      <c r="W344" s="283" t="str">
        <f t="array" ref="W344">INDEX('CONTENT STATS'!P:P, AV344)
</f>
        <v/>
      </c>
      <c r="X344" s="283" t="str">
        <f t="array" ref="X344">INDEX('CONTENT STATS'!P:P, AW344)
</f>
        <v/>
      </c>
      <c r="Y344" s="283" t="str">
        <f t="array" ref="Y344">INDEX('CONTENT STATS'!P:P, AX344)
</f>
        <v/>
      </c>
      <c r="Z344" s="283" t="str">
        <f t="array" ref="Z344">INDEX('CONTENT STATS'!R:R, AV344)
</f>
        <v/>
      </c>
      <c r="AA344" s="283" t="str">
        <f t="array" ref="AA344">INDEX('CONTENT STATS'!R:R, AW344)
</f>
        <v/>
      </c>
      <c r="AB344" s="283" t="str">
        <f t="array" ref="AB344">INDEX('CONTENT STATS'!R:R, AX344)
</f>
        <v/>
      </c>
      <c r="AC344" s="283" t="str">
        <f t="array" ref="AC344">INDEX('CONTENT STATS'!R:R, AY344)
</f>
        <v/>
      </c>
      <c r="AD344" s="283" t="str">
        <f t="array" ref="AD344">INDEX(RANK!O:O, AV344)
</f>
        <v/>
      </c>
      <c r="AE344" s="283" t="str">
        <f t="array" ref="AE344">INDEX(RANK!O:O, AW344)
</f>
        <v/>
      </c>
      <c r="AF344" s="283" t="str">
        <f t="array" ref="AF344">INDEX(RANK!O:O, AX344)
</f>
        <v/>
      </c>
      <c r="AG344" s="283" t="str">
        <f t="array" ref="AG344">INDEX(RANK!O:O, AY344)
</f>
        <v/>
      </c>
      <c r="AH344" s="283" t="str">
        <f t="array" ref="AH344">INDEX(RANK!O:O, AZ344)
</f>
        <v/>
      </c>
      <c r="AI344" s="283" t="str">
        <f t="array" ref="AI344">INDEX(RANK!O:O, BA344)
</f>
        <v/>
      </c>
      <c r="AJ344" s="283" t="str">
        <f t="array" ref="AJ344">INDEX(RANK!O:O, BB344)
</f>
        <v/>
      </c>
      <c r="AK344" s="283" t="str">
        <f t="array" ref="AK344">INDEX(RANK!P:P, AV344)
</f>
        <v/>
      </c>
      <c r="AL344" s="283" t="str">
        <f t="array" ref="AL344">INDEX(RANK!P:P, AW344)
</f>
        <v/>
      </c>
      <c r="AM344" s="283" t="str">
        <f t="array" ref="AM344">INDEX(RANK!P:P, AX344)
</f>
        <v/>
      </c>
      <c r="AN344" s="283" t="str">
        <f t="array" ref="AN344">INDEX(RANK!P:P, AY344)
</f>
        <v/>
      </c>
      <c r="AO344" s="283" t="str">
        <f t="array" ref="AO344">INDEX(RANK!P:P, AZ344)
</f>
        <v/>
      </c>
      <c r="AP344" s="283" t="str">
        <f t="array" ref="AP344">INDEX(RANK!Q:Q, AV344)
</f>
        <v/>
      </c>
      <c r="AQ344" s="283" t="str">
        <f t="array" ref="AQ344">INDEX(RANK!Q:Q, AW344)
</f>
        <v/>
      </c>
      <c r="AR344" s="283" t="str">
        <f t="array" ref="AR344">INDEX(RANK!Q:Q, AX344)
</f>
        <v/>
      </c>
      <c r="AS344" s="283" t="str">
        <f t="array" ref="AS344">INDEX(RANK!R:R, AV344)
</f>
        <v/>
      </c>
      <c r="AT344" s="283" t="str">
        <f t="array" ref="AT344">INDEX(RANK!R:R, AW344)
</f>
        <v/>
      </c>
      <c r="AU344" s="283" t="str">
        <f t="array" ref="AU344">INDEX(RANK!R:R, AX344)
</f>
        <v/>
      </c>
      <c r="AV344" s="123">
        <f t="shared" si="1"/>
        <v>2371</v>
      </c>
      <c r="AW344" s="123">
        <f t="shared" si="2"/>
        <v>2372</v>
      </c>
      <c r="AX344" s="123">
        <f t="shared" si="3"/>
        <v>2373</v>
      </c>
      <c r="AY344" s="123">
        <f t="shared" si="4"/>
        <v>2374</v>
      </c>
      <c r="AZ344" s="123">
        <f t="shared" si="5"/>
        <v>2375</v>
      </c>
      <c r="BA344" s="123">
        <f t="shared" si="6"/>
        <v>2376</v>
      </c>
      <c r="BB344" s="123">
        <f t="shared" si="7"/>
        <v>2377</v>
      </c>
      <c r="BC344" s="284"/>
    </row>
    <row r="345" ht="14.25" customHeight="1">
      <c r="A345" s="123" t="str">
        <f t="array" ref="A345">INDEX('CONTENT STATS'!A:A, AV345)
</f>
        <v/>
      </c>
      <c r="B345" s="283" t="str">
        <f t="array" ref="B345">INDEX('CONTENT STATS'!F:F, AV345)
</f>
        <v/>
      </c>
      <c r="C345" s="123"/>
      <c r="D345" s="461"/>
      <c r="E345" s="283" t="str">
        <f t="array" ref="E345">INDEX('CONTENT STATS'!G:G, AV345)
</f>
        <v/>
      </c>
      <c r="F345" s="283" t="str">
        <f t="array" ref="F345">INDEX('CONTENT STATS'!G:G, AW345)
</f>
        <v/>
      </c>
      <c r="G345" s="283" t="str">
        <f t="array" ref="G345">INDEX('CONTENT STATS'!G:G, AX345)
</f>
        <v/>
      </c>
      <c r="H345" s="283" t="str">
        <f t="array" ref="H345">INDEX('CONTENT STATS'!G:G, AY345)
</f>
        <v/>
      </c>
      <c r="I345" s="283" t="str">
        <f t="array" ref="I345">INDEX('CONTENT STATS'!G:G, AZ345)
</f>
        <v/>
      </c>
      <c r="J345" s="283" t="str">
        <f t="array" ref="J345">INDEX('CONTENT STATS'!G:G, BA345)
</f>
        <v/>
      </c>
      <c r="K345" s="283" t="str">
        <f t="array" ref="K345">INDEX('CONTENT STATS'!G:G, BB345)
</f>
        <v/>
      </c>
      <c r="L345" s="283" t="str">
        <f t="array" ref="L345">INDEX('CONTENT STATS'!I:I, AV345)
</f>
        <v/>
      </c>
      <c r="M345" s="283" t="str">
        <f t="array" ref="M345">INDEX('CONTENT STATS'!J:J, AV345)
</f>
        <v/>
      </c>
      <c r="N345" s="283" t="str">
        <f t="array" ref="N345">INDEX('CONTENT STATS'!J:J, AW345)
</f>
        <v/>
      </c>
      <c r="O345" s="283" t="str">
        <f t="array" ref="O345">INDEX('CONTENT STATS'!J:J, AX345)
</f>
        <v/>
      </c>
      <c r="P345" s="283" t="str">
        <f t="array" ref="P345">INDEX('CONTENT STATS'!J:J, AY345)
</f>
        <v/>
      </c>
      <c r="Q345" s="283" t="str">
        <f t="array" ref="Q345">INDEX('CONTENT STATS'!J:J, AZ345)
</f>
        <v/>
      </c>
      <c r="R345" s="283" t="str">
        <f t="array" ref="R345">INDEX('CONTENT STATS'!L:L, AV345)
</f>
        <v/>
      </c>
      <c r="S345" s="283" t="str">
        <f t="array" ref="S345">INDEX('CONTENT STATS'!M:M, AV345)
</f>
        <v/>
      </c>
      <c r="T345" s="283" t="str">
        <f t="array" ref="T345">INDEX('CONTENT STATS'!M:M, AW345)
</f>
        <v/>
      </c>
      <c r="U345" s="283" t="str">
        <f t="array" ref="U345">INDEX('CONTENT STATS'!M:M, AX345)
</f>
        <v/>
      </c>
      <c r="V345" s="283" t="str">
        <f t="array" ref="V345">INDEX('CONTENT STATS'!O:O, AV345)
</f>
        <v/>
      </c>
      <c r="W345" s="283" t="str">
        <f t="array" ref="W345">INDEX('CONTENT STATS'!P:P, AV345)
</f>
        <v/>
      </c>
      <c r="X345" s="283" t="str">
        <f t="array" ref="X345">INDEX('CONTENT STATS'!P:P, AW345)
</f>
        <v/>
      </c>
      <c r="Y345" s="283" t="str">
        <f t="array" ref="Y345">INDEX('CONTENT STATS'!P:P, AX345)
</f>
        <v/>
      </c>
      <c r="Z345" s="283" t="str">
        <f t="array" ref="Z345">INDEX('CONTENT STATS'!R:R, AV345)
</f>
        <v/>
      </c>
      <c r="AA345" s="283" t="str">
        <f t="array" ref="AA345">INDEX('CONTENT STATS'!R:R, AW345)
</f>
        <v/>
      </c>
      <c r="AB345" s="283" t="str">
        <f t="array" ref="AB345">INDEX('CONTENT STATS'!R:R, AX345)
</f>
        <v/>
      </c>
      <c r="AC345" s="283" t="str">
        <f t="array" ref="AC345">INDEX('CONTENT STATS'!R:R, AY345)
</f>
        <v/>
      </c>
      <c r="AD345" s="283" t="str">
        <f t="array" ref="AD345">INDEX(RANK!O:O, AV345)
</f>
        <v/>
      </c>
      <c r="AE345" s="283" t="str">
        <f t="array" ref="AE345">INDEX(RANK!O:O, AW345)
</f>
        <v/>
      </c>
      <c r="AF345" s="283" t="str">
        <f t="array" ref="AF345">INDEX(RANK!O:O, AX345)
</f>
        <v/>
      </c>
      <c r="AG345" s="283" t="str">
        <f t="array" ref="AG345">INDEX(RANK!O:O, AY345)
</f>
        <v/>
      </c>
      <c r="AH345" s="283" t="str">
        <f t="array" ref="AH345">INDEX(RANK!O:O, AZ345)
</f>
        <v/>
      </c>
      <c r="AI345" s="283" t="str">
        <f t="array" ref="AI345">INDEX(RANK!O:O, BA345)
</f>
        <v/>
      </c>
      <c r="AJ345" s="283" t="str">
        <f t="array" ref="AJ345">INDEX(RANK!O:O, BB345)
</f>
        <v/>
      </c>
      <c r="AK345" s="283" t="str">
        <f t="array" ref="AK345">INDEX(RANK!P:P, AV345)
</f>
        <v/>
      </c>
      <c r="AL345" s="283" t="str">
        <f t="array" ref="AL345">INDEX(RANK!P:P, AW345)
</f>
        <v/>
      </c>
      <c r="AM345" s="283" t="str">
        <f t="array" ref="AM345">INDEX(RANK!P:P, AX345)
</f>
        <v/>
      </c>
      <c r="AN345" s="283" t="str">
        <f t="array" ref="AN345">INDEX(RANK!P:P, AY345)
</f>
        <v/>
      </c>
      <c r="AO345" s="283" t="str">
        <f t="array" ref="AO345">INDEX(RANK!P:P, AZ345)
</f>
        <v/>
      </c>
      <c r="AP345" s="283" t="str">
        <f t="array" ref="AP345">INDEX(RANK!Q:Q, AV345)
</f>
        <v/>
      </c>
      <c r="AQ345" s="283" t="str">
        <f t="array" ref="AQ345">INDEX(RANK!Q:Q, AW345)
</f>
        <v/>
      </c>
      <c r="AR345" s="283" t="str">
        <f t="array" ref="AR345">INDEX(RANK!Q:Q, AX345)
</f>
        <v/>
      </c>
      <c r="AS345" s="283" t="str">
        <f t="array" ref="AS345">INDEX(RANK!R:R, AV345)
</f>
        <v/>
      </c>
      <c r="AT345" s="283" t="str">
        <f t="array" ref="AT345">INDEX(RANK!R:R, AW345)
</f>
        <v/>
      </c>
      <c r="AU345" s="283" t="str">
        <f t="array" ref="AU345">INDEX(RANK!R:R, AX345)
</f>
        <v/>
      </c>
      <c r="AV345" s="123">
        <f t="shared" si="1"/>
        <v>2378</v>
      </c>
      <c r="AW345" s="123">
        <f t="shared" si="2"/>
        <v>2379</v>
      </c>
      <c r="AX345" s="123">
        <f t="shared" si="3"/>
        <v>2380</v>
      </c>
      <c r="AY345" s="123">
        <f t="shared" si="4"/>
        <v>2381</v>
      </c>
      <c r="AZ345" s="123">
        <f t="shared" si="5"/>
        <v>2382</v>
      </c>
      <c r="BA345" s="123">
        <f t="shared" si="6"/>
        <v>2383</v>
      </c>
      <c r="BB345" s="123">
        <f t="shared" si="7"/>
        <v>2384</v>
      </c>
      <c r="BC345" s="284"/>
    </row>
    <row r="346" ht="14.25" customHeight="1">
      <c r="A346" s="123" t="str">
        <f t="array" ref="A346">INDEX('CONTENT STATS'!A:A, AV346)
</f>
        <v/>
      </c>
      <c r="B346" s="283" t="str">
        <f t="array" ref="B346">INDEX('CONTENT STATS'!F:F, AV346)
</f>
        <v/>
      </c>
      <c r="C346" s="123"/>
      <c r="D346" s="461"/>
      <c r="E346" s="283" t="str">
        <f t="array" ref="E346">INDEX('CONTENT STATS'!G:G, AV346)
</f>
        <v/>
      </c>
      <c r="F346" s="283" t="str">
        <f t="array" ref="F346">INDEX('CONTENT STATS'!G:G, AW346)
</f>
        <v/>
      </c>
      <c r="G346" s="283" t="str">
        <f t="array" ref="G346">INDEX('CONTENT STATS'!G:G, AX346)
</f>
        <v/>
      </c>
      <c r="H346" s="283" t="str">
        <f t="array" ref="H346">INDEX('CONTENT STATS'!G:G, AY346)
</f>
        <v/>
      </c>
      <c r="I346" s="283" t="str">
        <f t="array" ref="I346">INDEX('CONTENT STATS'!G:G, AZ346)
</f>
        <v/>
      </c>
      <c r="J346" s="283" t="str">
        <f t="array" ref="J346">INDEX('CONTENT STATS'!G:G, BA346)
</f>
        <v/>
      </c>
      <c r="K346" s="283" t="str">
        <f t="array" ref="K346">INDEX('CONTENT STATS'!G:G, BB346)
</f>
        <v/>
      </c>
      <c r="L346" s="283" t="str">
        <f t="array" ref="L346">INDEX('CONTENT STATS'!I:I, AV346)
</f>
        <v/>
      </c>
      <c r="M346" s="283" t="str">
        <f t="array" ref="M346">INDEX('CONTENT STATS'!J:J, AV346)
</f>
        <v/>
      </c>
      <c r="N346" s="283" t="str">
        <f t="array" ref="N346">INDEX('CONTENT STATS'!J:J, AW346)
</f>
        <v/>
      </c>
      <c r="O346" s="283" t="str">
        <f t="array" ref="O346">INDEX('CONTENT STATS'!J:J, AX346)
</f>
        <v/>
      </c>
      <c r="P346" s="283" t="str">
        <f t="array" ref="P346">INDEX('CONTENT STATS'!J:J, AY346)
</f>
        <v/>
      </c>
      <c r="Q346" s="283" t="str">
        <f t="array" ref="Q346">INDEX('CONTENT STATS'!J:J, AZ346)
</f>
        <v/>
      </c>
      <c r="R346" s="283" t="str">
        <f t="array" ref="R346">INDEX('CONTENT STATS'!L:L, AV346)
</f>
        <v/>
      </c>
      <c r="S346" s="283" t="str">
        <f t="array" ref="S346">INDEX('CONTENT STATS'!M:M, AV346)
</f>
        <v/>
      </c>
      <c r="T346" s="283" t="str">
        <f t="array" ref="T346">INDEX('CONTENT STATS'!M:M, AW346)
</f>
        <v/>
      </c>
      <c r="U346" s="283" t="str">
        <f t="array" ref="U346">INDEX('CONTENT STATS'!M:M, AX346)
</f>
        <v/>
      </c>
      <c r="V346" s="283" t="str">
        <f t="array" ref="V346">INDEX('CONTENT STATS'!O:O, AV346)
</f>
        <v/>
      </c>
      <c r="W346" s="283" t="str">
        <f t="array" ref="W346">INDEX('CONTENT STATS'!P:P, AV346)
</f>
        <v/>
      </c>
      <c r="X346" s="283" t="str">
        <f t="array" ref="X346">INDEX('CONTENT STATS'!P:P, AW346)
</f>
        <v/>
      </c>
      <c r="Y346" s="283" t="str">
        <f t="array" ref="Y346">INDEX('CONTENT STATS'!P:P, AX346)
</f>
        <v/>
      </c>
      <c r="Z346" s="283" t="str">
        <f t="array" ref="Z346">INDEX('CONTENT STATS'!R:R, AV346)
</f>
        <v/>
      </c>
      <c r="AA346" s="283" t="str">
        <f t="array" ref="AA346">INDEX('CONTENT STATS'!R:R, AW346)
</f>
        <v/>
      </c>
      <c r="AB346" s="283" t="str">
        <f t="array" ref="AB346">INDEX('CONTENT STATS'!R:R, AX346)
</f>
        <v/>
      </c>
      <c r="AC346" s="283" t="str">
        <f t="array" ref="AC346">INDEX('CONTENT STATS'!R:R, AY346)
</f>
        <v/>
      </c>
      <c r="AD346" s="283" t="str">
        <f t="array" ref="AD346">INDEX(RANK!O:O, AV346)
</f>
        <v/>
      </c>
      <c r="AE346" s="283" t="str">
        <f t="array" ref="AE346">INDEX(RANK!O:O, AW346)
</f>
        <v/>
      </c>
      <c r="AF346" s="283" t="str">
        <f t="array" ref="AF346">INDEX(RANK!O:O, AX346)
</f>
        <v/>
      </c>
      <c r="AG346" s="283" t="str">
        <f t="array" ref="AG346">INDEX(RANK!O:O, AY346)
</f>
        <v/>
      </c>
      <c r="AH346" s="283" t="str">
        <f t="array" ref="AH346">INDEX(RANK!O:O, AZ346)
</f>
        <v/>
      </c>
      <c r="AI346" s="283" t="str">
        <f t="array" ref="AI346">INDEX(RANK!O:O, BA346)
</f>
        <v/>
      </c>
      <c r="AJ346" s="283" t="str">
        <f t="array" ref="AJ346">INDEX(RANK!O:O, BB346)
</f>
        <v/>
      </c>
      <c r="AK346" s="283" t="str">
        <f t="array" ref="AK346">INDEX(RANK!P:P, AV346)
</f>
        <v/>
      </c>
      <c r="AL346" s="283" t="str">
        <f t="array" ref="AL346">INDEX(RANK!P:P, AW346)
</f>
        <v/>
      </c>
      <c r="AM346" s="283" t="str">
        <f t="array" ref="AM346">INDEX(RANK!P:P, AX346)
</f>
        <v/>
      </c>
      <c r="AN346" s="283" t="str">
        <f t="array" ref="AN346">INDEX(RANK!P:P, AY346)
</f>
        <v/>
      </c>
      <c r="AO346" s="283" t="str">
        <f t="array" ref="AO346">INDEX(RANK!P:P, AZ346)
</f>
        <v/>
      </c>
      <c r="AP346" s="283" t="str">
        <f t="array" ref="AP346">INDEX(RANK!Q:Q, AV346)
</f>
        <v/>
      </c>
      <c r="AQ346" s="283" t="str">
        <f t="array" ref="AQ346">INDEX(RANK!Q:Q, AW346)
</f>
        <v/>
      </c>
      <c r="AR346" s="283" t="str">
        <f t="array" ref="AR346">INDEX(RANK!Q:Q, AX346)
</f>
        <v/>
      </c>
      <c r="AS346" s="283" t="str">
        <f t="array" ref="AS346">INDEX(RANK!R:R, AV346)
</f>
        <v/>
      </c>
      <c r="AT346" s="283" t="str">
        <f t="array" ref="AT346">INDEX(RANK!R:R, AW346)
</f>
        <v/>
      </c>
      <c r="AU346" s="283" t="str">
        <f t="array" ref="AU346">INDEX(RANK!R:R, AX346)
</f>
        <v/>
      </c>
      <c r="AV346" s="123">
        <f t="shared" si="1"/>
        <v>2385</v>
      </c>
      <c r="AW346" s="123">
        <f t="shared" si="2"/>
        <v>2386</v>
      </c>
      <c r="AX346" s="123">
        <f t="shared" si="3"/>
        <v>2387</v>
      </c>
      <c r="AY346" s="123">
        <f t="shared" si="4"/>
        <v>2388</v>
      </c>
      <c r="AZ346" s="123">
        <f t="shared" si="5"/>
        <v>2389</v>
      </c>
      <c r="BA346" s="123">
        <f t="shared" si="6"/>
        <v>2390</v>
      </c>
      <c r="BB346" s="123">
        <f t="shared" si="7"/>
        <v>2391</v>
      </c>
      <c r="BC346" s="284"/>
    </row>
    <row r="347" ht="14.25" customHeight="1">
      <c r="A347" s="123" t="str">
        <f t="array" ref="A347">INDEX('CONTENT STATS'!A:A, AV347)
</f>
        <v/>
      </c>
      <c r="B347" s="283" t="str">
        <f t="array" ref="B347">INDEX('CONTENT STATS'!F:F, AV347)
</f>
        <v/>
      </c>
      <c r="C347" s="285"/>
      <c r="D347" s="286"/>
      <c r="E347" s="283" t="str">
        <f t="array" ref="E347">INDEX('CONTENT STATS'!G:G, AV347)
</f>
        <v/>
      </c>
      <c r="F347" s="283" t="str">
        <f t="array" ref="F347">INDEX('CONTENT STATS'!G:G, AW347)
</f>
        <v/>
      </c>
      <c r="G347" s="283" t="str">
        <f t="array" ref="G347">INDEX('CONTENT STATS'!G:G, AX347)
</f>
        <v/>
      </c>
      <c r="H347" s="283" t="str">
        <f t="array" ref="H347">INDEX('CONTENT STATS'!G:G, AY347)
</f>
        <v/>
      </c>
      <c r="I347" s="283" t="str">
        <f t="array" ref="I347">INDEX('CONTENT STATS'!G:G, AZ347)
</f>
        <v/>
      </c>
      <c r="J347" s="283" t="str">
        <f t="array" ref="J347">INDEX('CONTENT STATS'!G:G, BA347)
</f>
        <v/>
      </c>
      <c r="K347" s="283" t="str">
        <f t="array" ref="K347">INDEX('CONTENT STATS'!G:G, BB347)
</f>
        <v/>
      </c>
      <c r="L347" s="283" t="str">
        <f t="array" ref="L347">INDEX('CONTENT STATS'!I:I, AV347)
</f>
        <v/>
      </c>
      <c r="M347" s="283" t="str">
        <f t="array" ref="M347">INDEX('CONTENT STATS'!J:J, AV347)
</f>
        <v/>
      </c>
      <c r="N347" s="283" t="str">
        <f t="array" ref="N347">INDEX('CONTENT STATS'!J:J, AW347)
</f>
        <v/>
      </c>
      <c r="O347" s="283" t="str">
        <f t="array" ref="O347">INDEX('CONTENT STATS'!J:J, AX347)
</f>
        <v/>
      </c>
      <c r="P347" s="283" t="str">
        <f t="array" ref="P347">INDEX('CONTENT STATS'!J:J, AY347)
</f>
        <v/>
      </c>
      <c r="Q347" s="283" t="str">
        <f t="array" ref="Q347">INDEX('CONTENT STATS'!J:J, AZ347)
</f>
        <v/>
      </c>
      <c r="R347" s="283" t="str">
        <f t="array" ref="R347">INDEX('CONTENT STATS'!L:L, AV347)
</f>
        <v/>
      </c>
      <c r="S347" s="283" t="str">
        <f t="array" ref="S347">INDEX('CONTENT STATS'!M:M, AV347)
</f>
        <v/>
      </c>
      <c r="T347" s="283" t="str">
        <f t="array" ref="T347">INDEX('CONTENT STATS'!M:M, AW347)
</f>
        <v/>
      </c>
      <c r="U347" s="283" t="str">
        <f t="array" ref="U347">INDEX('CONTENT STATS'!M:M, AX347)
</f>
        <v/>
      </c>
      <c r="V347" s="283" t="str">
        <f t="array" ref="V347">INDEX('CONTENT STATS'!O:O, AV347)
</f>
        <v/>
      </c>
      <c r="W347" s="283" t="str">
        <f t="array" ref="W347">INDEX('CONTENT STATS'!P:P, AV347)
</f>
        <v/>
      </c>
      <c r="X347" s="283" t="str">
        <f t="array" ref="X347">INDEX('CONTENT STATS'!P:P, AW347)
</f>
        <v/>
      </c>
      <c r="Y347" s="283" t="str">
        <f t="array" ref="Y347">INDEX('CONTENT STATS'!P:P, AX347)
</f>
        <v/>
      </c>
      <c r="Z347" s="283" t="str">
        <f t="array" ref="Z347">INDEX('CONTENT STATS'!R:R, AV347)
</f>
        <v/>
      </c>
      <c r="AA347" s="283" t="str">
        <f t="array" ref="AA347">INDEX('CONTENT STATS'!R:R, AW347)
</f>
        <v/>
      </c>
      <c r="AB347" s="283" t="str">
        <f t="array" ref="AB347">INDEX('CONTENT STATS'!R:R, AX347)
</f>
        <v/>
      </c>
      <c r="AC347" s="283" t="str">
        <f t="array" ref="AC347">INDEX('CONTENT STATS'!R:R, AY347)
</f>
        <v/>
      </c>
      <c r="AD347" s="283" t="str">
        <f t="array" ref="AD347">INDEX(RANK!O:O, AV347)
</f>
        <v/>
      </c>
      <c r="AE347" s="283" t="str">
        <f t="array" ref="AE347">INDEX(RANK!O:O, AW347)
</f>
        <v/>
      </c>
      <c r="AF347" s="283" t="str">
        <f t="array" ref="AF347">INDEX(RANK!O:O, AX347)
</f>
        <v/>
      </c>
      <c r="AG347" s="283" t="str">
        <f t="array" ref="AG347">INDEX(RANK!O:O, AY347)
</f>
        <v/>
      </c>
      <c r="AH347" s="283" t="str">
        <f t="array" ref="AH347">INDEX(RANK!O:O, AZ347)
</f>
        <v/>
      </c>
      <c r="AI347" s="283" t="str">
        <f t="array" ref="AI347">INDEX(RANK!O:O, BA347)
</f>
        <v/>
      </c>
      <c r="AJ347" s="283" t="str">
        <f t="array" ref="AJ347">INDEX(RANK!O:O, BB347)
</f>
        <v/>
      </c>
      <c r="AK347" s="283" t="str">
        <f t="array" ref="AK347">INDEX(RANK!P:P, AV347)
</f>
        <v/>
      </c>
      <c r="AL347" s="283" t="str">
        <f t="array" ref="AL347">INDEX(RANK!P:P, AW347)
</f>
        <v/>
      </c>
      <c r="AM347" s="283" t="str">
        <f t="array" ref="AM347">INDEX(RANK!P:P, AX347)
</f>
        <v/>
      </c>
      <c r="AN347" s="283" t="str">
        <f t="array" ref="AN347">INDEX(RANK!P:P, AY347)
</f>
        <v/>
      </c>
      <c r="AO347" s="283" t="str">
        <f t="array" ref="AO347">INDEX(RANK!P:P, AZ347)
</f>
        <v/>
      </c>
      <c r="AP347" s="283" t="str">
        <f t="array" ref="AP347">INDEX(RANK!Q:Q, AV347)
</f>
        <v/>
      </c>
      <c r="AQ347" s="283" t="str">
        <f t="array" ref="AQ347">INDEX(RANK!Q:Q, AW347)
</f>
        <v/>
      </c>
      <c r="AR347" s="283" t="str">
        <f t="array" ref="AR347">INDEX(RANK!Q:Q, AX347)
</f>
        <v/>
      </c>
      <c r="AS347" s="283" t="str">
        <f t="array" ref="AS347">INDEX(RANK!R:R, AV347)
</f>
        <v/>
      </c>
      <c r="AT347" s="283" t="str">
        <f t="array" ref="AT347">INDEX(RANK!R:R, AW347)
</f>
        <v/>
      </c>
      <c r="AU347" s="283" t="str">
        <f t="array" ref="AU347">INDEX(RANK!R:R, AX347)
</f>
        <v/>
      </c>
      <c r="AV347" s="123">
        <f t="shared" si="1"/>
        <v>2392</v>
      </c>
      <c r="AW347" s="123">
        <f t="shared" si="2"/>
        <v>2393</v>
      </c>
      <c r="AX347" s="123">
        <f t="shared" si="3"/>
        <v>2394</v>
      </c>
      <c r="AY347" s="123">
        <f t="shared" si="4"/>
        <v>2395</v>
      </c>
      <c r="AZ347" s="123">
        <f t="shared" si="5"/>
        <v>2396</v>
      </c>
      <c r="BA347" s="123">
        <f t="shared" si="6"/>
        <v>2397</v>
      </c>
      <c r="BB347" s="123">
        <f t="shared" si="7"/>
        <v>2398</v>
      </c>
      <c r="BC347" s="284"/>
    </row>
    <row r="348" ht="14.25" customHeight="1">
      <c r="A348" s="123" t="str">
        <f t="array" ref="A348">INDEX('CONTENT STATS'!A:A, AV348)
</f>
        <v/>
      </c>
      <c r="B348" s="283" t="str">
        <f t="array" ref="B348">INDEX('CONTENT STATS'!F:F, AV348)
</f>
        <v/>
      </c>
      <c r="C348" s="285"/>
      <c r="D348" s="286"/>
      <c r="E348" s="283" t="str">
        <f t="array" ref="E348">INDEX('CONTENT STATS'!G:G, AV348)
</f>
        <v/>
      </c>
      <c r="F348" s="283" t="str">
        <f t="array" ref="F348">INDEX('CONTENT STATS'!G:G, AW348)
</f>
        <v/>
      </c>
      <c r="G348" s="283" t="str">
        <f t="array" ref="G348">INDEX('CONTENT STATS'!G:G, AX348)
</f>
        <v/>
      </c>
      <c r="H348" s="283" t="str">
        <f t="array" ref="H348">INDEX('CONTENT STATS'!G:G, AY348)
</f>
        <v/>
      </c>
      <c r="I348" s="283" t="str">
        <f t="array" ref="I348">INDEX('CONTENT STATS'!G:G, AZ348)
</f>
        <v/>
      </c>
      <c r="J348" s="283" t="str">
        <f t="array" ref="J348">INDEX('CONTENT STATS'!G:G, BA348)
</f>
        <v/>
      </c>
      <c r="K348" s="283" t="str">
        <f t="array" ref="K348">INDEX('CONTENT STATS'!G:G, BB348)
</f>
        <v/>
      </c>
      <c r="L348" s="283" t="str">
        <f t="array" ref="L348">INDEX('CONTENT STATS'!I:I, AV348)
</f>
        <v/>
      </c>
      <c r="M348" s="283" t="str">
        <f t="array" ref="M348">INDEX('CONTENT STATS'!J:J, AV348)
</f>
        <v/>
      </c>
      <c r="N348" s="283" t="str">
        <f t="array" ref="N348">INDEX('CONTENT STATS'!J:J, AW348)
</f>
        <v/>
      </c>
      <c r="O348" s="283" t="str">
        <f t="array" ref="O348">INDEX('CONTENT STATS'!J:J, AX348)
</f>
        <v/>
      </c>
      <c r="P348" s="283" t="str">
        <f t="array" ref="P348">INDEX('CONTENT STATS'!J:J, AY348)
</f>
        <v/>
      </c>
      <c r="Q348" s="283" t="str">
        <f t="array" ref="Q348">INDEX('CONTENT STATS'!J:J, AZ348)
</f>
        <v/>
      </c>
      <c r="R348" s="283" t="str">
        <f t="array" ref="R348">INDEX('CONTENT STATS'!L:L, AV348)
</f>
        <v/>
      </c>
      <c r="S348" s="283" t="str">
        <f t="array" ref="S348">INDEX('CONTENT STATS'!M:M, AV348)
</f>
        <v/>
      </c>
      <c r="T348" s="283" t="str">
        <f t="array" ref="T348">INDEX('CONTENT STATS'!M:M, AW348)
</f>
        <v/>
      </c>
      <c r="U348" s="283" t="str">
        <f t="array" ref="U348">INDEX('CONTENT STATS'!M:M, AX348)
</f>
        <v/>
      </c>
      <c r="V348" s="283" t="str">
        <f t="array" ref="V348">INDEX('CONTENT STATS'!O:O, AV348)
</f>
        <v/>
      </c>
      <c r="W348" s="283" t="str">
        <f t="array" ref="W348">INDEX('CONTENT STATS'!P:P, AV348)
</f>
        <v/>
      </c>
      <c r="X348" s="283" t="str">
        <f t="array" ref="X348">INDEX('CONTENT STATS'!P:P, AW348)
</f>
        <v/>
      </c>
      <c r="Y348" s="283" t="str">
        <f t="array" ref="Y348">INDEX('CONTENT STATS'!P:P, AX348)
</f>
        <v/>
      </c>
      <c r="Z348" s="283" t="str">
        <f t="array" ref="Z348">INDEX('CONTENT STATS'!R:R, AV348)
</f>
        <v/>
      </c>
      <c r="AA348" s="283" t="str">
        <f t="array" ref="AA348">INDEX('CONTENT STATS'!R:R, AW348)
</f>
        <v/>
      </c>
      <c r="AB348" s="283" t="str">
        <f t="array" ref="AB348">INDEX('CONTENT STATS'!R:R, AX348)
</f>
        <v/>
      </c>
      <c r="AC348" s="283" t="str">
        <f t="array" ref="AC348">INDEX('CONTENT STATS'!R:R, AY348)
</f>
        <v/>
      </c>
      <c r="AD348" s="283" t="str">
        <f t="array" ref="AD348">INDEX(RANK!O:O, AV348)
</f>
        <v/>
      </c>
      <c r="AE348" s="283" t="str">
        <f t="array" ref="AE348">INDEX(RANK!O:O, AW348)
</f>
        <v/>
      </c>
      <c r="AF348" s="283" t="str">
        <f t="array" ref="AF348">INDEX(RANK!O:O, AX348)
</f>
        <v/>
      </c>
      <c r="AG348" s="283" t="str">
        <f t="array" ref="AG348">INDEX(RANK!O:O, AY348)
</f>
        <v/>
      </c>
      <c r="AH348" s="283" t="str">
        <f t="array" ref="AH348">INDEX(RANK!O:O, AZ348)
</f>
        <v/>
      </c>
      <c r="AI348" s="283" t="str">
        <f t="array" ref="AI348">INDEX(RANK!O:O, BA348)
</f>
        <v/>
      </c>
      <c r="AJ348" s="283" t="str">
        <f t="array" ref="AJ348">INDEX(RANK!O:O, BB348)
</f>
        <v/>
      </c>
      <c r="AK348" s="283" t="str">
        <f t="array" ref="AK348">INDEX(RANK!P:P, AV348)
</f>
        <v/>
      </c>
      <c r="AL348" s="283" t="str">
        <f t="array" ref="AL348">INDEX(RANK!P:P, AW348)
</f>
        <v/>
      </c>
      <c r="AM348" s="283" t="str">
        <f t="array" ref="AM348">INDEX(RANK!P:P, AX348)
</f>
        <v/>
      </c>
      <c r="AN348" s="283" t="str">
        <f t="array" ref="AN348">INDEX(RANK!P:P, AY348)
</f>
        <v/>
      </c>
      <c r="AO348" s="283" t="str">
        <f t="array" ref="AO348">INDEX(RANK!P:P, AZ348)
</f>
        <v/>
      </c>
      <c r="AP348" s="283" t="str">
        <f t="array" ref="AP348">INDEX(RANK!Q:Q, AV348)
</f>
        <v/>
      </c>
      <c r="AQ348" s="283" t="str">
        <f t="array" ref="AQ348">INDEX(RANK!Q:Q, AW348)
</f>
        <v/>
      </c>
      <c r="AR348" s="283" t="str">
        <f t="array" ref="AR348">INDEX(RANK!Q:Q, AX348)
</f>
        <v/>
      </c>
      <c r="AS348" s="283" t="str">
        <f t="array" ref="AS348">INDEX(RANK!R:R, AV348)
</f>
        <v/>
      </c>
      <c r="AT348" s="283" t="str">
        <f t="array" ref="AT348">INDEX(RANK!R:R, AW348)
</f>
        <v/>
      </c>
      <c r="AU348" s="283" t="str">
        <f t="array" ref="AU348">INDEX(RANK!R:R, AX348)
</f>
        <v/>
      </c>
      <c r="AV348" s="123">
        <f t="shared" si="1"/>
        <v>2399</v>
      </c>
      <c r="AW348" s="123">
        <f t="shared" si="2"/>
        <v>2400</v>
      </c>
      <c r="AX348" s="123">
        <f t="shared" si="3"/>
        <v>2401</v>
      </c>
      <c r="AY348" s="123">
        <f t="shared" si="4"/>
        <v>2402</v>
      </c>
      <c r="AZ348" s="123">
        <f t="shared" si="5"/>
        <v>2403</v>
      </c>
      <c r="BA348" s="123">
        <f t="shared" si="6"/>
        <v>2404</v>
      </c>
      <c r="BB348" s="123">
        <f t="shared" si="7"/>
        <v>2405</v>
      </c>
      <c r="BC348" s="284"/>
    </row>
    <row r="349" ht="14.25" customHeight="1">
      <c r="A349" s="123" t="str">
        <f t="array" ref="A349">INDEX('CONTENT STATS'!A:A, AV349)
</f>
        <v/>
      </c>
      <c r="B349" s="283" t="str">
        <f t="array" ref="B349">INDEX('CONTENT STATS'!F:F, AV349)
</f>
        <v/>
      </c>
      <c r="C349" s="285"/>
      <c r="D349" s="286"/>
      <c r="E349" s="283" t="str">
        <f t="array" ref="E349">INDEX('CONTENT STATS'!G:G, AV349)
</f>
        <v/>
      </c>
      <c r="F349" s="283" t="str">
        <f t="array" ref="F349">INDEX('CONTENT STATS'!G:G, AW349)
</f>
        <v/>
      </c>
      <c r="G349" s="283" t="str">
        <f t="array" ref="G349">INDEX('CONTENT STATS'!G:G, AX349)
</f>
        <v/>
      </c>
      <c r="H349" s="283" t="str">
        <f t="array" ref="H349">INDEX('CONTENT STATS'!G:G, AY349)
</f>
        <v/>
      </c>
      <c r="I349" s="283" t="str">
        <f t="array" ref="I349">INDEX('CONTENT STATS'!G:G, AZ349)
</f>
        <v/>
      </c>
      <c r="J349" s="283" t="str">
        <f t="array" ref="J349">INDEX('CONTENT STATS'!G:G, BA349)
</f>
        <v/>
      </c>
      <c r="K349" s="283" t="str">
        <f t="array" ref="K349">INDEX('CONTENT STATS'!G:G, BB349)
</f>
        <v/>
      </c>
      <c r="L349" s="283" t="str">
        <f t="array" ref="L349">INDEX('CONTENT STATS'!I:I, AV349)
</f>
        <v/>
      </c>
      <c r="M349" s="283" t="str">
        <f t="array" ref="M349">INDEX('CONTENT STATS'!J:J, AV349)
</f>
        <v/>
      </c>
      <c r="N349" s="283" t="str">
        <f t="array" ref="N349">INDEX('CONTENT STATS'!J:J, AW349)
</f>
        <v/>
      </c>
      <c r="O349" s="283" t="str">
        <f t="array" ref="O349">INDEX('CONTENT STATS'!J:J, AX349)
</f>
        <v/>
      </c>
      <c r="P349" s="283" t="str">
        <f t="array" ref="P349">INDEX('CONTENT STATS'!J:J, AY349)
</f>
        <v/>
      </c>
      <c r="Q349" s="283" t="str">
        <f t="array" ref="Q349">INDEX('CONTENT STATS'!J:J, AZ349)
</f>
        <v/>
      </c>
      <c r="R349" s="283" t="str">
        <f t="array" ref="R349">INDEX('CONTENT STATS'!L:L, AV349)
</f>
        <v/>
      </c>
      <c r="S349" s="283" t="str">
        <f t="array" ref="S349">INDEX('CONTENT STATS'!M:M, AV349)
</f>
        <v/>
      </c>
      <c r="T349" s="283" t="str">
        <f t="array" ref="T349">INDEX('CONTENT STATS'!M:M, AW349)
</f>
        <v/>
      </c>
      <c r="U349" s="283" t="str">
        <f t="array" ref="U349">INDEX('CONTENT STATS'!M:M, AX349)
</f>
        <v/>
      </c>
      <c r="V349" s="283" t="str">
        <f t="array" ref="V349">INDEX('CONTENT STATS'!O:O, AV349)
</f>
        <v/>
      </c>
      <c r="W349" s="283" t="str">
        <f t="array" ref="W349">INDEX('CONTENT STATS'!P:P, AV349)
</f>
        <v/>
      </c>
      <c r="X349" s="283" t="str">
        <f t="array" ref="X349">INDEX('CONTENT STATS'!P:P, AW349)
</f>
        <v/>
      </c>
      <c r="Y349" s="283" t="str">
        <f t="array" ref="Y349">INDEX('CONTENT STATS'!P:P, AX349)
</f>
        <v/>
      </c>
      <c r="Z349" s="283" t="str">
        <f t="array" ref="Z349">INDEX('CONTENT STATS'!R:R, AV349)
</f>
        <v/>
      </c>
      <c r="AA349" s="283" t="str">
        <f t="array" ref="AA349">INDEX('CONTENT STATS'!R:R, AW349)
</f>
        <v/>
      </c>
      <c r="AB349" s="283" t="str">
        <f t="array" ref="AB349">INDEX('CONTENT STATS'!R:R, AX349)
</f>
        <v/>
      </c>
      <c r="AC349" s="283" t="str">
        <f t="array" ref="AC349">INDEX('CONTENT STATS'!R:R, AY349)
</f>
        <v/>
      </c>
      <c r="AD349" s="283" t="str">
        <f t="array" ref="AD349">INDEX(RANK!O:O, AV349)
</f>
        <v/>
      </c>
      <c r="AE349" s="283" t="str">
        <f t="array" ref="AE349">INDEX(RANK!O:O, AW349)
</f>
        <v/>
      </c>
      <c r="AF349" s="283" t="str">
        <f t="array" ref="AF349">INDEX(RANK!O:O, AX349)
</f>
        <v/>
      </c>
      <c r="AG349" s="283" t="str">
        <f t="array" ref="AG349">INDEX(RANK!O:O, AY349)
</f>
        <v/>
      </c>
      <c r="AH349" s="283" t="str">
        <f t="array" ref="AH349">INDEX(RANK!O:O, AZ349)
</f>
        <v/>
      </c>
      <c r="AI349" s="283" t="str">
        <f t="array" ref="AI349">INDEX(RANK!O:O, BA349)
</f>
        <v/>
      </c>
      <c r="AJ349" s="283" t="str">
        <f t="array" ref="AJ349">INDEX(RANK!O:O, BB349)
</f>
        <v/>
      </c>
      <c r="AK349" s="283" t="str">
        <f t="array" ref="AK349">INDEX(RANK!P:P, AV349)
</f>
        <v/>
      </c>
      <c r="AL349" s="283" t="str">
        <f t="array" ref="AL349">INDEX(RANK!P:P, AW349)
</f>
        <v/>
      </c>
      <c r="AM349" s="283" t="str">
        <f t="array" ref="AM349">INDEX(RANK!P:P, AX349)
</f>
        <v/>
      </c>
      <c r="AN349" s="283" t="str">
        <f t="array" ref="AN349">INDEX(RANK!P:P, AY349)
</f>
        <v/>
      </c>
      <c r="AO349" s="283" t="str">
        <f t="array" ref="AO349">INDEX(RANK!P:P, AZ349)
</f>
        <v/>
      </c>
      <c r="AP349" s="283" t="str">
        <f t="array" ref="AP349">INDEX(RANK!Q:Q, AV349)
</f>
        <v/>
      </c>
      <c r="AQ349" s="283" t="str">
        <f t="array" ref="AQ349">INDEX(RANK!Q:Q, AW349)
</f>
        <v/>
      </c>
      <c r="AR349" s="283" t="str">
        <f t="array" ref="AR349">INDEX(RANK!Q:Q, AX349)
</f>
        <v/>
      </c>
      <c r="AS349" s="283" t="str">
        <f t="array" ref="AS349">INDEX(RANK!R:R, AV349)
</f>
        <v/>
      </c>
      <c r="AT349" s="283" t="str">
        <f t="array" ref="AT349">INDEX(RANK!R:R, AW349)
</f>
        <v/>
      </c>
      <c r="AU349" s="283" t="str">
        <f t="array" ref="AU349">INDEX(RANK!R:R, AX349)
</f>
        <v/>
      </c>
      <c r="AV349" s="123">
        <f t="shared" si="1"/>
        <v>2406</v>
      </c>
      <c r="AW349" s="123">
        <f t="shared" si="2"/>
        <v>2407</v>
      </c>
      <c r="AX349" s="123">
        <f t="shared" si="3"/>
        <v>2408</v>
      </c>
      <c r="AY349" s="123">
        <f t="shared" si="4"/>
        <v>2409</v>
      </c>
      <c r="AZ349" s="123">
        <f t="shared" si="5"/>
        <v>2410</v>
      </c>
      <c r="BA349" s="123">
        <f t="shared" si="6"/>
        <v>2411</v>
      </c>
      <c r="BB349" s="123">
        <f t="shared" si="7"/>
        <v>2412</v>
      </c>
      <c r="BC349" s="284"/>
    </row>
    <row r="350" ht="14.25" customHeight="1">
      <c r="A350" s="123" t="str">
        <f t="array" ref="A350">INDEX('CONTENT STATS'!A:A, AV350)
</f>
        <v/>
      </c>
      <c r="B350" s="283" t="str">
        <f t="array" ref="B350">INDEX('CONTENT STATS'!F:F, AV350)
</f>
        <v/>
      </c>
      <c r="C350" s="285"/>
      <c r="D350" s="286"/>
      <c r="E350" s="283" t="str">
        <f t="array" ref="E350">INDEX('CONTENT STATS'!G:G, AV350)
</f>
        <v/>
      </c>
      <c r="F350" s="283" t="str">
        <f t="array" ref="F350">INDEX('CONTENT STATS'!G:G, AW350)
</f>
        <v/>
      </c>
      <c r="G350" s="283" t="str">
        <f t="array" ref="G350">INDEX('CONTENT STATS'!G:G, AX350)
</f>
        <v/>
      </c>
      <c r="H350" s="283" t="str">
        <f t="array" ref="H350">INDEX('CONTENT STATS'!G:G, AY350)
</f>
        <v/>
      </c>
      <c r="I350" s="283" t="str">
        <f t="array" ref="I350">INDEX('CONTENT STATS'!G:G, AZ350)
</f>
        <v/>
      </c>
      <c r="J350" s="283" t="str">
        <f t="array" ref="J350">INDEX('CONTENT STATS'!G:G, BA350)
</f>
        <v/>
      </c>
      <c r="K350" s="283" t="str">
        <f t="array" ref="K350">INDEX('CONTENT STATS'!G:G, BB350)
</f>
        <v/>
      </c>
      <c r="L350" s="283" t="str">
        <f t="array" ref="L350">INDEX('CONTENT STATS'!I:I, AV350)
</f>
        <v/>
      </c>
      <c r="M350" s="283" t="str">
        <f t="array" ref="M350">INDEX('CONTENT STATS'!J:J, AV350)
</f>
        <v/>
      </c>
      <c r="N350" s="283" t="str">
        <f t="array" ref="N350">INDEX('CONTENT STATS'!J:J, AW350)
</f>
        <v/>
      </c>
      <c r="O350" s="283" t="str">
        <f t="array" ref="O350">INDEX('CONTENT STATS'!J:J, AX350)
</f>
        <v/>
      </c>
      <c r="P350" s="283" t="str">
        <f t="array" ref="P350">INDEX('CONTENT STATS'!J:J, AY350)
</f>
        <v/>
      </c>
      <c r="Q350" s="283" t="str">
        <f t="array" ref="Q350">INDEX('CONTENT STATS'!J:J, AZ350)
</f>
        <v/>
      </c>
      <c r="R350" s="283" t="str">
        <f t="array" ref="R350">INDEX('CONTENT STATS'!L:L, AV350)
</f>
        <v/>
      </c>
      <c r="S350" s="283" t="str">
        <f t="array" ref="S350">INDEX('CONTENT STATS'!M:M, AV350)
</f>
        <v/>
      </c>
      <c r="T350" s="283" t="str">
        <f t="array" ref="T350">INDEX('CONTENT STATS'!M:M, AW350)
</f>
        <v/>
      </c>
      <c r="U350" s="283" t="str">
        <f t="array" ref="U350">INDEX('CONTENT STATS'!M:M, AX350)
</f>
        <v/>
      </c>
      <c r="V350" s="283" t="str">
        <f t="array" ref="V350">INDEX('CONTENT STATS'!O:O, AV350)
</f>
        <v/>
      </c>
      <c r="W350" s="283" t="str">
        <f t="array" ref="W350">INDEX('CONTENT STATS'!P:P, AV350)
</f>
        <v/>
      </c>
      <c r="X350" s="283" t="str">
        <f t="array" ref="X350">INDEX('CONTENT STATS'!P:P, AW350)
</f>
        <v/>
      </c>
      <c r="Y350" s="283" t="str">
        <f t="array" ref="Y350">INDEX('CONTENT STATS'!P:P, AX350)
</f>
        <v/>
      </c>
      <c r="Z350" s="283" t="str">
        <f t="array" ref="Z350">INDEX('CONTENT STATS'!R:R, AV350)
</f>
        <v/>
      </c>
      <c r="AA350" s="283" t="str">
        <f t="array" ref="AA350">INDEX('CONTENT STATS'!R:R, AW350)
</f>
        <v/>
      </c>
      <c r="AB350" s="283" t="str">
        <f t="array" ref="AB350">INDEX('CONTENT STATS'!R:R, AX350)
</f>
        <v/>
      </c>
      <c r="AC350" s="283" t="str">
        <f t="array" ref="AC350">INDEX('CONTENT STATS'!R:R, AY350)
</f>
        <v/>
      </c>
      <c r="AD350" s="283" t="str">
        <f t="array" ref="AD350">INDEX(RANK!O:O, AV350)
</f>
        <v/>
      </c>
      <c r="AE350" s="283" t="str">
        <f t="array" ref="AE350">INDEX(RANK!O:O, AW350)
</f>
        <v/>
      </c>
      <c r="AF350" s="283" t="str">
        <f t="array" ref="AF350">INDEX(RANK!O:O, AX350)
</f>
        <v/>
      </c>
      <c r="AG350" s="283" t="str">
        <f t="array" ref="AG350">INDEX(RANK!O:O, AY350)
</f>
        <v/>
      </c>
      <c r="AH350" s="283" t="str">
        <f t="array" ref="AH350">INDEX(RANK!O:O, AZ350)
</f>
        <v/>
      </c>
      <c r="AI350" s="283" t="str">
        <f t="array" ref="AI350">INDEX(RANK!O:O, BA350)
</f>
        <v/>
      </c>
      <c r="AJ350" s="283" t="str">
        <f t="array" ref="AJ350">INDEX(RANK!O:O, BB350)
</f>
        <v/>
      </c>
      <c r="AK350" s="283" t="str">
        <f t="array" ref="AK350">INDEX(RANK!P:P, AV350)
</f>
        <v/>
      </c>
      <c r="AL350" s="283" t="str">
        <f t="array" ref="AL350">INDEX(RANK!P:P, AW350)
</f>
        <v/>
      </c>
      <c r="AM350" s="283" t="str">
        <f t="array" ref="AM350">INDEX(RANK!P:P, AX350)
</f>
        <v/>
      </c>
      <c r="AN350" s="283" t="str">
        <f t="array" ref="AN350">INDEX(RANK!P:P, AY350)
</f>
        <v/>
      </c>
      <c r="AO350" s="283" t="str">
        <f t="array" ref="AO350">INDEX(RANK!P:P, AZ350)
</f>
        <v/>
      </c>
      <c r="AP350" s="283" t="str">
        <f t="array" ref="AP350">INDEX(RANK!Q:Q, AV350)
</f>
        <v/>
      </c>
      <c r="AQ350" s="283" t="str">
        <f t="array" ref="AQ350">INDEX(RANK!Q:Q, AW350)
</f>
        <v/>
      </c>
      <c r="AR350" s="283" t="str">
        <f t="array" ref="AR350">INDEX(RANK!Q:Q, AX350)
</f>
        <v/>
      </c>
      <c r="AS350" s="283" t="str">
        <f t="array" ref="AS350">INDEX(RANK!R:R, AV350)
</f>
        <v/>
      </c>
      <c r="AT350" s="283" t="str">
        <f t="array" ref="AT350">INDEX(RANK!R:R, AW350)
</f>
        <v/>
      </c>
      <c r="AU350" s="283" t="str">
        <f t="array" ref="AU350">INDEX(RANK!R:R, AX350)
</f>
        <v/>
      </c>
      <c r="AV350" s="123">
        <f t="shared" si="1"/>
        <v>2413</v>
      </c>
      <c r="AW350" s="123">
        <f t="shared" si="2"/>
        <v>2414</v>
      </c>
      <c r="AX350" s="123">
        <f t="shared" si="3"/>
        <v>2415</v>
      </c>
      <c r="AY350" s="123">
        <f t="shared" si="4"/>
        <v>2416</v>
      </c>
      <c r="AZ350" s="123">
        <f t="shared" si="5"/>
        <v>2417</v>
      </c>
      <c r="BA350" s="123">
        <f t="shared" si="6"/>
        <v>2418</v>
      </c>
      <c r="BB350" s="123">
        <f t="shared" si="7"/>
        <v>2419</v>
      </c>
      <c r="BC350" s="284"/>
    </row>
    <row r="351" ht="14.25" customHeight="1">
      <c r="A351" s="123" t="str">
        <f t="array" ref="A351">INDEX('CONTENT STATS'!A:A, AV351)
</f>
        <v/>
      </c>
      <c r="B351" s="283" t="str">
        <f t="array" ref="B351">INDEX('CONTENT STATS'!F:F, AV351)
</f>
        <v/>
      </c>
      <c r="C351" s="285"/>
      <c r="D351" s="286"/>
      <c r="E351" s="283" t="str">
        <f t="array" ref="E351">INDEX('CONTENT STATS'!G:G, AV351)
</f>
        <v/>
      </c>
      <c r="F351" s="283" t="str">
        <f t="array" ref="F351">INDEX('CONTENT STATS'!G:G, AW351)
</f>
        <v/>
      </c>
      <c r="G351" s="283" t="str">
        <f t="array" ref="G351">INDEX('CONTENT STATS'!G:G, AX351)
</f>
        <v/>
      </c>
      <c r="H351" s="283" t="str">
        <f t="array" ref="H351">INDEX('CONTENT STATS'!G:G, AY351)
</f>
        <v/>
      </c>
      <c r="I351" s="283" t="str">
        <f t="array" ref="I351">INDEX('CONTENT STATS'!G:G, AZ351)
</f>
        <v/>
      </c>
      <c r="J351" s="283" t="str">
        <f t="array" ref="J351">INDEX('CONTENT STATS'!G:G, BA351)
</f>
        <v/>
      </c>
      <c r="K351" s="283" t="str">
        <f t="array" ref="K351">INDEX('CONTENT STATS'!G:G, BB351)
</f>
        <v/>
      </c>
      <c r="L351" s="283" t="str">
        <f t="array" ref="L351">INDEX('CONTENT STATS'!I:I, AV351)
</f>
        <v/>
      </c>
      <c r="M351" s="283" t="str">
        <f t="array" ref="M351">INDEX('CONTENT STATS'!J:J, AV351)
</f>
        <v/>
      </c>
      <c r="N351" s="283" t="str">
        <f t="array" ref="N351">INDEX('CONTENT STATS'!J:J, AW351)
</f>
        <v/>
      </c>
      <c r="O351" s="283" t="str">
        <f t="array" ref="O351">INDEX('CONTENT STATS'!J:J, AX351)
</f>
        <v/>
      </c>
      <c r="P351" s="283" t="str">
        <f t="array" ref="P351">INDEX('CONTENT STATS'!J:J, AY351)
</f>
        <v/>
      </c>
      <c r="Q351" s="283" t="str">
        <f t="array" ref="Q351">INDEX('CONTENT STATS'!J:J, AZ351)
</f>
        <v/>
      </c>
      <c r="R351" s="283" t="str">
        <f t="array" ref="R351">INDEX('CONTENT STATS'!L:L, AV351)
</f>
        <v/>
      </c>
      <c r="S351" s="283" t="str">
        <f t="array" ref="S351">INDEX('CONTENT STATS'!M:M, AV351)
</f>
        <v/>
      </c>
      <c r="T351" s="283" t="str">
        <f t="array" ref="T351">INDEX('CONTENT STATS'!M:M, AW351)
</f>
        <v/>
      </c>
      <c r="U351" s="283" t="str">
        <f t="array" ref="U351">INDEX('CONTENT STATS'!M:M, AX351)
</f>
        <v/>
      </c>
      <c r="V351" s="283" t="str">
        <f t="array" ref="V351">INDEX('CONTENT STATS'!O:O, AV351)
</f>
        <v/>
      </c>
      <c r="W351" s="283" t="str">
        <f t="array" ref="W351">INDEX('CONTENT STATS'!P:P, AV351)
</f>
        <v/>
      </c>
      <c r="X351" s="283" t="str">
        <f t="array" ref="X351">INDEX('CONTENT STATS'!P:P, AW351)
</f>
        <v/>
      </c>
      <c r="Y351" s="283" t="str">
        <f t="array" ref="Y351">INDEX('CONTENT STATS'!P:P, AX351)
</f>
        <v/>
      </c>
      <c r="Z351" s="283" t="str">
        <f t="array" ref="Z351">INDEX('CONTENT STATS'!R:R, AV351)
</f>
        <v/>
      </c>
      <c r="AA351" s="283" t="str">
        <f t="array" ref="AA351">INDEX('CONTENT STATS'!R:R, AW351)
</f>
        <v/>
      </c>
      <c r="AB351" s="283" t="str">
        <f t="array" ref="AB351">INDEX('CONTENT STATS'!R:R, AX351)
</f>
        <v/>
      </c>
      <c r="AC351" s="283" t="str">
        <f t="array" ref="AC351">INDEX('CONTENT STATS'!R:R, AY351)
</f>
        <v/>
      </c>
      <c r="AD351" s="283" t="str">
        <f t="array" ref="AD351">INDEX(RANK!O:O, AV351)
</f>
        <v/>
      </c>
      <c r="AE351" s="283" t="str">
        <f t="array" ref="AE351">INDEX(RANK!O:O, AW351)
</f>
        <v/>
      </c>
      <c r="AF351" s="283" t="str">
        <f t="array" ref="AF351">INDEX(RANK!O:O, AX351)
</f>
        <v/>
      </c>
      <c r="AG351" s="283" t="str">
        <f t="array" ref="AG351">INDEX(RANK!O:O, AY351)
</f>
        <v/>
      </c>
      <c r="AH351" s="283" t="str">
        <f t="array" ref="AH351">INDEX(RANK!O:O, AZ351)
</f>
        <v/>
      </c>
      <c r="AI351" s="283" t="str">
        <f t="array" ref="AI351">INDEX(RANK!O:O, BA351)
</f>
        <v/>
      </c>
      <c r="AJ351" s="283" t="str">
        <f t="array" ref="AJ351">INDEX(RANK!O:O, BB351)
</f>
        <v/>
      </c>
      <c r="AK351" s="283" t="str">
        <f t="array" ref="AK351">INDEX(RANK!P:P, AV351)
</f>
        <v/>
      </c>
      <c r="AL351" s="283" t="str">
        <f t="array" ref="AL351">INDEX(RANK!P:P, AW351)
</f>
        <v/>
      </c>
      <c r="AM351" s="283" t="str">
        <f t="array" ref="AM351">INDEX(RANK!P:P, AX351)
</f>
        <v/>
      </c>
      <c r="AN351" s="283" t="str">
        <f t="array" ref="AN351">INDEX(RANK!P:P, AY351)
</f>
        <v/>
      </c>
      <c r="AO351" s="283" t="str">
        <f t="array" ref="AO351">INDEX(RANK!P:P, AZ351)
</f>
        <v/>
      </c>
      <c r="AP351" s="283" t="str">
        <f t="array" ref="AP351">INDEX(RANK!Q:Q, AV351)
</f>
        <v/>
      </c>
      <c r="AQ351" s="283" t="str">
        <f t="array" ref="AQ351">INDEX(RANK!Q:Q, AW351)
</f>
        <v/>
      </c>
      <c r="AR351" s="283" t="str">
        <f t="array" ref="AR351">INDEX(RANK!Q:Q, AX351)
</f>
        <v/>
      </c>
      <c r="AS351" s="283" t="str">
        <f t="array" ref="AS351">INDEX(RANK!R:R, AV351)
</f>
        <v/>
      </c>
      <c r="AT351" s="283" t="str">
        <f t="array" ref="AT351">INDEX(RANK!R:R, AW351)
</f>
        <v/>
      </c>
      <c r="AU351" s="283" t="str">
        <f t="array" ref="AU351">INDEX(RANK!R:R, AX351)
</f>
        <v/>
      </c>
      <c r="AV351" s="123">
        <f t="shared" si="1"/>
        <v>2420</v>
      </c>
      <c r="AW351" s="123">
        <f t="shared" si="2"/>
        <v>2421</v>
      </c>
      <c r="AX351" s="123">
        <f t="shared" si="3"/>
        <v>2422</v>
      </c>
      <c r="AY351" s="123">
        <f t="shared" si="4"/>
        <v>2423</v>
      </c>
      <c r="AZ351" s="123">
        <f t="shared" si="5"/>
        <v>2424</v>
      </c>
      <c r="BA351" s="123">
        <f t="shared" si="6"/>
        <v>2425</v>
      </c>
      <c r="BB351" s="123">
        <f t="shared" si="7"/>
        <v>2426</v>
      </c>
      <c r="BC351" s="284"/>
    </row>
    <row r="352" ht="14.25" customHeight="1">
      <c r="A352" s="123" t="str">
        <f t="array" ref="A352">INDEX('CONTENT STATS'!A:A, AV352)
</f>
        <v/>
      </c>
      <c r="B352" s="283" t="str">
        <f t="array" ref="B352">INDEX('CONTENT STATS'!F:F, AV352)
</f>
        <v/>
      </c>
      <c r="C352" s="285"/>
      <c r="D352" s="286"/>
      <c r="E352" s="283" t="str">
        <f t="array" ref="E352">INDEX('CONTENT STATS'!G:G, AV352)
</f>
        <v/>
      </c>
      <c r="F352" s="283" t="str">
        <f t="array" ref="F352">INDEX('CONTENT STATS'!G:G, AW352)
</f>
        <v/>
      </c>
      <c r="G352" s="283" t="str">
        <f t="array" ref="G352">INDEX('CONTENT STATS'!G:G, AX352)
</f>
        <v/>
      </c>
      <c r="H352" s="283" t="str">
        <f t="array" ref="H352">INDEX('CONTENT STATS'!G:G, AY352)
</f>
        <v/>
      </c>
      <c r="I352" s="283" t="str">
        <f t="array" ref="I352">INDEX('CONTENT STATS'!G:G, AZ352)
</f>
        <v/>
      </c>
      <c r="J352" s="283" t="str">
        <f t="array" ref="J352">INDEX('CONTENT STATS'!G:G, BA352)
</f>
        <v/>
      </c>
      <c r="K352" s="283" t="str">
        <f t="array" ref="K352">INDEX('CONTENT STATS'!G:G, BB352)
</f>
        <v/>
      </c>
      <c r="L352" s="283" t="str">
        <f t="array" ref="L352">INDEX('CONTENT STATS'!I:I, AV352)
</f>
        <v/>
      </c>
      <c r="M352" s="283" t="str">
        <f t="array" ref="M352">INDEX('CONTENT STATS'!J:J, AV352)
</f>
        <v/>
      </c>
      <c r="N352" s="283" t="str">
        <f t="array" ref="N352">INDEX('CONTENT STATS'!J:J, AW352)
</f>
        <v/>
      </c>
      <c r="O352" s="283" t="str">
        <f t="array" ref="O352">INDEX('CONTENT STATS'!J:J, AX352)
</f>
        <v/>
      </c>
      <c r="P352" s="283" t="str">
        <f t="array" ref="P352">INDEX('CONTENT STATS'!J:J, AY352)
</f>
        <v/>
      </c>
      <c r="Q352" s="283" t="str">
        <f t="array" ref="Q352">INDEX('CONTENT STATS'!J:J, AZ352)
</f>
        <v/>
      </c>
      <c r="R352" s="283" t="str">
        <f t="array" ref="R352">INDEX('CONTENT STATS'!L:L, AV352)
</f>
        <v/>
      </c>
      <c r="S352" s="283" t="str">
        <f t="array" ref="S352">INDEX('CONTENT STATS'!M:M, AV352)
</f>
        <v/>
      </c>
      <c r="T352" s="283" t="str">
        <f t="array" ref="T352">INDEX('CONTENT STATS'!M:M, AW352)
</f>
        <v/>
      </c>
      <c r="U352" s="283" t="str">
        <f t="array" ref="U352">INDEX('CONTENT STATS'!M:M, AX352)
</f>
        <v/>
      </c>
      <c r="V352" s="283" t="str">
        <f t="array" ref="V352">INDEX('CONTENT STATS'!O:O, AV352)
</f>
        <v/>
      </c>
      <c r="W352" s="283" t="str">
        <f t="array" ref="W352">INDEX('CONTENT STATS'!P:P, AV352)
</f>
        <v/>
      </c>
      <c r="X352" s="283" t="str">
        <f t="array" ref="X352">INDEX('CONTENT STATS'!P:P, AW352)
</f>
        <v/>
      </c>
      <c r="Y352" s="283" t="str">
        <f t="array" ref="Y352">INDEX('CONTENT STATS'!P:P, AX352)
</f>
        <v/>
      </c>
      <c r="Z352" s="283" t="str">
        <f t="array" ref="Z352">INDEX('CONTENT STATS'!R:R, AV352)
</f>
        <v/>
      </c>
      <c r="AA352" s="283" t="str">
        <f t="array" ref="AA352">INDEX('CONTENT STATS'!R:R, AW352)
</f>
        <v/>
      </c>
      <c r="AB352" s="283" t="str">
        <f t="array" ref="AB352">INDEX('CONTENT STATS'!R:R, AX352)
</f>
        <v/>
      </c>
      <c r="AC352" s="283" t="str">
        <f t="array" ref="AC352">INDEX('CONTENT STATS'!R:R, AY352)
</f>
        <v/>
      </c>
      <c r="AD352" s="283" t="str">
        <f t="array" ref="AD352">INDEX(RANK!O:O, AV352)
</f>
        <v/>
      </c>
      <c r="AE352" s="283" t="str">
        <f t="array" ref="AE352">INDEX(RANK!O:O, AW352)
</f>
        <v/>
      </c>
      <c r="AF352" s="283" t="str">
        <f t="array" ref="AF352">INDEX(RANK!O:O, AX352)
</f>
        <v/>
      </c>
      <c r="AG352" s="283" t="str">
        <f t="array" ref="AG352">INDEX(RANK!O:O, AY352)
</f>
        <v/>
      </c>
      <c r="AH352" s="283" t="str">
        <f t="array" ref="AH352">INDEX(RANK!O:O, AZ352)
</f>
        <v/>
      </c>
      <c r="AI352" s="283" t="str">
        <f t="array" ref="AI352">INDEX(RANK!O:O, BA352)
</f>
        <v/>
      </c>
      <c r="AJ352" s="283" t="str">
        <f t="array" ref="AJ352">INDEX(RANK!O:O, BB352)
</f>
        <v/>
      </c>
      <c r="AK352" s="283" t="str">
        <f t="array" ref="AK352">INDEX(RANK!P:P, AV352)
</f>
        <v/>
      </c>
      <c r="AL352" s="283" t="str">
        <f t="array" ref="AL352">INDEX(RANK!P:P, AW352)
</f>
        <v/>
      </c>
      <c r="AM352" s="283" t="str">
        <f t="array" ref="AM352">INDEX(RANK!P:P, AX352)
</f>
        <v/>
      </c>
      <c r="AN352" s="283" t="str">
        <f t="array" ref="AN352">INDEX(RANK!P:P, AY352)
</f>
        <v/>
      </c>
      <c r="AO352" s="283" t="str">
        <f t="array" ref="AO352">INDEX(RANK!P:P, AZ352)
</f>
        <v/>
      </c>
      <c r="AP352" s="283" t="str">
        <f t="array" ref="AP352">INDEX(RANK!Q:Q, AV352)
</f>
        <v/>
      </c>
      <c r="AQ352" s="283" t="str">
        <f t="array" ref="AQ352">INDEX(RANK!Q:Q, AW352)
</f>
        <v/>
      </c>
      <c r="AR352" s="283" t="str">
        <f t="array" ref="AR352">INDEX(RANK!Q:Q, AX352)
</f>
        <v/>
      </c>
      <c r="AS352" s="283" t="str">
        <f t="array" ref="AS352">INDEX(RANK!R:R, AV352)
</f>
        <v/>
      </c>
      <c r="AT352" s="283" t="str">
        <f t="array" ref="AT352">INDEX(RANK!R:R, AW352)
</f>
        <v/>
      </c>
      <c r="AU352" s="283" t="str">
        <f t="array" ref="AU352">INDEX(RANK!R:R, AX352)
</f>
        <v/>
      </c>
      <c r="AV352" s="123">
        <f t="shared" si="1"/>
        <v>2427</v>
      </c>
      <c r="AW352" s="123">
        <f t="shared" si="2"/>
        <v>2428</v>
      </c>
      <c r="AX352" s="123">
        <f t="shared" si="3"/>
        <v>2429</v>
      </c>
      <c r="AY352" s="123">
        <f t="shared" si="4"/>
        <v>2430</v>
      </c>
      <c r="AZ352" s="123">
        <f t="shared" si="5"/>
        <v>2431</v>
      </c>
      <c r="BA352" s="123">
        <f t="shared" si="6"/>
        <v>2432</v>
      </c>
      <c r="BB352" s="123">
        <f t="shared" si="7"/>
        <v>2433</v>
      </c>
      <c r="BC352" s="284"/>
    </row>
    <row r="353" ht="14.25" customHeight="1">
      <c r="A353" s="123" t="str">
        <f t="array" ref="A353">INDEX('CONTENT STATS'!A:A, AV353)
</f>
        <v/>
      </c>
      <c r="B353" s="283" t="str">
        <f t="array" ref="B353">INDEX('CONTENT STATS'!F:F, AV353)
</f>
        <v/>
      </c>
      <c r="C353" s="285"/>
      <c r="D353" s="286"/>
      <c r="E353" s="283" t="str">
        <f t="array" ref="E353">INDEX('CONTENT STATS'!G:G, AV353)
</f>
        <v/>
      </c>
      <c r="F353" s="283" t="str">
        <f t="array" ref="F353">INDEX('CONTENT STATS'!G:G, AW353)
</f>
        <v/>
      </c>
      <c r="G353" s="283" t="str">
        <f t="array" ref="G353">INDEX('CONTENT STATS'!G:G, AX353)
</f>
        <v/>
      </c>
      <c r="H353" s="283" t="str">
        <f t="array" ref="H353">INDEX('CONTENT STATS'!G:G, AY353)
</f>
        <v/>
      </c>
      <c r="I353" s="283" t="str">
        <f t="array" ref="I353">INDEX('CONTENT STATS'!G:G, AZ353)
</f>
        <v/>
      </c>
      <c r="J353" s="283" t="str">
        <f t="array" ref="J353">INDEX('CONTENT STATS'!G:G, BA353)
</f>
        <v/>
      </c>
      <c r="K353" s="283" t="str">
        <f t="array" ref="K353">INDEX('CONTENT STATS'!G:G, BB353)
</f>
        <v/>
      </c>
      <c r="L353" s="283" t="str">
        <f t="array" ref="L353">INDEX('CONTENT STATS'!I:I, AV353)
</f>
        <v/>
      </c>
      <c r="M353" s="283" t="str">
        <f t="array" ref="M353">INDEX('CONTENT STATS'!J:J, AV353)
</f>
        <v/>
      </c>
      <c r="N353" s="283" t="str">
        <f t="array" ref="N353">INDEX('CONTENT STATS'!J:J, AW353)
</f>
        <v/>
      </c>
      <c r="O353" s="283" t="str">
        <f t="array" ref="O353">INDEX('CONTENT STATS'!J:J, AX353)
</f>
        <v/>
      </c>
      <c r="P353" s="283" t="str">
        <f t="array" ref="P353">INDEX('CONTENT STATS'!J:J, AY353)
</f>
        <v/>
      </c>
      <c r="Q353" s="283" t="str">
        <f t="array" ref="Q353">INDEX('CONTENT STATS'!J:J, AZ353)
</f>
        <v/>
      </c>
      <c r="R353" s="283" t="str">
        <f t="array" ref="R353">INDEX('CONTENT STATS'!L:L, AV353)
</f>
        <v/>
      </c>
      <c r="S353" s="283" t="str">
        <f t="array" ref="S353">INDEX('CONTENT STATS'!M:M, AV353)
</f>
        <v/>
      </c>
      <c r="T353" s="283" t="str">
        <f t="array" ref="T353">INDEX('CONTENT STATS'!M:M, AW353)
</f>
        <v/>
      </c>
      <c r="U353" s="283" t="str">
        <f t="array" ref="U353">INDEX('CONTENT STATS'!M:M, AX353)
</f>
        <v/>
      </c>
      <c r="V353" s="283" t="str">
        <f t="array" ref="V353">INDEX('CONTENT STATS'!O:O, AV353)
</f>
        <v/>
      </c>
      <c r="W353" s="283" t="str">
        <f t="array" ref="W353">INDEX('CONTENT STATS'!P:P, AV353)
</f>
        <v/>
      </c>
      <c r="X353" s="283" t="str">
        <f t="array" ref="X353">INDEX('CONTENT STATS'!P:P, AW353)
</f>
        <v/>
      </c>
      <c r="Y353" s="283" t="str">
        <f t="array" ref="Y353">INDEX('CONTENT STATS'!P:P, AX353)
</f>
        <v/>
      </c>
      <c r="Z353" s="283" t="str">
        <f t="array" ref="Z353">INDEX('CONTENT STATS'!R:R, AV353)
</f>
        <v/>
      </c>
      <c r="AA353" s="283" t="str">
        <f t="array" ref="AA353">INDEX('CONTENT STATS'!R:R, AW353)
</f>
        <v/>
      </c>
      <c r="AB353" s="283" t="str">
        <f t="array" ref="AB353">INDEX('CONTENT STATS'!R:R, AX353)
</f>
        <v/>
      </c>
      <c r="AC353" s="283" t="str">
        <f t="array" ref="AC353">INDEX('CONTENT STATS'!R:R, AY353)
</f>
        <v/>
      </c>
      <c r="AD353" s="283" t="str">
        <f t="array" ref="AD353">INDEX(RANK!O:O, AV353)
</f>
        <v/>
      </c>
      <c r="AE353" s="283" t="str">
        <f t="array" ref="AE353">INDEX(RANK!O:O, AW353)
</f>
        <v/>
      </c>
      <c r="AF353" s="283" t="str">
        <f t="array" ref="AF353">INDEX(RANK!O:O, AX353)
</f>
        <v/>
      </c>
      <c r="AG353" s="283" t="str">
        <f t="array" ref="AG353">INDEX(RANK!O:O, AY353)
</f>
        <v/>
      </c>
      <c r="AH353" s="283" t="str">
        <f t="array" ref="AH353">INDEX(RANK!O:O, AZ353)
</f>
        <v/>
      </c>
      <c r="AI353" s="283" t="str">
        <f t="array" ref="AI353">INDEX(RANK!O:O, BA353)
</f>
        <v/>
      </c>
      <c r="AJ353" s="283" t="str">
        <f t="array" ref="AJ353">INDEX(RANK!O:O, BB353)
</f>
        <v/>
      </c>
      <c r="AK353" s="283" t="str">
        <f t="array" ref="AK353">INDEX(RANK!P:P, AV353)
</f>
        <v/>
      </c>
      <c r="AL353" s="283" t="str">
        <f t="array" ref="AL353">INDEX(RANK!P:P, AW353)
</f>
        <v/>
      </c>
      <c r="AM353" s="283" t="str">
        <f t="array" ref="AM353">INDEX(RANK!P:P, AX353)
</f>
        <v/>
      </c>
      <c r="AN353" s="283" t="str">
        <f t="array" ref="AN353">INDEX(RANK!P:P, AY353)
</f>
        <v/>
      </c>
      <c r="AO353" s="283" t="str">
        <f t="array" ref="AO353">INDEX(RANK!P:P, AZ353)
</f>
        <v/>
      </c>
      <c r="AP353" s="283" t="str">
        <f t="array" ref="AP353">INDEX(RANK!Q:Q, AV353)
</f>
        <v/>
      </c>
      <c r="AQ353" s="283" t="str">
        <f t="array" ref="AQ353">INDEX(RANK!Q:Q, AW353)
</f>
        <v/>
      </c>
      <c r="AR353" s="283" t="str">
        <f t="array" ref="AR353">INDEX(RANK!Q:Q, AX353)
</f>
        <v/>
      </c>
      <c r="AS353" s="283" t="str">
        <f t="array" ref="AS353">INDEX(RANK!R:R, AV353)
</f>
        <v/>
      </c>
      <c r="AT353" s="283" t="str">
        <f t="array" ref="AT353">INDEX(RANK!R:R, AW353)
</f>
        <v/>
      </c>
      <c r="AU353" s="283" t="str">
        <f t="array" ref="AU353">INDEX(RANK!R:R, AX353)
</f>
        <v/>
      </c>
      <c r="AV353" s="123">
        <f t="shared" si="1"/>
        <v>2434</v>
      </c>
      <c r="AW353" s="123">
        <f t="shared" si="2"/>
        <v>2435</v>
      </c>
      <c r="AX353" s="123">
        <f t="shared" si="3"/>
        <v>2436</v>
      </c>
      <c r="AY353" s="123">
        <f t="shared" si="4"/>
        <v>2437</v>
      </c>
      <c r="AZ353" s="123">
        <f t="shared" si="5"/>
        <v>2438</v>
      </c>
      <c r="BA353" s="123">
        <f t="shared" si="6"/>
        <v>2439</v>
      </c>
      <c r="BB353" s="123">
        <f t="shared" si="7"/>
        <v>2440</v>
      </c>
      <c r="BC353" s="284"/>
    </row>
    <row r="354" ht="14.25" customHeight="1">
      <c r="A354" s="123" t="str">
        <f t="array" ref="A354">INDEX('CONTENT STATS'!A:A, AV354)
</f>
        <v/>
      </c>
      <c r="B354" s="283" t="str">
        <f t="array" ref="B354">INDEX('CONTENT STATS'!F:F, AV354)
</f>
        <v/>
      </c>
      <c r="C354" s="285"/>
      <c r="D354" s="286"/>
      <c r="E354" s="283" t="str">
        <f t="array" ref="E354">INDEX('CONTENT STATS'!G:G, AV354)
</f>
        <v/>
      </c>
      <c r="F354" s="283" t="str">
        <f t="array" ref="F354">INDEX('CONTENT STATS'!G:G, AW354)
</f>
        <v/>
      </c>
      <c r="G354" s="283" t="str">
        <f t="array" ref="G354">INDEX('CONTENT STATS'!G:G, AX354)
</f>
        <v/>
      </c>
      <c r="H354" s="283" t="str">
        <f t="array" ref="H354">INDEX('CONTENT STATS'!G:G, AY354)
</f>
        <v/>
      </c>
      <c r="I354" s="283" t="str">
        <f t="array" ref="I354">INDEX('CONTENT STATS'!G:G, AZ354)
</f>
        <v/>
      </c>
      <c r="J354" s="283" t="str">
        <f t="array" ref="J354">INDEX('CONTENT STATS'!G:G, BA354)
</f>
        <v/>
      </c>
      <c r="K354" s="283" t="str">
        <f t="array" ref="K354">INDEX('CONTENT STATS'!G:G, BB354)
</f>
        <v/>
      </c>
      <c r="L354" s="283" t="str">
        <f t="array" ref="L354">INDEX('CONTENT STATS'!I:I, AV354)
</f>
        <v/>
      </c>
      <c r="M354" s="283" t="str">
        <f t="array" ref="M354">INDEX('CONTENT STATS'!J:J, AV354)
</f>
        <v/>
      </c>
      <c r="N354" s="283" t="str">
        <f t="array" ref="N354">INDEX('CONTENT STATS'!J:J, AW354)
</f>
        <v/>
      </c>
      <c r="O354" s="283" t="str">
        <f t="array" ref="O354">INDEX('CONTENT STATS'!J:J, AX354)
</f>
        <v/>
      </c>
      <c r="P354" s="283" t="str">
        <f t="array" ref="P354">INDEX('CONTENT STATS'!J:J, AY354)
</f>
        <v/>
      </c>
      <c r="Q354" s="283" t="str">
        <f t="array" ref="Q354">INDEX('CONTENT STATS'!J:J, AZ354)
</f>
        <v/>
      </c>
      <c r="R354" s="283" t="str">
        <f t="array" ref="R354">INDEX('CONTENT STATS'!L:L, AV354)
</f>
        <v/>
      </c>
      <c r="S354" s="283" t="str">
        <f t="array" ref="S354">INDEX('CONTENT STATS'!M:M, AV354)
</f>
        <v/>
      </c>
      <c r="T354" s="283" t="str">
        <f t="array" ref="T354">INDEX('CONTENT STATS'!M:M, AW354)
</f>
        <v/>
      </c>
      <c r="U354" s="283" t="str">
        <f t="array" ref="U354">INDEX('CONTENT STATS'!M:M, AX354)
</f>
        <v/>
      </c>
      <c r="V354" s="283" t="str">
        <f t="array" ref="V354">INDEX('CONTENT STATS'!O:O, AV354)
</f>
        <v/>
      </c>
      <c r="W354" s="283" t="str">
        <f t="array" ref="W354">INDEX('CONTENT STATS'!P:P, AV354)
</f>
        <v/>
      </c>
      <c r="X354" s="283" t="str">
        <f t="array" ref="X354">INDEX('CONTENT STATS'!P:P, AW354)
</f>
        <v/>
      </c>
      <c r="Y354" s="283" t="str">
        <f t="array" ref="Y354">INDEX('CONTENT STATS'!P:P, AX354)
</f>
        <v/>
      </c>
      <c r="Z354" s="283" t="str">
        <f t="array" ref="Z354">INDEX('CONTENT STATS'!R:R, AV354)
</f>
        <v/>
      </c>
      <c r="AA354" s="283" t="str">
        <f t="array" ref="AA354">INDEX('CONTENT STATS'!R:R, AW354)
</f>
        <v/>
      </c>
      <c r="AB354" s="283" t="str">
        <f t="array" ref="AB354">INDEX('CONTENT STATS'!R:R, AX354)
</f>
        <v/>
      </c>
      <c r="AC354" s="283" t="str">
        <f t="array" ref="AC354">INDEX('CONTENT STATS'!R:R, AY354)
</f>
        <v/>
      </c>
      <c r="AD354" s="283" t="str">
        <f t="array" ref="AD354">INDEX(RANK!O:O, AV354)
</f>
        <v/>
      </c>
      <c r="AE354" s="283" t="str">
        <f t="array" ref="AE354">INDEX(RANK!O:O, AW354)
</f>
        <v/>
      </c>
      <c r="AF354" s="283" t="str">
        <f t="array" ref="AF354">INDEX(RANK!O:O, AX354)
</f>
        <v/>
      </c>
      <c r="AG354" s="283" t="str">
        <f t="array" ref="AG354">INDEX(RANK!O:O, AY354)
</f>
        <v/>
      </c>
      <c r="AH354" s="283" t="str">
        <f t="array" ref="AH354">INDEX(RANK!O:O, AZ354)
</f>
        <v/>
      </c>
      <c r="AI354" s="283" t="str">
        <f t="array" ref="AI354">INDEX(RANK!O:O, BA354)
</f>
        <v/>
      </c>
      <c r="AJ354" s="283" t="str">
        <f t="array" ref="AJ354">INDEX(RANK!O:O, BB354)
</f>
        <v/>
      </c>
      <c r="AK354" s="283" t="str">
        <f t="array" ref="AK354">INDEX(RANK!P:P, AV354)
</f>
        <v/>
      </c>
      <c r="AL354" s="283" t="str">
        <f t="array" ref="AL354">INDEX(RANK!P:P, AW354)
</f>
        <v/>
      </c>
      <c r="AM354" s="283" t="str">
        <f t="array" ref="AM354">INDEX(RANK!P:P, AX354)
</f>
        <v/>
      </c>
      <c r="AN354" s="283" t="str">
        <f t="array" ref="AN354">INDEX(RANK!P:P, AY354)
</f>
        <v/>
      </c>
      <c r="AO354" s="283" t="str">
        <f t="array" ref="AO354">INDEX(RANK!P:P, AZ354)
</f>
        <v/>
      </c>
      <c r="AP354" s="283" t="str">
        <f t="array" ref="AP354">INDEX(RANK!Q:Q, AV354)
</f>
        <v/>
      </c>
      <c r="AQ354" s="283" t="str">
        <f t="array" ref="AQ354">INDEX(RANK!Q:Q, AW354)
</f>
        <v/>
      </c>
      <c r="AR354" s="283" t="str">
        <f t="array" ref="AR354">INDEX(RANK!Q:Q, AX354)
</f>
        <v/>
      </c>
      <c r="AS354" s="283" t="str">
        <f t="array" ref="AS354">INDEX(RANK!R:R, AV354)
</f>
        <v/>
      </c>
      <c r="AT354" s="283" t="str">
        <f t="array" ref="AT354">INDEX(RANK!R:R, AW354)
</f>
        <v/>
      </c>
      <c r="AU354" s="283" t="str">
        <f t="array" ref="AU354">INDEX(RANK!R:R, AX354)
</f>
        <v/>
      </c>
      <c r="AV354" s="123">
        <f t="shared" si="1"/>
        <v>2441</v>
      </c>
      <c r="AW354" s="123">
        <f t="shared" si="2"/>
        <v>2442</v>
      </c>
      <c r="AX354" s="123">
        <f t="shared" si="3"/>
        <v>2443</v>
      </c>
      <c r="AY354" s="123">
        <f t="shared" si="4"/>
        <v>2444</v>
      </c>
      <c r="AZ354" s="123">
        <f t="shared" si="5"/>
        <v>2445</v>
      </c>
      <c r="BA354" s="123">
        <f t="shared" si="6"/>
        <v>2446</v>
      </c>
      <c r="BB354" s="123">
        <f t="shared" si="7"/>
        <v>2447</v>
      </c>
      <c r="BC354" s="284"/>
    </row>
    <row r="355" ht="14.25" customHeight="1">
      <c r="A355" s="123" t="str">
        <f t="array" ref="A355">INDEX('CONTENT STATS'!A:A, AV355)
</f>
        <v/>
      </c>
      <c r="B355" s="283" t="str">
        <f t="array" ref="B355">INDEX('CONTENT STATS'!F:F, AV355)
</f>
        <v/>
      </c>
      <c r="C355" s="285"/>
      <c r="D355" s="286"/>
      <c r="E355" s="283" t="str">
        <f t="array" ref="E355">INDEX('CONTENT STATS'!G:G, AV355)
</f>
        <v/>
      </c>
      <c r="F355" s="283" t="str">
        <f t="array" ref="F355">INDEX('CONTENT STATS'!G:G, AW355)
</f>
        <v/>
      </c>
      <c r="G355" s="283" t="str">
        <f t="array" ref="G355">INDEX('CONTENT STATS'!G:G, AX355)
</f>
        <v/>
      </c>
      <c r="H355" s="283" t="str">
        <f t="array" ref="H355">INDEX('CONTENT STATS'!G:G, AY355)
</f>
        <v/>
      </c>
      <c r="I355" s="283" t="str">
        <f t="array" ref="I355">INDEX('CONTENT STATS'!G:G, AZ355)
</f>
        <v/>
      </c>
      <c r="J355" s="283" t="str">
        <f t="array" ref="J355">INDEX('CONTENT STATS'!G:G, BA355)
</f>
        <v/>
      </c>
      <c r="K355" s="283" t="str">
        <f t="array" ref="K355">INDEX('CONTENT STATS'!G:G, BB355)
</f>
        <v/>
      </c>
      <c r="L355" s="283" t="str">
        <f t="array" ref="L355">INDEX('CONTENT STATS'!I:I, AV355)
</f>
        <v/>
      </c>
      <c r="M355" s="283" t="str">
        <f t="array" ref="M355">INDEX('CONTENT STATS'!J:J, AV355)
</f>
        <v/>
      </c>
      <c r="N355" s="283" t="str">
        <f t="array" ref="N355">INDEX('CONTENT STATS'!J:J, AW355)
</f>
        <v/>
      </c>
      <c r="O355" s="283" t="str">
        <f t="array" ref="O355">INDEX('CONTENT STATS'!J:J, AX355)
</f>
        <v/>
      </c>
      <c r="P355" s="283" t="str">
        <f t="array" ref="P355">INDEX('CONTENT STATS'!J:J, AY355)
</f>
        <v/>
      </c>
      <c r="Q355" s="283" t="str">
        <f t="array" ref="Q355">INDEX('CONTENT STATS'!J:J, AZ355)
</f>
        <v/>
      </c>
      <c r="R355" s="283" t="str">
        <f t="array" ref="R355">INDEX('CONTENT STATS'!L:L, AV355)
</f>
        <v/>
      </c>
      <c r="S355" s="283" t="str">
        <f t="array" ref="S355">INDEX('CONTENT STATS'!M:M, AV355)
</f>
        <v/>
      </c>
      <c r="T355" s="283" t="str">
        <f t="array" ref="T355">INDEX('CONTENT STATS'!M:M, AW355)
</f>
        <v/>
      </c>
      <c r="U355" s="283" t="str">
        <f t="array" ref="U355">INDEX('CONTENT STATS'!M:M, AX355)
</f>
        <v/>
      </c>
      <c r="V355" s="283" t="str">
        <f t="array" ref="V355">INDEX('CONTENT STATS'!O:O, AV355)
</f>
        <v/>
      </c>
      <c r="W355" s="283" t="str">
        <f t="array" ref="W355">INDEX('CONTENT STATS'!P:P, AV355)
</f>
        <v/>
      </c>
      <c r="X355" s="283" t="str">
        <f t="array" ref="X355">INDEX('CONTENT STATS'!P:P, AW355)
</f>
        <v/>
      </c>
      <c r="Y355" s="283" t="str">
        <f t="array" ref="Y355">INDEX('CONTENT STATS'!P:P, AX355)
</f>
        <v/>
      </c>
      <c r="Z355" s="283" t="str">
        <f t="array" ref="Z355">INDEX('CONTENT STATS'!R:R, AV355)
</f>
        <v/>
      </c>
      <c r="AA355" s="283" t="str">
        <f t="array" ref="AA355">INDEX('CONTENT STATS'!R:R, AW355)
</f>
        <v/>
      </c>
      <c r="AB355" s="283" t="str">
        <f t="array" ref="AB355">INDEX('CONTENT STATS'!R:R, AX355)
</f>
        <v/>
      </c>
      <c r="AC355" s="283" t="str">
        <f t="array" ref="AC355">INDEX('CONTENT STATS'!R:R, AY355)
</f>
        <v/>
      </c>
      <c r="AD355" s="283" t="str">
        <f t="array" ref="AD355">INDEX(RANK!O:O, AV355)
</f>
        <v/>
      </c>
      <c r="AE355" s="283" t="str">
        <f t="array" ref="AE355">INDEX(RANK!O:O, AW355)
</f>
        <v/>
      </c>
      <c r="AF355" s="283" t="str">
        <f t="array" ref="AF355">INDEX(RANK!O:O, AX355)
</f>
        <v/>
      </c>
      <c r="AG355" s="283" t="str">
        <f t="array" ref="AG355">INDEX(RANK!O:O, AY355)
</f>
        <v/>
      </c>
      <c r="AH355" s="283" t="str">
        <f t="array" ref="AH355">INDEX(RANK!O:O, AZ355)
</f>
        <v/>
      </c>
      <c r="AI355" s="283" t="str">
        <f t="array" ref="AI355">INDEX(RANK!O:O, BA355)
</f>
        <v/>
      </c>
      <c r="AJ355" s="283" t="str">
        <f t="array" ref="AJ355">INDEX(RANK!O:O, BB355)
</f>
        <v/>
      </c>
      <c r="AK355" s="283" t="str">
        <f t="array" ref="AK355">INDEX(RANK!P:P, AV355)
</f>
        <v/>
      </c>
      <c r="AL355" s="283" t="str">
        <f t="array" ref="AL355">INDEX(RANK!P:P, AW355)
</f>
        <v/>
      </c>
      <c r="AM355" s="283" t="str">
        <f t="array" ref="AM355">INDEX(RANK!P:P, AX355)
</f>
        <v/>
      </c>
      <c r="AN355" s="283" t="str">
        <f t="array" ref="AN355">INDEX(RANK!P:P, AY355)
</f>
        <v/>
      </c>
      <c r="AO355" s="283" t="str">
        <f t="array" ref="AO355">INDEX(RANK!P:P, AZ355)
</f>
        <v/>
      </c>
      <c r="AP355" s="283" t="str">
        <f t="array" ref="AP355">INDEX(RANK!Q:Q, AV355)
</f>
        <v/>
      </c>
      <c r="AQ355" s="283" t="str">
        <f t="array" ref="AQ355">INDEX(RANK!Q:Q, AW355)
</f>
        <v/>
      </c>
      <c r="AR355" s="283" t="str">
        <f t="array" ref="AR355">INDEX(RANK!Q:Q, AX355)
</f>
        <v/>
      </c>
      <c r="AS355" s="283" t="str">
        <f t="array" ref="AS355">INDEX(RANK!R:R, AV355)
</f>
        <v/>
      </c>
      <c r="AT355" s="283" t="str">
        <f t="array" ref="AT355">INDEX(RANK!R:R, AW355)
</f>
        <v/>
      </c>
      <c r="AU355" s="283" t="str">
        <f t="array" ref="AU355">INDEX(RANK!R:R, AX355)
</f>
        <v/>
      </c>
      <c r="AV355" s="123">
        <f t="shared" si="1"/>
        <v>2448</v>
      </c>
      <c r="AW355" s="123">
        <f t="shared" si="2"/>
        <v>2449</v>
      </c>
      <c r="AX355" s="123">
        <f t="shared" si="3"/>
        <v>2450</v>
      </c>
      <c r="AY355" s="123">
        <f t="shared" si="4"/>
        <v>2451</v>
      </c>
      <c r="AZ355" s="123">
        <f t="shared" si="5"/>
        <v>2452</v>
      </c>
      <c r="BA355" s="123">
        <f t="shared" si="6"/>
        <v>2453</v>
      </c>
      <c r="BB355" s="123">
        <f t="shared" si="7"/>
        <v>2454</v>
      </c>
      <c r="BC355" s="284"/>
    </row>
    <row r="356" ht="14.25" customHeight="1">
      <c r="A356" s="123" t="str">
        <f t="array" ref="A356">INDEX('CONTENT STATS'!A:A, AV356)
</f>
        <v/>
      </c>
      <c r="B356" s="283" t="str">
        <f t="array" ref="B356">INDEX('CONTENT STATS'!F:F, AV356)
</f>
        <v/>
      </c>
      <c r="C356" s="285"/>
      <c r="D356" s="286"/>
      <c r="E356" s="283" t="str">
        <f t="array" ref="E356">INDEX('CONTENT STATS'!G:G, AV356)
</f>
        <v/>
      </c>
      <c r="F356" s="283" t="str">
        <f t="array" ref="F356">INDEX('CONTENT STATS'!G:G, AW356)
</f>
        <v/>
      </c>
      <c r="G356" s="283" t="str">
        <f t="array" ref="G356">INDEX('CONTENT STATS'!G:G, AX356)
</f>
        <v/>
      </c>
      <c r="H356" s="283" t="str">
        <f t="array" ref="H356">INDEX('CONTENT STATS'!G:G, AY356)
</f>
        <v/>
      </c>
      <c r="I356" s="283" t="str">
        <f t="array" ref="I356">INDEX('CONTENT STATS'!G:G, AZ356)
</f>
        <v/>
      </c>
      <c r="J356" s="283" t="str">
        <f t="array" ref="J356">INDEX('CONTENT STATS'!G:G, BA356)
</f>
        <v/>
      </c>
      <c r="K356" s="283" t="str">
        <f t="array" ref="K356">INDEX('CONTENT STATS'!G:G, BB356)
</f>
        <v/>
      </c>
      <c r="L356" s="283" t="str">
        <f t="array" ref="L356">INDEX('CONTENT STATS'!I:I, AV356)
</f>
        <v/>
      </c>
      <c r="M356" s="283" t="str">
        <f t="array" ref="M356">INDEX('CONTENT STATS'!J:J, AV356)
</f>
        <v/>
      </c>
      <c r="N356" s="283" t="str">
        <f t="array" ref="N356">INDEX('CONTENT STATS'!J:J, AW356)
</f>
        <v/>
      </c>
      <c r="O356" s="283" t="str">
        <f t="array" ref="O356">INDEX('CONTENT STATS'!J:J, AX356)
</f>
        <v/>
      </c>
      <c r="P356" s="283" t="str">
        <f t="array" ref="P356">INDEX('CONTENT STATS'!J:J, AY356)
</f>
        <v/>
      </c>
      <c r="Q356" s="283" t="str">
        <f t="array" ref="Q356">INDEX('CONTENT STATS'!J:J, AZ356)
</f>
        <v/>
      </c>
      <c r="R356" s="283" t="str">
        <f t="array" ref="R356">INDEX('CONTENT STATS'!L:L, AV356)
</f>
        <v/>
      </c>
      <c r="S356" s="283" t="str">
        <f t="array" ref="S356">INDEX('CONTENT STATS'!M:M, AV356)
</f>
        <v/>
      </c>
      <c r="T356" s="283" t="str">
        <f t="array" ref="T356">INDEX('CONTENT STATS'!M:M, AW356)
</f>
        <v/>
      </c>
      <c r="U356" s="283" t="str">
        <f t="array" ref="U356">INDEX('CONTENT STATS'!M:M, AX356)
</f>
        <v/>
      </c>
      <c r="V356" s="283" t="str">
        <f t="array" ref="V356">INDEX('CONTENT STATS'!O:O, AV356)
</f>
        <v/>
      </c>
      <c r="W356" s="283" t="str">
        <f t="array" ref="W356">INDEX('CONTENT STATS'!P:P, AV356)
</f>
        <v/>
      </c>
      <c r="X356" s="283" t="str">
        <f t="array" ref="X356">INDEX('CONTENT STATS'!P:P, AW356)
</f>
        <v/>
      </c>
      <c r="Y356" s="283" t="str">
        <f t="array" ref="Y356">INDEX('CONTENT STATS'!P:P, AX356)
</f>
        <v/>
      </c>
      <c r="Z356" s="283" t="str">
        <f t="array" ref="Z356">INDEX('CONTENT STATS'!R:R, AV356)
</f>
        <v/>
      </c>
      <c r="AA356" s="283" t="str">
        <f t="array" ref="AA356">INDEX('CONTENT STATS'!R:R, AW356)
</f>
        <v/>
      </c>
      <c r="AB356" s="283" t="str">
        <f t="array" ref="AB356">INDEX('CONTENT STATS'!R:R, AX356)
</f>
        <v/>
      </c>
      <c r="AC356" s="283" t="str">
        <f t="array" ref="AC356">INDEX('CONTENT STATS'!R:R, AY356)
</f>
        <v/>
      </c>
      <c r="AD356" s="283" t="str">
        <f t="array" ref="AD356">INDEX(RANK!O:O, AV356)
</f>
        <v/>
      </c>
      <c r="AE356" s="283" t="str">
        <f t="array" ref="AE356">INDEX(RANK!O:O, AW356)
</f>
        <v/>
      </c>
      <c r="AF356" s="283" t="str">
        <f t="array" ref="AF356">INDEX(RANK!O:O, AX356)
</f>
        <v/>
      </c>
      <c r="AG356" s="283" t="str">
        <f t="array" ref="AG356">INDEX(RANK!O:O, AY356)
</f>
        <v/>
      </c>
      <c r="AH356" s="283" t="str">
        <f t="array" ref="AH356">INDEX(RANK!O:O, AZ356)
</f>
        <v/>
      </c>
      <c r="AI356" s="283" t="str">
        <f t="array" ref="AI356">INDEX(RANK!O:O, BA356)
</f>
        <v/>
      </c>
      <c r="AJ356" s="283" t="str">
        <f t="array" ref="AJ356">INDEX(RANK!O:O, BB356)
</f>
        <v/>
      </c>
      <c r="AK356" s="283" t="str">
        <f t="array" ref="AK356">INDEX(RANK!P:P, AV356)
</f>
        <v/>
      </c>
      <c r="AL356" s="283" t="str">
        <f t="array" ref="AL356">INDEX(RANK!P:P, AW356)
</f>
        <v/>
      </c>
      <c r="AM356" s="283" t="str">
        <f t="array" ref="AM356">INDEX(RANK!P:P, AX356)
</f>
        <v/>
      </c>
      <c r="AN356" s="283" t="str">
        <f t="array" ref="AN356">INDEX(RANK!P:P, AY356)
</f>
        <v/>
      </c>
      <c r="AO356" s="283" t="str">
        <f t="array" ref="AO356">INDEX(RANK!P:P, AZ356)
</f>
        <v/>
      </c>
      <c r="AP356" s="283" t="str">
        <f t="array" ref="AP356">INDEX(RANK!Q:Q, AV356)
</f>
        <v/>
      </c>
      <c r="AQ356" s="283" t="str">
        <f t="array" ref="AQ356">INDEX(RANK!Q:Q, AW356)
</f>
        <v/>
      </c>
      <c r="AR356" s="283" t="str">
        <f t="array" ref="AR356">INDEX(RANK!Q:Q, AX356)
</f>
        <v/>
      </c>
      <c r="AS356" s="283" t="str">
        <f t="array" ref="AS356">INDEX(RANK!R:R, AV356)
</f>
        <v/>
      </c>
      <c r="AT356" s="283" t="str">
        <f t="array" ref="AT356">INDEX(RANK!R:R, AW356)
</f>
        <v/>
      </c>
      <c r="AU356" s="283" t="str">
        <f t="array" ref="AU356">INDEX(RANK!R:R, AX356)
</f>
        <v/>
      </c>
      <c r="AV356" s="123">
        <f t="shared" si="1"/>
        <v>2455</v>
      </c>
      <c r="AW356" s="123">
        <f t="shared" si="2"/>
        <v>2456</v>
      </c>
      <c r="AX356" s="123">
        <f t="shared" si="3"/>
        <v>2457</v>
      </c>
      <c r="AY356" s="123">
        <f t="shared" si="4"/>
        <v>2458</v>
      </c>
      <c r="AZ356" s="123">
        <f t="shared" si="5"/>
        <v>2459</v>
      </c>
      <c r="BA356" s="123">
        <f t="shared" si="6"/>
        <v>2460</v>
      </c>
      <c r="BB356" s="123">
        <f t="shared" si="7"/>
        <v>2461</v>
      </c>
      <c r="BC356" s="284"/>
    </row>
    <row r="357" ht="14.25" customHeight="1">
      <c r="A357" s="123" t="str">
        <f t="array" ref="A357">INDEX('CONTENT STATS'!A:A, AV357)
</f>
        <v/>
      </c>
      <c r="B357" s="283" t="str">
        <f t="array" ref="B357">INDEX('CONTENT STATS'!F:F, AV357)
</f>
        <v/>
      </c>
      <c r="C357" s="285"/>
      <c r="D357" s="286"/>
      <c r="E357" s="283" t="str">
        <f t="array" ref="E357">INDEX('CONTENT STATS'!G:G, AV357)
</f>
        <v/>
      </c>
      <c r="F357" s="283" t="str">
        <f t="array" ref="F357">INDEX('CONTENT STATS'!G:G, AW357)
</f>
        <v/>
      </c>
      <c r="G357" s="283" t="str">
        <f t="array" ref="G357">INDEX('CONTENT STATS'!G:G, AX357)
</f>
        <v/>
      </c>
      <c r="H357" s="283" t="str">
        <f t="array" ref="H357">INDEX('CONTENT STATS'!G:G, AY357)
</f>
        <v/>
      </c>
      <c r="I357" s="283" t="str">
        <f t="array" ref="I357">INDEX('CONTENT STATS'!G:G, AZ357)
</f>
        <v/>
      </c>
      <c r="J357" s="283" t="str">
        <f t="array" ref="J357">INDEX('CONTENT STATS'!G:G, BA357)
</f>
        <v/>
      </c>
      <c r="K357" s="283" t="str">
        <f t="array" ref="K357">INDEX('CONTENT STATS'!G:G, BB357)
</f>
        <v/>
      </c>
      <c r="L357" s="283" t="str">
        <f t="array" ref="L357">INDEX('CONTENT STATS'!I:I, AV357)
</f>
        <v/>
      </c>
      <c r="M357" s="283" t="str">
        <f t="array" ref="M357">INDEX('CONTENT STATS'!J:J, AV357)
</f>
        <v/>
      </c>
      <c r="N357" s="283" t="str">
        <f t="array" ref="N357">INDEX('CONTENT STATS'!J:J, AW357)
</f>
        <v/>
      </c>
      <c r="O357" s="283" t="str">
        <f t="array" ref="O357">INDEX('CONTENT STATS'!J:J, AX357)
</f>
        <v/>
      </c>
      <c r="P357" s="283" t="str">
        <f t="array" ref="P357">INDEX('CONTENT STATS'!J:J, AY357)
</f>
        <v/>
      </c>
      <c r="Q357" s="283" t="str">
        <f t="array" ref="Q357">INDEX('CONTENT STATS'!J:J, AZ357)
</f>
        <v/>
      </c>
      <c r="R357" s="283" t="str">
        <f t="array" ref="R357">INDEX('CONTENT STATS'!L:L, AV357)
</f>
        <v/>
      </c>
      <c r="S357" s="283" t="str">
        <f t="array" ref="S357">INDEX('CONTENT STATS'!M:M, AV357)
</f>
        <v/>
      </c>
      <c r="T357" s="283" t="str">
        <f t="array" ref="T357">INDEX('CONTENT STATS'!M:M, AW357)
</f>
        <v/>
      </c>
      <c r="U357" s="283" t="str">
        <f t="array" ref="U357">INDEX('CONTENT STATS'!M:M, AX357)
</f>
        <v/>
      </c>
      <c r="V357" s="283" t="str">
        <f t="array" ref="V357">INDEX('CONTENT STATS'!O:O, AV357)
</f>
        <v/>
      </c>
      <c r="W357" s="283" t="str">
        <f t="array" ref="W357">INDEX('CONTENT STATS'!P:P, AV357)
</f>
        <v/>
      </c>
      <c r="X357" s="283" t="str">
        <f t="array" ref="X357">INDEX('CONTENT STATS'!P:P, AW357)
</f>
        <v/>
      </c>
      <c r="Y357" s="283" t="str">
        <f t="array" ref="Y357">INDEX('CONTENT STATS'!P:P, AX357)
</f>
        <v/>
      </c>
      <c r="Z357" s="283" t="str">
        <f t="array" ref="Z357">INDEX('CONTENT STATS'!R:R, AV357)
</f>
        <v/>
      </c>
      <c r="AA357" s="283" t="str">
        <f t="array" ref="AA357">INDEX('CONTENT STATS'!R:R, AW357)
</f>
        <v/>
      </c>
      <c r="AB357" s="283" t="str">
        <f t="array" ref="AB357">INDEX('CONTENT STATS'!R:R, AX357)
</f>
        <v/>
      </c>
      <c r="AC357" s="283" t="str">
        <f t="array" ref="AC357">INDEX('CONTENT STATS'!R:R, AY357)
</f>
        <v/>
      </c>
      <c r="AD357" s="283" t="str">
        <f t="array" ref="AD357">INDEX(RANK!O:O, AV357)
</f>
        <v/>
      </c>
      <c r="AE357" s="283" t="str">
        <f t="array" ref="AE357">INDEX(RANK!O:O, AW357)
</f>
        <v/>
      </c>
      <c r="AF357" s="283" t="str">
        <f t="array" ref="AF357">INDEX(RANK!O:O, AX357)
</f>
        <v/>
      </c>
      <c r="AG357" s="283" t="str">
        <f t="array" ref="AG357">INDEX(RANK!O:O, AY357)
</f>
        <v/>
      </c>
      <c r="AH357" s="283" t="str">
        <f t="array" ref="AH357">INDEX(RANK!O:O, AZ357)
</f>
        <v/>
      </c>
      <c r="AI357" s="283" t="str">
        <f t="array" ref="AI357">INDEX(RANK!O:O, BA357)
</f>
        <v/>
      </c>
      <c r="AJ357" s="283" t="str">
        <f t="array" ref="AJ357">INDEX(RANK!O:O, BB357)
</f>
        <v/>
      </c>
      <c r="AK357" s="283" t="str">
        <f t="array" ref="AK357">INDEX(RANK!P:P, AV357)
</f>
        <v/>
      </c>
      <c r="AL357" s="283" t="str">
        <f t="array" ref="AL357">INDEX(RANK!P:P, AW357)
</f>
        <v/>
      </c>
      <c r="AM357" s="283" t="str">
        <f t="array" ref="AM357">INDEX(RANK!P:P, AX357)
</f>
        <v/>
      </c>
      <c r="AN357" s="283" t="str">
        <f t="array" ref="AN357">INDEX(RANK!P:P, AY357)
</f>
        <v/>
      </c>
      <c r="AO357" s="283" t="str">
        <f t="array" ref="AO357">INDEX(RANK!P:P, AZ357)
</f>
        <v/>
      </c>
      <c r="AP357" s="283" t="str">
        <f t="array" ref="AP357">INDEX(RANK!Q:Q, AV357)
</f>
        <v/>
      </c>
      <c r="AQ357" s="283" t="str">
        <f t="array" ref="AQ357">INDEX(RANK!Q:Q, AW357)
</f>
        <v/>
      </c>
      <c r="AR357" s="283" t="str">
        <f t="array" ref="AR357">INDEX(RANK!Q:Q, AX357)
</f>
        <v/>
      </c>
      <c r="AS357" s="283" t="str">
        <f t="array" ref="AS357">INDEX(RANK!R:R, AV357)
</f>
        <v/>
      </c>
      <c r="AT357" s="283" t="str">
        <f t="array" ref="AT357">INDEX(RANK!R:R, AW357)
</f>
        <v/>
      </c>
      <c r="AU357" s="283" t="str">
        <f t="array" ref="AU357">INDEX(RANK!R:R, AX357)
</f>
        <v/>
      </c>
      <c r="AV357" s="123">
        <f t="shared" si="1"/>
        <v>2462</v>
      </c>
      <c r="AW357" s="123">
        <f t="shared" si="2"/>
        <v>2463</v>
      </c>
      <c r="AX357" s="123">
        <f t="shared" si="3"/>
        <v>2464</v>
      </c>
      <c r="AY357" s="123">
        <f t="shared" si="4"/>
        <v>2465</v>
      </c>
      <c r="AZ357" s="123">
        <f t="shared" si="5"/>
        <v>2466</v>
      </c>
      <c r="BA357" s="123">
        <f t="shared" si="6"/>
        <v>2467</v>
      </c>
      <c r="BB357" s="123">
        <f t="shared" si="7"/>
        <v>2468</v>
      </c>
      <c r="BC357" s="284"/>
    </row>
    <row r="358" ht="14.25" customHeight="1">
      <c r="A358" s="123" t="str">
        <f t="array" ref="A358">INDEX('CONTENT STATS'!A:A, AV358)
</f>
        <v/>
      </c>
      <c r="B358" s="283" t="str">
        <f t="array" ref="B358">INDEX('CONTENT STATS'!F:F, AV358)
</f>
        <v/>
      </c>
      <c r="C358" s="285"/>
      <c r="D358" s="286"/>
      <c r="E358" s="283" t="str">
        <f t="array" ref="E358">INDEX('CONTENT STATS'!G:G, AV358)
</f>
        <v/>
      </c>
      <c r="F358" s="283" t="str">
        <f t="array" ref="F358">INDEX('CONTENT STATS'!G:G, AW358)
</f>
        <v/>
      </c>
      <c r="G358" s="283" t="str">
        <f t="array" ref="G358">INDEX('CONTENT STATS'!G:G, AX358)
</f>
        <v/>
      </c>
      <c r="H358" s="283" t="str">
        <f t="array" ref="H358">INDEX('CONTENT STATS'!G:G, AY358)
</f>
        <v/>
      </c>
      <c r="I358" s="283" t="str">
        <f t="array" ref="I358">INDEX('CONTENT STATS'!G:G, AZ358)
</f>
        <v/>
      </c>
      <c r="J358" s="283" t="str">
        <f t="array" ref="J358">INDEX('CONTENT STATS'!G:G, BA358)
</f>
        <v/>
      </c>
      <c r="K358" s="283" t="str">
        <f t="array" ref="K358">INDEX('CONTENT STATS'!G:G, BB358)
</f>
        <v/>
      </c>
      <c r="L358" s="283" t="str">
        <f t="array" ref="L358">INDEX('CONTENT STATS'!I:I, AV358)
</f>
        <v/>
      </c>
      <c r="M358" s="283" t="str">
        <f t="array" ref="M358">INDEX('CONTENT STATS'!J:J, AV358)
</f>
        <v/>
      </c>
      <c r="N358" s="283" t="str">
        <f t="array" ref="N358">INDEX('CONTENT STATS'!J:J, AW358)
</f>
        <v/>
      </c>
      <c r="O358" s="283" t="str">
        <f t="array" ref="O358">INDEX('CONTENT STATS'!J:J, AX358)
</f>
        <v/>
      </c>
      <c r="P358" s="283" t="str">
        <f t="array" ref="P358">INDEX('CONTENT STATS'!J:J, AY358)
</f>
        <v/>
      </c>
      <c r="Q358" s="283" t="str">
        <f t="array" ref="Q358">INDEX('CONTENT STATS'!J:J, AZ358)
</f>
        <v/>
      </c>
      <c r="R358" s="283" t="str">
        <f t="array" ref="R358">INDEX('CONTENT STATS'!L:L, AV358)
</f>
        <v/>
      </c>
      <c r="S358" s="283" t="str">
        <f t="array" ref="S358">INDEX('CONTENT STATS'!M:M, AV358)
</f>
        <v/>
      </c>
      <c r="T358" s="283" t="str">
        <f t="array" ref="T358">INDEX('CONTENT STATS'!M:M, AW358)
</f>
        <v/>
      </c>
      <c r="U358" s="283" t="str">
        <f t="array" ref="U358">INDEX('CONTENT STATS'!M:M, AX358)
</f>
        <v/>
      </c>
      <c r="V358" s="283" t="str">
        <f t="array" ref="V358">INDEX('CONTENT STATS'!O:O, AV358)
</f>
        <v/>
      </c>
      <c r="W358" s="283" t="str">
        <f t="array" ref="W358">INDEX('CONTENT STATS'!P:P, AV358)
</f>
        <v/>
      </c>
      <c r="X358" s="283" t="str">
        <f t="array" ref="X358">INDEX('CONTENT STATS'!P:P, AW358)
</f>
        <v/>
      </c>
      <c r="Y358" s="283" t="str">
        <f t="array" ref="Y358">INDEX('CONTENT STATS'!P:P, AX358)
</f>
        <v/>
      </c>
      <c r="Z358" s="283" t="str">
        <f t="array" ref="Z358">INDEX('CONTENT STATS'!R:R, AV358)
</f>
        <v/>
      </c>
      <c r="AA358" s="283" t="str">
        <f t="array" ref="AA358">INDEX('CONTENT STATS'!R:R, AW358)
</f>
        <v/>
      </c>
      <c r="AB358" s="283" t="str">
        <f t="array" ref="AB358">INDEX('CONTENT STATS'!R:R, AX358)
</f>
        <v/>
      </c>
      <c r="AC358" s="283" t="str">
        <f t="array" ref="AC358">INDEX('CONTENT STATS'!R:R, AY358)
</f>
        <v/>
      </c>
      <c r="AD358" s="283" t="str">
        <f t="array" ref="AD358">INDEX(RANK!O:O, AV358)
</f>
        <v/>
      </c>
      <c r="AE358" s="283" t="str">
        <f t="array" ref="AE358">INDEX(RANK!O:O, AW358)
</f>
        <v/>
      </c>
      <c r="AF358" s="283" t="str">
        <f t="array" ref="AF358">INDEX(RANK!O:O, AX358)
</f>
        <v/>
      </c>
      <c r="AG358" s="283" t="str">
        <f t="array" ref="AG358">INDEX(RANK!O:O, AY358)
</f>
        <v/>
      </c>
      <c r="AH358" s="283" t="str">
        <f t="array" ref="AH358">INDEX(RANK!O:O, AZ358)
</f>
        <v/>
      </c>
      <c r="AI358" s="283" t="str">
        <f t="array" ref="AI358">INDEX(RANK!O:O, BA358)
</f>
        <v/>
      </c>
      <c r="AJ358" s="283" t="str">
        <f t="array" ref="AJ358">INDEX(RANK!O:O, BB358)
</f>
        <v/>
      </c>
      <c r="AK358" s="283" t="str">
        <f t="array" ref="AK358">INDEX(RANK!P:P, AV358)
</f>
        <v/>
      </c>
      <c r="AL358" s="283" t="str">
        <f t="array" ref="AL358">INDEX(RANK!P:P, AW358)
</f>
        <v/>
      </c>
      <c r="AM358" s="283" t="str">
        <f t="array" ref="AM358">INDEX(RANK!P:P, AX358)
</f>
        <v/>
      </c>
      <c r="AN358" s="283" t="str">
        <f t="array" ref="AN358">INDEX(RANK!P:P, AY358)
</f>
        <v/>
      </c>
      <c r="AO358" s="283" t="str">
        <f t="array" ref="AO358">INDEX(RANK!P:P, AZ358)
</f>
        <v/>
      </c>
      <c r="AP358" s="283" t="str">
        <f t="array" ref="AP358">INDEX(RANK!Q:Q, AV358)
</f>
        <v/>
      </c>
      <c r="AQ358" s="283" t="str">
        <f t="array" ref="AQ358">INDEX(RANK!Q:Q, AW358)
</f>
        <v/>
      </c>
      <c r="AR358" s="283" t="str">
        <f t="array" ref="AR358">INDEX(RANK!Q:Q, AX358)
</f>
        <v/>
      </c>
      <c r="AS358" s="283" t="str">
        <f t="array" ref="AS358">INDEX(RANK!R:R, AV358)
</f>
        <v/>
      </c>
      <c r="AT358" s="283" t="str">
        <f t="array" ref="AT358">INDEX(RANK!R:R, AW358)
</f>
        <v/>
      </c>
      <c r="AU358" s="283" t="str">
        <f t="array" ref="AU358">INDEX(RANK!R:R, AX358)
</f>
        <v/>
      </c>
      <c r="AV358" s="123">
        <f t="shared" si="1"/>
        <v>2469</v>
      </c>
      <c r="AW358" s="123">
        <f t="shared" si="2"/>
        <v>2470</v>
      </c>
      <c r="AX358" s="123">
        <f t="shared" si="3"/>
        <v>2471</v>
      </c>
      <c r="AY358" s="123">
        <f t="shared" si="4"/>
        <v>2472</v>
      </c>
      <c r="AZ358" s="123">
        <f t="shared" si="5"/>
        <v>2473</v>
      </c>
      <c r="BA358" s="123">
        <f t="shared" si="6"/>
        <v>2474</v>
      </c>
      <c r="BB358" s="123">
        <f t="shared" si="7"/>
        <v>2475</v>
      </c>
      <c r="BC358" s="284"/>
    </row>
    <row r="359" ht="14.25" customHeight="1">
      <c r="A359" s="123" t="str">
        <f t="array" ref="A359">INDEX('CONTENT STATS'!A:A, AV359)
</f>
        <v/>
      </c>
      <c r="B359" s="283" t="str">
        <f t="array" ref="B359">INDEX('CONTENT STATS'!F:F, AV359)
</f>
        <v/>
      </c>
      <c r="C359" s="285"/>
      <c r="D359" s="286"/>
      <c r="E359" s="283" t="str">
        <f t="array" ref="E359">INDEX('CONTENT STATS'!G:G, AV359)
</f>
        <v/>
      </c>
      <c r="F359" s="283" t="str">
        <f t="array" ref="F359">INDEX('CONTENT STATS'!G:G, AW359)
</f>
        <v/>
      </c>
      <c r="G359" s="283" t="str">
        <f t="array" ref="G359">INDEX('CONTENT STATS'!G:G, AX359)
</f>
        <v/>
      </c>
      <c r="H359" s="283" t="str">
        <f t="array" ref="H359">INDEX('CONTENT STATS'!G:G, AY359)
</f>
        <v/>
      </c>
      <c r="I359" s="283" t="str">
        <f t="array" ref="I359">INDEX('CONTENT STATS'!G:G, AZ359)
</f>
        <v/>
      </c>
      <c r="J359" s="283" t="str">
        <f t="array" ref="J359">INDEX('CONTENT STATS'!G:G, BA359)
</f>
        <v/>
      </c>
      <c r="K359" s="283" t="str">
        <f t="array" ref="K359">INDEX('CONTENT STATS'!G:G, BB359)
</f>
        <v/>
      </c>
      <c r="L359" s="283" t="str">
        <f t="array" ref="L359">INDEX('CONTENT STATS'!I:I, AV359)
</f>
        <v/>
      </c>
      <c r="M359" s="283" t="str">
        <f t="array" ref="M359">INDEX('CONTENT STATS'!J:J, AV359)
</f>
        <v/>
      </c>
      <c r="N359" s="283" t="str">
        <f t="array" ref="N359">INDEX('CONTENT STATS'!J:J, AW359)
</f>
        <v/>
      </c>
      <c r="O359" s="283" t="str">
        <f t="array" ref="O359">INDEX('CONTENT STATS'!J:J, AX359)
</f>
        <v/>
      </c>
      <c r="P359" s="283" t="str">
        <f t="array" ref="P359">INDEX('CONTENT STATS'!J:J, AY359)
</f>
        <v/>
      </c>
      <c r="Q359" s="283" t="str">
        <f t="array" ref="Q359">INDEX('CONTENT STATS'!J:J, AZ359)
</f>
        <v/>
      </c>
      <c r="R359" s="283" t="str">
        <f t="array" ref="R359">INDEX('CONTENT STATS'!L:L, AV359)
</f>
        <v/>
      </c>
      <c r="S359" s="283" t="str">
        <f t="array" ref="S359">INDEX('CONTENT STATS'!M:M, AV359)
</f>
        <v/>
      </c>
      <c r="T359" s="283" t="str">
        <f t="array" ref="T359">INDEX('CONTENT STATS'!M:M, AW359)
</f>
        <v/>
      </c>
      <c r="U359" s="283" t="str">
        <f t="array" ref="U359">INDEX('CONTENT STATS'!M:M, AX359)
</f>
        <v/>
      </c>
      <c r="V359" s="283" t="str">
        <f t="array" ref="V359">INDEX('CONTENT STATS'!O:O, AV359)
</f>
        <v/>
      </c>
      <c r="W359" s="283" t="str">
        <f t="array" ref="W359">INDEX('CONTENT STATS'!P:P, AV359)
</f>
        <v/>
      </c>
      <c r="X359" s="283" t="str">
        <f t="array" ref="X359">INDEX('CONTENT STATS'!P:P, AW359)
</f>
        <v/>
      </c>
      <c r="Y359" s="283" t="str">
        <f t="array" ref="Y359">INDEX('CONTENT STATS'!P:P, AX359)
</f>
        <v/>
      </c>
      <c r="Z359" s="283" t="str">
        <f t="array" ref="Z359">INDEX('CONTENT STATS'!R:R, AV359)
</f>
        <v/>
      </c>
      <c r="AA359" s="283" t="str">
        <f t="array" ref="AA359">INDEX('CONTENT STATS'!R:R, AW359)
</f>
        <v/>
      </c>
      <c r="AB359" s="283" t="str">
        <f t="array" ref="AB359">INDEX('CONTENT STATS'!R:R, AX359)
</f>
        <v/>
      </c>
      <c r="AC359" s="283" t="str">
        <f t="array" ref="AC359">INDEX('CONTENT STATS'!R:R, AY359)
</f>
        <v/>
      </c>
      <c r="AD359" s="283" t="str">
        <f t="array" ref="AD359">INDEX(RANK!O:O, AV359)
</f>
        <v/>
      </c>
      <c r="AE359" s="283" t="str">
        <f t="array" ref="AE359">INDEX(RANK!O:O, AW359)
</f>
        <v/>
      </c>
      <c r="AF359" s="283" t="str">
        <f t="array" ref="AF359">INDEX(RANK!O:O, AX359)
</f>
        <v/>
      </c>
      <c r="AG359" s="283" t="str">
        <f t="array" ref="AG359">INDEX(RANK!O:O, AY359)
</f>
        <v/>
      </c>
      <c r="AH359" s="283" t="str">
        <f t="array" ref="AH359">INDEX(RANK!O:O, AZ359)
</f>
        <v/>
      </c>
      <c r="AI359" s="283" t="str">
        <f t="array" ref="AI359">INDEX(RANK!O:O, BA359)
</f>
        <v/>
      </c>
      <c r="AJ359" s="283" t="str">
        <f t="array" ref="AJ359">INDEX(RANK!O:O, BB359)
</f>
        <v/>
      </c>
      <c r="AK359" s="283" t="str">
        <f t="array" ref="AK359">INDEX(RANK!P:P, AV359)
</f>
        <v/>
      </c>
      <c r="AL359" s="283" t="str">
        <f t="array" ref="AL359">INDEX(RANK!P:P, AW359)
</f>
        <v/>
      </c>
      <c r="AM359" s="283" t="str">
        <f t="array" ref="AM359">INDEX(RANK!P:P, AX359)
</f>
        <v/>
      </c>
      <c r="AN359" s="283" t="str">
        <f t="array" ref="AN359">INDEX(RANK!P:P, AY359)
</f>
        <v/>
      </c>
      <c r="AO359" s="283" t="str">
        <f t="array" ref="AO359">INDEX(RANK!P:P, AZ359)
</f>
        <v/>
      </c>
      <c r="AP359" s="283" t="str">
        <f t="array" ref="AP359">INDEX(RANK!Q:Q, AV359)
</f>
        <v/>
      </c>
      <c r="AQ359" s="283" t="str">
        <f t="array" ref="AQ359">INDEX(RANK!Q:Q, AW359)
</f>
        <v/>
      </c>
      <c r="AR359" s="283" t="str">
        <f t="array" ref="AR359">INDEX(RANK!Q:Q, AX359)
</f>
        <v/>
      </c>
      <c r="AS359" s="283" t="str">
        <f t="array" ref="AS359">INDEX(RANK!R:R, AV359)
</f>
        <v/>
      </c>
      <c r="AT359" s="283" t="str">
        <f t="array" ref="AT359">INDEX(RANK!R:R, AW359)
</f>
        <v/>
      </c>
      <c r="AU359" s="283" t="str">
        <f t="array" ref="AU359">INDEX(RANK!R:R, AX359)
</f>
        <v/>
      </c>
      <c r="AV359" s="123">
        <f t="shared" si="1"/>
        <v>2476</v>
      </c>
      <c r="AW359" s="123">
        <f t="shared" si="2"/>
        <v>2477</v>
      </c>
      <c r="AX359" s="123">
        <f t="shared" si="3"/>
        <v>2478</v>
      </c>
      <c r="AY359" s="123">
        <f t="shared" si="4"/>
        <v>2479</v>
      </c>
      <c r="AZ359" s="123">
        <f t="shared" si="5"/>
        <v>2480</v>
      </c>
      <c r="BA359" s="123">
        <f t="shared" si="6"/>
        <v>2481</v>
      </c>
      <c r="BB359" s="123">
        <f t="shared" si="7"/>
        <v>2482</v>
      </c>
      <c r="BC359" s="284"/>
    </row>
    <row r="360" ht="14.25" customHeight="1">
      <c r="A360" s="123" t="str">
        <f t="array" ref="A360">INDEX('CONTENT STATS'!A:A, AV360)
</f>
        <v/>
      </c>
      <c r="B360" s="283" t="str">
        <f t="array" ref="B360">INDEX('CONTENT STATS'!F:F, AV360)
</f>
        <v/>
      </c>
      <c r="C360" s="285"/>
      <c r="D360" s="286"/>
      <c r="E360" s="283" t="str">
        <f t="array" ref="E360">INDEX('CONTENT STATS'!G:G, AV360)
</f>
        <v/>
      </c>
      <c r="F360" s="283" t="str">
        <f t="array" ref="F360">INDEX('CONTENT STATS'!G:G, AW360)
</f>
        <v/>
      </c>
      <c r="G360" s="283" t="str">
        <f t="array" ref="G360">INDEX('CONTENT STATS'!G:G, AX360)
</f>
        <v/>
      </c>
      <c r="H360" s="283" t="str">
        <f t="array" ref="H360">INDEX('CONTENT STATS'!G:G, AY360)
</f>
        <v/>
      </c>
      <c r="I360" s="283" t="str">
        <f t="array" ref="I360">INDEX('CONTENT STATS'!G:G, AZ360)
</f>
        <v/>
      </c>
      <c r="J360" s="283" t="str">
        <f t="array" ref="J360">INDEX('CONTENT STATS'!G:G, BA360)
</f>
        <v/>
      </c>
      <c r="K360" s="283" t="str">
        <f t="array" ref="K360">INDEX('CONTENT STATS'!G:G, BB360)
</f>
        <v/>
      </c>
      <c r="L360" s="283" t="str">
        <f t="array" ref="L360">INDEX('CONTENT STATS'!I:I, AV360)
</f>
        <v/>
      </c>
      <c r="M360" s="283" t="str">
        <f t="array" ref="M360">INDEX('CONTENT STATS'!J:J, AV360)
</f>
        <v/>
      </c>
      <c r="N360" s="283" t="str">
        <f t="array" ref="N360">INDEX('CONTENT STATS'!J:J, AW360)
</f>
        <v/>
      </c>
      <c r="O360" s="283" t="str">
        <f t="array" ref="O360">INDEX('CONTENT STATS'!J:J, AX360)
</f>
        <v/>
      </c>
      <c r="P360" s="283" t="str">
        <f t="array" ref="P360">INDEX('CONTENT STATS'!J:J, AY360)
</f>
        <v/>
      </c>
      <c r="Q360" s="283" t="str">
        <f t="array" ref="Q360">INDEX('CONTENT STATS'!J:J, AZ360)
</f>
        <v/>
      </c>
      <c r="R360" s="283" t="str">
        <f t="array" ref="R360">INDEX('CONTENT STATS'!L:L, AV360)
</f>
        <v/>
      </c>
      <c r="S360" s="283" t="str">
        <f t="array" ref="S360">INDEX('CONTENT STATS'!M:M, AV360)
</f>
        <v/>
      </c>
      <c r="T360" s="283" t="str">
        <f t="array" ref="T360">INDEX('CONTENT STATS'!M:M, AW360)
</f>
        <v/>
      </c>
      <c r="U360" s="283" t="str">
        <f t="array" ref="U360">INDEX('CONTENT STATS'!M:M, AX360)
</f>
        <v/>
      </c>
      <c r="V360" s="283" t="str">
        <f t="array" ref="V360">INDEX('CONTENT STATS'!O:O, AV360)
</f>
        <v/>
      </c>
      <c r="W360" s="283" t="str">
        <f t="array" ref="W360">INDEX('CONTENT STATS'!P:P, AV360)
</f>
        <v/>
      </c>
      <c r="X360" s="283" t="str">
        <f t="array" ref="X360">INDEX('CONTENT STATS'!P:P, AW360)
</f>
        <v/>
      </c>
      <c r="Y360" s="283" t="str">
        <f t="array" ref="Y360">INDEX('CONTENT STATS'!P:P, AX360)
</f>
        <v/>
      </c>
      <c r="Z360" s="283" t="str">
        <f t="array" ref="Z360">INDEX('CONTENT STATS'!R:R, AV360)
</f>
        <v/>
      </c>
      <c r="AA360" s="283" t="str">
        <f t="array" ref="AA360">INDEX('CONTENT STATS'!R:R, AW360)
</f>
        <v/>
      </c>
      <c r="AB360" s="283" t="str">
        <f t="array" ref="AB360">INDEX('CONTENT STATS'!R:R, AX360)
</f>
        <v/>
      </c>
      <c r="AC360" s="283" t="str">
        <f t="array" ref="AC360">INDEX('CONTENT STATS'!R:R, AY360)
</f>
        <v/>
      </c>
      <c r="AD360" s="283" t="str">
        <f t="array" ref="AD360">INDEX(RANK!O:O, AV360)
</f>
        <v/>
      </c>
      <c r="AE360" s="283" t="str">
        <f t="array" ref="AE360">INDEX(RANK!O:O, AW360)
</f>
        <v/>
      </c>
      <c r="AF360" s="283" t="str">
        <f t="array" ref="AF360">INDEX(RANK!O:O, AX360)
</f>
        <v/>
      </c>
      <c r="AG360" s="283" t="str">
        <f t="array" ref="AG360">INDEX(RANK!O:O, AY360)
</f>
        <v/>
      </c>
      <c r="AH360" s="283" t="str">
        <f t="array" ref="AH360">INDEX(RANK!O:O, AZ360)
</f>
        <v/>
      </c>
      <c r="AI360" s="283" t="str">
        <f t="array" ref="AI360">INDEX(RANK!O:O, BA360)
</f>
        <v/>
      </c>
      <c r="AJ360" s="283" t="str">
        <f t="array" ref="AJ360">INDEX(RANK!O:O, BB360)
</f>
        <v/>
      </c>
      <c r="AK360" s="283" t="str">
        <f t="array" ref="AK360">INDEX(RANK!P:P, AV360)
</f>
        <v/>
      </c>
      <c r="AL360" s="283" t="str">
        <f t="array" ref="AL360">INDEX(RANK!P:P, AW360)
</f>
        <v/>
      </c>
      <c r="AM360" s="283" t="str">
        <f t="array" ref="AM360">INDEX(RANK!P:P, AX360)
</f>
        <v/>
      </c>
      <c r="AN360" s="283" t="str">
        <f t="array" ref="AN360">INDEX(RANK!P:P, AY360)
</f>
        <v/>
      </c>
      <c r="AO360" s="283" t="str">
        <f t="array" ref="AO360">INDEX(RANK!P:P, AZ360)
</f>
        <v/>
      </c>
      <c r="AP360" s="283" t="str">
        <f t="array" ref="AP360">INDEX(RANK!Q:Q, AV360)
</f>
        <v/>
      </c>
      <c r="AQ360" s="283" t="str">
        <f t="array" ref="AQ360">INDEX(RANK!Q:Q, AW360)
</f>
        <v/>
      </c>
      <c r="AR360" s="283" t="str">
        <f t="array" ref="AR360">INDEX(RANK!Q:Q, AX360)
</f>
        <v/>
      </c>
      <c r="AS360" s="283" t="str">
        <f t="array" ref="AS360">INDEX(RANK!R:R, AV360)
</f>
        <v/>
      </c>
      <c r="AT360" s="283" t="str">
        <f t="array" ref="AT360">INDEX(RANK!R:R, AW360)
</f>
        <v/>
      </c>
      <c r="AU360" s="283" t="str">
        <f t="array" ref="AU360">INDEX(RANK!R:R, AX360)
</f>
        <v/>
      </c>
      <c r="AV360" s="123">
        <f t="shared" si="1"/>
        <v>2483</v>
      </c>
      <c r="AW360" s="123">
        <f t="shared" si="2"/>
        <v>2484</v>
      </c>
      <c r="AX360" s="123">
        <f t="shared" si="3"/>
        <v>2485</v>
      </c>
      <c r="AY360" s="123">
        <f t="shared" si="4"/>
        <v>2486</v>
      </c>
      <c r="AZ360" s="123">
        <f t="shared" si="5"/>
        <v>2487</v>
      </c>
      <c r="BA360" s="123">
        <f t="shared" si="6"/>
        <v>2488</v>
      </c>
      <c r="BB360" s="123">
        <f t="shared" si="7"/>
        <v>2489</v>
      </c>
      <c r="BC360" s="284"/>
    </row>
    <row r="361" ht="14.25" customHeight="1">
      <c r="A361" s="123" t="str">
        <f t="array" ref="A361">INDEX('CONTENT STATS'!A:A, AV361)
</f>
        <v/>
      </c>
      <c r="B361" s="283" t="str">
        <f t="array" ref="B361">INDEX('CONTENT STATS'!F:F, AV361)
</f>
        <v/>
      </c>
      <c r="C361" s="285"/>
      <c r="D361" s="286"/>
      <c r="E361" s="283" t="str">
        <f t="array" ref="E361">INDEX('CONTENT STATS'!G:G, AV361)
</f>
        <v/>
      </c>
      <c r="F361" s="283" t="str">
        <f t="array" ref="F361">INDEX('CONTENT STATS'!G:G, AW361)
</f>
        <v/>
      </c>
      <c r="G361" s="283" t="str">
        <f t="array" ref="G361">INDEX('CONTENT STATS'!G:G, AX361)
</f>
        <v/>
      </c>
      <c r="H361" s="283" t="str">
        <f t="array" ref="H361">INDEX('CONTENT STATS'!G:G, AY361)
</f>
        <v/>
      </c>
      <c r="I361" s="283" t="str">
        <f t="array" ref="I361">INDEX('CONTENT STATS'!G:G, AZ361)
</f>
        <v/>
      </c>
      <c r="J361" s="283" t="str">
        <f t="array" ref="J361">INDEX('CONTENT STATS'!G:G, BA361)
</f>
        <v/>
      </c>
      <c r="K361" s="283" t="str">
        <f t="array" ref="K361">INDEX('CONTENT STATS'!G:G, BB361)
</f>
        <v/>
      </c>
      <c r="L361" s="283" t="str">
        <f t="array" ref="L361">INDEX('CONTENT STATS'!I:I, AV361)
</f>
        <v/>
      </c>
      <c r="M361" s="283" t="str">
        <f t="array" ref="M361">INDEX('CONTENT STATS'!J:J, AV361)
</f>
        <v/>
      </c>
      <c r="N361" s="283" t="str">
        <f t="array" ref="N361">INDEX('CONTENT STATS'!J:J, AW361)
</f>
        <v/>
      </c>
      <c r="O361" s="283" t="str">
        <f t="array" ref="O361">INDEX('CONTENT STATS'!J:J, AX361)
</f>
        <v/>
      </c>
      <c r="P361" s="283" t="str">
        <f t="array" ref="P361">INDEX('CONTENT STATS'!J:J, AY361)
</f>
        <v/>
      </c>
      <c r="Q361" s="283" t="str">
        <f t="array" ref="Q361">INDEX('CONTENT STATS'!J:J, AZ361)
</f>
        <v/>
      </c>
      <c r="R361" s="283" t="str">
        <f t="array" ref="R361">INDEX('CONTENT STATS'!L:L, AV361)
</f>
        <v/>
      </c>
      <c r="S361" s="283" t="str">
        <f t="array" ref="S361">INDEX('CONTENT STATS'!M:M, AV361)
</f>
        <v/>
      </c>
      <c r="T361" s="283" t="str">
        <f t="array" ref="T361">INDEX('CONTENT STATS'!M:M, AW361)
</f>
        <v/>
      </c>
      <c r="U361" s="283" t="str">
        <f t="array" ref="U361">INDEX('CONTENT STATS'!M:M, AX361)
</f>
        <v/>
      </c>
      <c r="V361" s="283" t="str">
        <f t="array" ref="V361">INDEX('CONTENT STATS'!O:O, AV361)
</f>
        <v/>
      </c>
      <c r="W361" s="283" t="str">
        <f t="array" ref="W361">INDEX('CONTENT STATS'!P:P, AV361)
</f>
        <v/>
      </c>
      <c r="X361" s="283" t="str">
        <f t="array" ref="X361">INDEX('CONTENT STATS'!P:P, AW361)
</f>
        <v/>
      </c>
      <c r="Y361" s="283" t="str">
        <f t="array" ref="Y361">INDEX('CONTENT STATS'!P:P, AX361)
</f>
        <v/>
      </c>
      <c r="Z361" s="283" t="str">
        <f t="array" ref="Z361">INDEX('CONTENT STATS'!R:R, AV361)
</f>
        <v/>
      </c>
      <c r="AA361" s="283" t="str">
        <f t="array" ref="AA361">INDEX('CONTENT STATS'!R:R, AW361)
</f>
        <v/>
      </c>
      <c r="AB361" s="283" t="str">
        <f t="array" ref="AB361">INDEX('CONTENT STATS'!R:R, AX361)
</f>
        <v/>
      </c>
      <c r="AC361" s="283" t="str">
        <f t="array" ref="AC361">INDEX('CONTENT STATS'!R:R, AY361)
</f>
        <v/>
      </c>
      <c r="AD361" s="283" t="str">
        <f t="array" ref="AD361">INDEX(RANK!O:O, AV361)
</f>
        <v/>
      </c>
      <c r="AE361" s="283" t="str">
        <f t="array" ref="AE361">INDEX(RANK!O:O, AW361)
</f>
        <v/>
      </c>
      <c r="AF361" s="283" t="str">
        <f t="array" ref="AF361">INDEX(RANK!O:O, AX361)
</f>
        <v/>
      </c>
      <c r="AG361" s="283" t="str">
        <f t="array" ref="AG361">INDEX(RANK!O:O, AY361)
</f>
        <v/>
      </c>
      <c r="AH361" s="283" t="str">
        <f t="array" ref="AH361">INDEX(RANK!O:O, AZ361)
</f>
        <v/>
      </c>
      <c r="AI361" s="283" t="str">
        <f t="array" ref="AI361">INDEX(RANK!O:O, BA361)
</f>
        <v/>
      </c>
      <c r="AJ361" s="283" t="str">
        <f t="array" ref="AJ361">INDEX(RANK!O:O, BB361)
</f>
        <v/>
      </c>
      <c r="AK361" s="283" t="str">
        <f t="array" ref="AK361">INDEX(RANK!P:P, AV361)
</f>
        <v/>
      </c>
      <c r="AL361" s="283" t="str">
        <f t="array" ref="AL361">INDEX(RANK!P:P, AW361)
</f>
        <v/>
      </c>
      <c r="AM361" s="283" t="str">
        <f t="array" ref="AM361">INDEX(RANK!P:P, AX361)
</f>
        <v/>
      </c>
      <c r="AN361" s="283" t="str">
        <f t="array" ref="AN361">INDEX(RANK!P:P, AY361)
</f>
        <v/>
      </c>
      <c r="AO361" s="283" t="str">
        <f t="array" ref="AO361">INDEX(RANK!P:P, AZ361)
</f>
        <v/>
      </c>
      <c r="AP361" s="283" t="str">
        <f t="array" ref="AP361">INDEX(RANK!Q:Q, AV361)
</f>
        <v/>
      </c>
      <c r="AQ361" s="283" t="str">
        <f t="array" ref="AQ361">INDEX(RANK!Q:Q, AW361)
</f>
        <v/>
      </c>
      <c r="AR361" s="283" t="str">
        <f t="array" ref="AR361">INDEX(RANK!Q:Q, AX361)
</f>
        <v/>
      </c>
      <c r="AS361" s="283" t="str">
        <f t="array" ref="AS361">INDEX(RANK!R:R, AV361)
</f>
        <v/>
      </c>
      <c r="AT361" s="283" t="str">
        <f t="array" ref="AT361">INDEX(RANK!R:R, AW361)
</f>
        <v/>
      </c>
      <c r="AU361" s="283" t="str">
        <f t="array" ref="AU361">INDEX(RANK!R:R, AX361)
</f>
        <v/>
      </c>
      <c r="AV361" s="123">
        <f t="shared" si="1"/>
        <v>2490</v>
      </c>
      <c r="AW361" s="123">
        <f t="shared" si="2"/>
        <v>2491</v>
      </c>
      <c r="AX361" s="123">
        <f t="shared" si="3"/>
        <v>2492</v>
      </c>
      <c r="AY361" s="123">
        <f t="shared" si="4"/>
        <v>2493</v>
      </c>
      <c r="AZ361" s="123">
        <f t="shared" si="5"/>
        <v>2494</v>
      </c>
      <c r="BA361" s="123">
        <f t="shared" si="6"/>
        <v>2495</v>
      </c>
      <c r="BB361" s="123">
        <f t="shared" si="7"/>
        <v>2496</v>
      </c>
      <c r="BC361" s="284"/>
    </row>
    <row r="362" ht="14.25" customHeight="1">
      <c r="A362" s="123" t="str">
        <f t="array" ref="A362">INDEX('CONTENT STATS'!A:A, AV362)
</f>
        <v/>
      </c>
      <c r="B362" s="283" t="str">
        <f t="array" ref="B362">INDEX('CONTENT STATS'!F:F, AV362)
</f>
        <v/>
      </c>
      <c r="C362" s="285"/>
      <c r="D362" s="286"/>
      <c r="E362" s="283" t="str">
        <f t="array" ref="E362">INDEX('CONTENT STATS'!G:G, AV362)
</f>
        <v/>
      </c>
      <c r="F362" s="283" t="str">
        <f t="array" ref="F362">INDEX('CONTENT STATS'!G:G, AW362)
</f>
        <v/>
      </c>
      <c r="G362" s="283" t="str">
        <f t="array" ref="G362">INDEX('CONTENT STATS'!G:G, AX362)
</f>
        <v/>
      </c>
      <c r="H362" s="283" t="str">
        <f t="array" ref="H362">INDEX('CONTENT STATS'!G:G, AY362)
</f>
        <v/>
      </c>
      <c r="I362" s="283" t="str">
        <f t="array" ref="I362">INDEX('CONTENT STATS'!G:G, AZ362)
</f>
        <v/>
      </c>
      <c r="J362" s="283" t="str">
        <f t="array" ref="J362">INDEX('CONTENT STATS'!G:G, BA362)
</f>
        <v/>
      </c>
      <c r="K362" s="283" t="str">
        <f t="array" ref="K362">INDEX('CONTENT STATS'!G:G, BB362)
</f>
        <v/>
      </c>
      <c r="L362" s="283" t="str">
        <f t="array" ref="L362">INDEX('CONTENT STATS'!I:I, AV362)
</f>
        <v/>
      </c>
      <c r="M362" s="283" t="str">
        <f t="array" ref="M362">INDEX('CONTENT STATS'!J:J, AV362)
</f>
        <v/>
      </c>
      <c r="N362" s="283" t="str">
        <f t="array" ref="N362">INDEX('CONTENT STATS'!J:J, AW362)
</f>
        <v/>
      </c>
      <c r="O362" s="283" t="str">
        <f t="array" ref="O362">INDEX('CONTENT STATS'!J:J, AX362)
</f>
        <v/>
      </c>
      <c r="P362" s="283" t="str">
        <f t="array" ref="P362">INDEX('CONTENT STATS'!J:J, AY362)
</f>
        <v/>
      </c>
      <c r="Q362" s="283" t="str">
        <f t="array" ref="Q362">INDEX('CONTENT STATS'!J:J, AZ362)
</f>
        <v/>
      </c>
      <c r="R362" s="283" t="str">
        <f t="array" ref="R362">INDEX('CONTENT STATS'!L:L, AV362)
</f>
        <v/>
      </c>
      <c r="S362" s="283" t="str">
        <f t="array" ref="S362">INDEX('CONTENT STATS'!M:M, AV362)
</f>
        <v/>
      </c>
      <c r="T362" s="283" t="str">
        <f t="array" ref="T362">INDEX('CONTENT STATS'!M:M, AW362)
</f>
        <v/>
      </c>
      <c r="U362" s="283" t="str">
        <f t="array" ref="U362">INDEX('CONTENT STATS'!M:M, AX362)
</f>
        <v/>
      </c>
      <c r="V362" s="283" t="str">
        <f t="array" ref="V362">INDEX('CONTENT STATS'!O:O, AV362)
</f>
        <v/>
      </c>
      <c r="W362" s="283" t="str">
        <f t="array" ref="W362">INDEX('CONTENT STATS'!P:P, AV362)
</f>
        <v/>
      </c>
      <c r="X362" s="283" t="str">
        <f t="array" ref="X362">INDEX('CONTENT STATS'!P:P, AW362)
</f>
        <v/>
      </c>
      <c r="Y362" s="283" t="str">
        <f t="array" ref="Y362">INDEX('CONTENT STATS'!P:P, AX362)
</f>
        <v/>
      </c>
      <c r="Z362" s="283" t="str">
        <f t="array" ref="Z362">INDEX('CONTENT STATS'!R:R, AV362)
</f>
        <v/>
      </c>
      <c r="AA362" s="283" t="str">
        <f t="array" ref="AA362">INDEX('CONTENT STATS'!R:R, AW362)
</f>
        <v/>
      </c>
      <c r="AB362" s="283" t="str">
        <f t="array" ref="AB362">INDEX('CONTENT STATS'!R:R, AX362)
</f>
        <v/>
      </c>
      <c r="AC362" s="283" t="str">
        <f t="array" ref="AC362">INDEX('CONTENT STATS'!R:R, AY362)
</f>
        <v/>
      </c>
      <c r="AD362" s="283" t="str">
        <f t="array" ref="AD362">INDEX(RANK!O:O, AV362)
</f>
        <v/>
      </c>
      <c r="AE362" s="283" t="str">
        <f t="array" ref="AE362">INDEX(RANK!O:O, AW362)
</f>
        <v/>
      </c>
      <c r="AF362" s="283" t="str">
        <f t="array" ref="AF362">INDEX(RANK!O:O, AX362)
</f>
        <v/>
      </c>
      <c r="AG362" s="283" t="str">
        <f t="array" ref="AG362">INDEX(RANK!O:O, AY362)
</f>
        <v/>
      </c>
      <c r="AH362" s="283" t="str">
        <f t="array" ref="AH362">INDEX(RANK!O:O, AZ362)
</f>
        <v/>
      </c>
      <c r="AI362" s="283" t="str">
        <f t="array" ref="AI362">INDEX(RANK!O:O, BA362)
</f>
        <v/>
      </c>
      <c r="AJ362" s="283" t="str">
        <f t="array" ref="AJ362">INDEX(RANK!O:O, BB362)
</f>
        <v/>
      </c>
      <c r="AK362" s="283" t="str">
        <f t="array" ref="AK362">INDEX(RANK!P:P, AV362)
</f>
        <v/>
      </c>
      <c r="AL362" s="283" t="str">
        <f t="array" ref="AL362">INDEX(RANK!P:P, AW362)
</f>
        <v/>
      </c>
      <c r="AM362" s="283" t="str">
        <f t="array" ref="AM362">INDEX(RANK!P:P, AX362)
</f>
        <v/>
      </c>
      <c r="AN362" s="283" t="str">
        <f t="array" ref="AN362">INDEX(RANK!P:P, AY362)
</f>
        <v/>
      </c>
      <c r="AO362" s="283" t="str">
        <f t="array" ref="AO362">INDEX(RANK!P:P, AZ362)
</f>
        <v/>
      </c>
      <c r="AP362" s="283" t="str">
        <f t="array" ref="AP362">INDEX(RANK!Q:Q, AV362)
</f>
        <v/>
      </c>
      <c r="AQ362" s="283" t="str">
        <f t="array" ref="AQ362">INDEX(RANK!Q:Q, AW362)
</f>
        <v/>
      </c>
      <c r="AR362" s="283" t="str">
        <f t="array" ref="AR362">INDEX(RANK!Q:Q, AX362)
</f>
        <v/>
      </c>
      <c r="AS362" s="283" t="str">
        <f t="array" ref="AS362">INDEX(RANK!R:R, AV362)
</f>
        <v/>
      </c>
      <c r="AT362" s="283" t="str">
        <f t="array" ref="AT362">INDEX(RANK!R:R, AW362)
</f>
        <v/>
      </c>
      <c r="AU362" s="283" t="str">
        <f t="array" ref="AU362">INDEX(RANK!R:R, AX362)
</f>
        <v/>
      </c>
      <c r="AV362" s="123">
        <f t="shared" si="1"/>
        <v>2497</v>
      </c>
      <c r="AW362" s="123">
        <f t="shared" si="2"/>
        <v>2498</v>
      </c>
      <c r="AX362" s="123">
        <f t="shared" si="3"/>
        <v>2499</v>
      </c>
      <c r="AY362" s="123">
        <f t="shared" si="4"/>
        <v>2500</v>
      </c>
      <c r="AZ362" s="123">
        <f t="shared" si="5"/>
        <v>2501</v>
      </c>
      <c r="BA362" s="123">
        <f t="shared" si="6"/>
        <v>2502</v>
      </c>
      <c r="BB362" s="123">
        <f t="shared" si="7"/>
        <v>2503</v>
      </c>
      <c r="BC362" s="284"/>
    </row>
    <row r="363" ht="14.25" customHeight="1">
      <c r="A363" s="123" t="str">
        <f t="array" ref="A363">INDEX('CONTENT STATS'!A:A, AV363)
</f>
        <v/>
      </c>
      <c r="B363" s="283" t="str">
        <f t="array" ref="B363">INDEX('CONTENT STATS'!F:F, AV363)
</f>
        <v/>
      </c>
      <c r="C363" s="285"/>
      <c r="D363" s="286"/>
      <c r="E363" s="283" t="str">
        <f t="array" ref="E363">INDEX('CONTENT STATS'!G:G, AV363)
</f>
        <v/>
      </c>
      <c r="F363" s="283" t="str">
        <f t="array" ref="F363">INDEX('CONTENT STATS'!G:G, AW363)
</f>
        <v/>
      </c>
      <c r="G363" s="283" t="str">
        <f t="array" ref="G363">INDEX('CONTENT STATS'!G:G, AX363)
</f>
        <v/>
      </c>
      <c r="H363" s="283" t="str">
        <f t="array" ref="H363">INDEX('CONTENT STATS'!G:G, AY363)
</f>
        <v/>
      </c>
      <c r="I363" s="283" t="str">
        <f t="array" ref="I363">INDEX('CONTENT STATS'!G:G, AZ363)
</f>
        <v/>
      </c>
      <c r="J363" s="283" t="str">
        <f t="array" ref="J363">INDEX('CONTENT STATS'!G:G, BA363)
</f>
        <v/>
      </c>
      <c r="K363" s="283" t="str">
        <f t="array" ref="K363">INDEX('CONTENT STATS'!G:G, BB363)
</f>
        <v/>
      </c>
      <c r="L363" s="283" t="str">
        <f t="array" ref="L363">INDEX('CONTENT STATS'!I:I, AV363)
</f>
        <v/>
      </c>
      <c r="M363" s="283" t="str">
        <f t="array" ref="M363">INDEX('CONTENT STATS'!J:J, AV363)
</f>
        <v/>
      </c>
      <c r="N363" s="283" t="str">
        <f t="array" ref="N363">INDEX('CONTENT STATS'!J:J, AW363)
</f>
        <v/>
      </c>
      <c r="O363" s="283" t="str">
        <f t="array" ref="O363">INDEX('CONTENT STATS'!J:J, AX363)
</f>
        <v/>
      </c>
      <c r="P363" s="283" t="str">
        <f t="array" ref="P363">INDEX('CONTENT STATS'!J:J, AY363)
</f>
        <v/>
      </c>
      <c r="Q363" s="283" t="str">
        <f t="array" ref="Q363">INDEX('CONTENT STATS'!J:J, AZ363)
</f>
        <v/>
      </c>
      <c r="R363" s="283" t="str">
        <f t="array" ref="R363">INDEX('CONTENT STATS'!L:L, AV363)
</f>
        <v/>
      </c>
      <c r="S363" s="283" t="str">
        <f t="array" ref="S363">INDEX('CONTENT STATS'!M:M, AV363)
</f>
        <v/>
      </c>
      <c r="T363" s="283" t="str">
        <f t="array" ref="T363">INDEX('CONTENT STATS'!M:M, AW363)
</f>
        <v/>
      </c>
      <c r="U363" s="283" t="str">
        <f t="array" ref="U363">INDEX('CONTENT STATS'!M:M, AX363)
</f>
        <v/>
      </c>
      <c r="V363" s="283" t="str">
        <f t="array" ref="V363">INDEX('CONTENT STATS'!O:O, AV363)
</f>
        <v/>
      </c>
      <c r="W363" s="283" t="str">
        <f t="array" ref="W363">INDEX('CONTENT STATS'!P:P, AV363)
</f>
        <v/>
      </c>
      <c r="X363" s="283" t="str">
        <f t="array" ref="X363">INDEX('CONTENT STATS'!P:P, AW363)
</f>
        <v/>
      </c>
      <c r="Y363" s="283" t="str">
        <f t="array" ref="Y363">INDEX('CONTENT STATS'!P:P, AX363)
</f>
        <v/>
      </c>
      <c r="Z363" s="283" t="str">
        <f t="array" ref="Z363">INDEX('CONTENT STATS'!R:R, AV363)
</f>
        <v/>
      </c>
      <c r="AA363" s="283" t="str">
        <f t="array" ref="AA363">INDEX('CONTENT STATS'!R:R, AW363)
</f>
        <v/>
      </c>
      <c r="AB363" s="283" t="str">
        <f t="array" ref="AB363">INDEX('CONTENT STATS'!R:R, AX363)
</f>
        <v/>
      </c>
      <c r="AC363" s="283" t="str">
        <f t="array" ref="AC363">INDEX('CONTENT STATS'!R:R, AY363)
</f>
        <v/>
      </c>
      <c r="AD363" s="283" t="str">
        <f t="array" ref="AD363">INDEX(RANK!O:O, AV363)
</f>
        <v/>
      </c>
      <c r="AE363" s="283" t="str">
        <f t="array" ref="AE363">INDEX(RANK!O:O, AW363)
</f>
        <v/>
      </c>
      <c r="AF363" s="283" t="str">
        <f t="array" ref="AF363">INDEX(RANK!O:O, AX363)
</f>
        <v/>
      </c>
      <c r="AG363" s="283" t="str">
        <f t="array" ref="AG363">INDEX(RANK!O:O, AY363)
</f>
        <v/>
      </c>
      <c r="AH363" s="283" t="str">
        <f t="array" ref="AH363">INDEX(RANK!O:O, AZ363)
</f>
        <v/>
      </c>
      <c r="AI363" s="283" t="str">
        <f t="array" ref="AI363">INDEX(RANK!O:O, BA363)
</f>
        <v/>
      </c>
      <c r="AJ363" s="283" t="str">
        <f t="array" ref="AJ363">INDEX(RANK!O:O, BB363)
</f>
        <v/>
      </c>
      <c r="AK363" s="283" t="str">
        <f t="array" ref="AK363">INDEX(RANK!P:P, AV363)
</f>
        <v/>
      </c>
      <c r="AL363" s="283" t="str">
        <f t="array" ref="AL363">INDEX(RANK!P:P, AW363)
</f>
        <v/>
      </c>
      <c r="AM363" s="283" t="str">
        <f t="array" ref="AM363">INDEX(RANK!P:P, AX363)
</f>
        <v/>
      </c>
      <c r="AN363" s="283" t="str">
        <f t="array" ref="AN363">INDEX(RANK!P:P, AY363)
</f>
        <v/>
      </c>
      <c r="AO363" s="283" t="str">
        <f t="array" ref="AO363">INDEX(RANK!P:P, AZ363)
</f>
        <v/>
      </c>
      <c r="AP363" s="283" t="str">
        <f t="array" ref="AP363">INDEX(RANK!Q:Q, AV363)
</f>
        <v/>
      </c>
      <c r="AQ363" s="283" t="str">
        <f t="array" ref="AQ363">INDEX(RANK!Q:Q, AW363)
</f>
        <v/>
      </c>
      <c r="AR363" s="283" t="str">
        <f t="array" ref="AR363">INDEX(RANK!Q:Q, AX363)
</f>
        <v/>
      </c>
      <c r="AS363" s="283" t="str">
        <f t="array" ref="AS363">INDEX(RANK!R:R, AV363)
</f>
        <v/>
      </c>
      <c r="AT363" s="283" t="str">
        <f t="array" ref="AT363">INDEX(RANK!R:R, AW363)
</f>
        <v/>
      </c>
      <c r="AU363" s="283" t="str">
        <f t="array" ref="AU363">INDEX(RANK!R:R, AX363)
</f>
        <v/>
      </c>
      <c r="AV363" s="123">
        <f t="shared" si="1"/>
        <v>2504</v>
      </c>
      <c r="AW363" s="123">
        <f t="shared" si="2"/>
        <v>2505</v>
      </c>
      <c r="AX363" s="123">
        <f t="shared" si="3"/>
        <v>2506</v>
      </c>
      <c r="AY363" s="123">
        <f t="shared" si="4"/>
        <v>2507</v>
      </c>
      <c r="AZ363" s="123">
        <f t="shared" si="5"/>
        <v>2508</v>
      </c>
      <c r="BA363" s="123">
        <f t="shared" si="6"/>
        <v>2509</v>
      </c>
      <c r="BB363" s="123">
        <f t="shared" si="7"/>
        <v>2510</v>
      </c>
      <c r="BC363" s="284"/>
    </row>
    <row r="364" ht="14.25" customHeight="1">
      <c r="A364" s="123" t="str">
        <f t="array" ref="A364">INDEX('CONTENT STATS'!A:A, AV364)
</f>
        <v/>
      </c>
      <c r="B364" s="283" t="str">
        <f t="array" ref="B364">INDEX('CONTENT STATS'!F:F, AV364)
</f>
        <v/>
      </c>
      <c r="C364" s="285"/>
      <c r="D364" s="286"/>
      <c r="E364" s="283" t="str">
        <f t="array" ref="E364">INDEX('CONTENT STATS'!G:G, AV364)
</f>
        <v/>
      </c>
      <c r="F364" s="283" t="str">
        <f t="array" ref="F364">INDEX('CONTENT STATS'!G:G, AW364)
</f>
        <v/>
      </c>
      <c r="G364" s="283" t="str">
        <f t="array" ref="G364">INDEX('CONTENT STATS'!G:G, AX364)
</f>
        <v/>
      </c>
      <c r="H364" s="283" t="str">
        <f t="array" ref="H364">INDEX('CONTENT STATS'!G:G, AY364)
</f>
        <v/>
      </c>
      <c r="I364" s="283" t="str">
        <f t="array" ref="I364">INDEX('CONTENT STATS'!G:G, AZ364)
</f>
        <v/>
      </c>
      <c r="J364" s="283" t="str">
        <f t="array" ref="J364">INDEX('CONTENT STATS'!G:G, BA364)
</f>
        <v/>
      </c>
      <c r="K364" s="283" t="str">
        <f t="array" ref="K364">INDEX('CONTENT STATS'!G:G, BB364)
</f>
        <v/>
      </c>
      <c r="L364" s="283" t="str">
        <f t="array" ref="L364">INDEX('CONTENT STATS'!I:I, AV364)
</f>
        <v/>
      </c>
      <c r="M364" s="283" t="str">
        <f t="array" ref="M364">INDEX('CONTENT STATS'!J:J, AV364)
</f>
        <v/>
      </c>
      <c r="N364" s="283" t="str">
        <f t="array" ref="N364">INDEX('CONTENT STATS'!J:J, AW364)
</f>
        <v/>
      </c>
      <c r="O364" s="283" t="str">
        <f t="array" ref="O364">INDEX('CONTENT STATS'!J:J, AX364)
</f>
        <v/>
      </c>
      <c r="P364" s="283" t="str">
        <f t="array" ref="P364">INDEX('CONTENT STATS'!J:J, AY364)
</f>
        <v/>
      </c>
      <c r="Q364" s="283" t="str">
        <f t="array" ref="Q364">INDEX('CONTENT STATS'!J:J, AZ364)
</f>
        <v/>
      </c>
      <c r="R364" s="283" t="str">
        <f t="array" ref="R364">INDEX('CONTENT STATS'!L:L, AV364)
</f>
        <v/>
      </c>
      <c r="S364" s="283" t="str">
        <f t="array" ref="S364">INDEX('CONTENT STATS'!M:M, AV364)
</f>
        <v/>
      </c>
      <c r="T364" s="283" t="str">
        <f t="array" ref="T364">INDEX('CONTENT STATS'!M:M, AW364)
</f>
        <v/>
      </c>
      <c r="U364" s="283" t="str">
        <f t="array" ref="U364">INDEX('CONTENT STATS'!M:M, AX364)
</f>
        <v/>
      </c>
      <c r="V364" s="283" t="str">
        <f t="array" ref="V364">INDEX('CONTENT STATS'!O:O, AV364)
</f>
        <v/>
      </c>
      <c r="W364" s="283" t="str">
        <f t="array" ref="W364">INDEX('CONTENT STATS'!P:P, AV364)
</f>
        <v/>
      </c>
      <c r="X364" s="283" t="str">
        <f t="array" ref="X364">INDEX('CONTENT STATS'!P:P, AW364)
</f>
        <v/>
      </c>
      <c r="Y364" s="283" t="str">
        <f t="array" ref="Y364">INDEX('CONTENT STATS'!P:P, AX364)
</f>
        <v/>
      </c>
      <c r="Z364" s="283" t="str">
        <f t="array" ref="Z364">INDEX('CONTENT STATS'!R:R, AV364)
</f>
        <v/>
      </c>
      <c r="AA364" s="283" t="str">
        <f t="array" ref="AA364">INDEX('CONTENT STATS'!R:R, AW364)
</f>
        <v/>
      </c>
      <c r="AB364" s="283" t="str">
        <f t="array" ref="AB364">INDEX('CONTENT STATS'!R:R, AX364)
</f>
        <v/>
      </c>
      <c r="AC364" s="283" t="str">
        <f t="array" ref="AC364">INDEX('CONTENT STATS'!R:R, AY364)
</f>
        <v/>
      </c>
      <c r="AD364" s="283" t="str">
        <f t="array" ref="AD364">INDEX(RANK!O:O, AV364)
</f>
        <v/>
      </c>
      <c r="AE364" s="283" t="str">
        <f t="array" ref="AE364">INDEX(RANK!O:O, AW364)
</f>
        <v/>
      </c>
      <c r="AF364" s="283" t="str">
        <f t="array" ref="AF364">INDEX(RANK!O:O, AX364)
</f>
        <v/>
      </c>
      <c r="AG364" s="283" t="str">
        <f t="array" ref="AG364">INDEX(RANK!O:O, AY364)
</f>
        <v/>
      </c>
      <c r="AH364" s="283" t="str">
        <f t="array" ref="AH364">INDEX(RANK!O:O, AZ364)
</f>
        <v/>
      </c>
      <c r="AI364" s="283" t="str">
        <f t="array" ref="AI364">INDEX(RANK!O:O, BA364)
</f>
        <v/>
      </c>
      <c r="AJ364" s="283" t="str">
        <f t="array" ref="AJ364">INDEX(RANK!O:O, BB364)
</f>
        <v/>
      </c>
      <c r="AK364" s="283" t="str">
        <f t="array" ref="AK364">INDEX(RANK!P:P, AV364)
</f>
        <v/>
      </c>
      <c r="AL364" s="283" t="str">
        <f t="array" ref="AL364">INDEX(RANK!P:P, AW364)
</f>
        <v/>
      </c>
      <c r="AM364" s="283" t="str">
        <f t="array" ref="AM364">INDEX(RANK!P:P, AX364)
</f>
        <v/>
      </c>
      <c r="AN364" s="283" t="str">
        <f t="array" ref="AN364">INDEX(RANK!P:P, AY364)
</f>
        <v/>
      </c>
      <c r="AO364" s="283" t="str">
        <f t="array" ref="AO364">INDEX(RANK!P:P, AZ364)
</f>
        <v/>
      </c>
      <c r="AP364" s="283" t="str">
        <f t="array" ref="AP364">INDEX(RANK!Q:Q, AV364)
</f>
        <v/>
      </c>
      <c r="AQ364" s="283" t="str">
        <f t="array" ref="AQ364">INDEX(RANK!Q:Q, AW364)
</f>
        <v/>
      </c>
      <c r="AR364" s="283" t="str">
        <f t="array" ref="AR364">INDEX(RANK!Q:Q, AX364)
</f>
        <v/>
      </c>
      <c r="AS364" s="283" t="str">
        <f t="array" ref="AS364">INDEX(RANK!R:R, AV364)
</f>
        <v/>
      </c>
      <c r="AT364" s="283" t="str">
        <f t="array" ref="AT364">INDEX(RANK!R:R, AW364)
</f>
        <v/>
      </c>
      <c r="AU364" s="283" t="str">
        <f t="array" ref="AU364">INDEX(RANK!R:R, AX364)
</f>
        <v/>
      </c>
      <c r="AV364" s="123">
        <f t="shared" si="1"/>
        <v>2511</v>
      </c>
      <c r="AW364" s="123">
        <f t="shared" si="2"/>
        <v>2512</v>
      </c>
      <c r="AX364" s="123">
        <f t="shared" si="3"/>
        <v>2513</v>
      </c>
      <c r="AY364" s="123">
        <f t="shared" si="4"/>
        <v>2514</v>
      </c>
      <c r="AZ364" s="123">
        <f t="shared" si="5"/>
        <v>2515</v>
      </c>
      <c r="BA364" s="123">
        <f t="shared" si="6"/>
        <v>2516</v>
      </c>
      <c r="BB364" s="123">
        <f t="shared" si="7"/>
        <v>2517</v>
      </c>
      <c r="BC364" s="284"/>
    </row>
    <row r="365" ht="14.25" customHeight="1">
      <c r="A365" s="123" t="str">
        <f t="array" ref="A365">INDEX('CONTENT STATS'!A:A, AV365)
</f>
        <v/>
      </c>
      <c r="B365" s="283" t="str">
        <f t="array" ref="B365">INDEX('CONTENT STATS'!F:F, AV365)
</f>
        <v/>
      </c>
      <c r="C365" s="285"/>
      <c r="D365" s="286"/>
      <c r="E365" s="283" t="str">
        <f t="array" ref="E365">INDEX('CONTENT STATS'!G:G, AV365)
</f>
        <v/>
      </c>
      <c r="F365" s="283" t="str">
        <f t="array" ref="F365">INDEX('CONTENT STATS'!G:G, AW365)
</f>
        <v/>
      </c>
      <c r="G365" s="283" t="str">
        <f t="array" ref="G365">INDEX('CONTENT STATS'!G:G, AX365)
</f>
        <v/>
      </c>
      <c r="H365" s="283" t="str">
        <f t="array" ref="H365">INDEX('CONTENT STATS'!G:G, AY365)
</f>
        <v/>
      </c>
      <c r="I365" s="283" t="str">
        <f t="array" ref="I365">INDEX('CONTENT STATS'!G:G, AZ365)
</f>
        <v/>
      </c>
      <c r="J365" s="283" t="str">
        <f t="array" ref="J365">INDEX('CONTENT STATS'!G:G, BA365)
</f>
        <v/>
      </c>
      <c r="K365" s="283" t="str">
        <f t="array" ref="K365">INDEX('CONTENT STATS'!G:G, BB365)
</f>
        <v/>
      </c>
      <c r="L365" s="283" t="str">
        <f t="array" ref="L365">INDEX('CONTENT STATS'!I:I, AV365)
</f>
        <v/>
      </c>
      <c r="M365" s="283" t="str">
        <f t="array" ref="M365">INDEX('CONTENT STATS'!J:J, AV365)
</f>
        <v/>
      </c>
      <c r="N365" s="283" t="str">
        <f t="array" ref="N365">INDEX('CONTENT STATS'!J:J, AW365)
</f>
        <v/>
      </c>
      <c r="O365" s="283" t="str">
        <f t="array" ref="O365">INDEX('CONTENT STATS'!J:J, AX365)
</f>
        <v/>
      </c>
      <c r="P365" s="283" t="str">
        <f t="array" ref="P365">INDEX('CONTENT STATS'!J:J, AY365)
</f>
        <v/>
      </c>
      <c r="Q365" s="283" t="str">
        <f t="array" ref="Q365">INDEX('CONTENT STATS'!J:J, AZ365)
</f>
        <v/>
      </c>
      <c r="R365" s="283" t="str">
        <f t="array" ref="R365">INDEX('CONTENT STATS'!L:L, AV365)
</f>
        <v/>
      </c>
      <c r="S365" s="283" t="str">
        <f t="array" ref="S365">INDEX('CONTENT STATS'!M:M, AV365)
</f>
        <v/>
      </c>
      <c r="T365" s="283" t="str">
        <f t="array" ref="T365">INDEX('CONTENT STATS'!M:M, AW365)
</f>
        <v/>
      </c>
      <c r="U365" s="283" t="str">
        <f t="array" ref="U365">INDEX('CONTENT STATS'!M:M, AX365)
</f>
        <v/>
      </c>
      <c r="V365" s="283" t="str">
        <f t="array" ref="V365">INDEX('CONTENT STATS'!O:O, AV365)
</f>
        <v/>
      </c>
      <c r="W365" s="283" t="str">
        <f t="array" ref="W365">INDEX('CONTENT STATS'!P:P, AV365)
</f>
        <v/>
      </c>
      <c r="X365" s="283" t="str">
        <f t="array" ref="X365">INDEX('CONTENT STATS'!P:P, AW365)
</f>
        <v/>
      </c>
      <c r="Y365" s="283" t="str">
        <f t="array" ref="Y365">INDEX('CONTENT STATS'!P:P, AX365)
</f>
        <v/>
      </c>
      <c r="Z365" s="283" t="str">
        <f t="array" ref="Z365">INDEX('CONTENT STATS'!R:R, AV365)
</f>
        <v/>
      </c>
      <c r="AA365" s="283" t="str">
        <f t="array" ref="AA365">INDEX('CONTENT STATS'!R:R, AW365)
</f>
        <v/>
      </c>
      <c r="AB365" s="283" t="str">
        <f t="array" ref="AB365">INDEX('CONTENT STATS'!R:R, AX365)
</f>
        <v/>
      </c>
      <c r="AC365" s="283" t="str">
        <f t="array" ref="AC365">INDEX('CONTENT STATS'!R:R, AY365)
</f>
        <v/>
      </c>
      <c r="AD365" s="283" t="str">
        <f t="array" ref="AD365">INDEX(RANK!O:O, AV365)
</f>
        <v/>
      </c>
      <c r="AE365" s="283" t="str">
        <f t="array" ref="AE365">INDEX(RANK!O:O, AW365)
</f>
        <v/>
      </c>
      <c r="AF365" s="283" t="str">
        <f t="array" ref="AF365">INDEX(RANK!O:O, AX365)
</f>
        <v/>
      </c>
      <c r="AG365" s="283" t="str">
        <f t="array" ref="AG365">INDEX(RANK!O:O, AY365)
</f>
        <v/>
      </c>
      <c r="AH365" s="283" t="str">
        <f t="array" ref="AH365">INDEX(RANK!O:O, AZ365)
</f>
        <v/>
      </c>
      <c r="AI365" s="283" t="str">
        <f t="array" ref="AI365">INDEX(RANK!O:O, BA365)
</f>
        <v/>
      </c>
      <c r="AJ365" s="283" t="str">
        <f t="array" ref="AJ365">INDEX(RANK!O:O, BB365)
</f>
        <v/>
      </c>
      <c r="AK365" s="283" t="str">
        <f t="array" ref="AK365">INDEX(RANK!P:P, AV365)
</f>
        <v/>
      </c>
      <c r="AL365" s="283" t="str">
        <f t="array" ref="AL365">INDEX(RANK!P:P, AW365)
</f>
        <v/>
      </c>
      <c r="AM365" s="283" t="str">
        <f t="array" ref="AM365">INDEX(RANK!P:P, AX365)
</f>
        <v/>
      </c>
      <c r="AN365" s="283" t="str">
        <f t="array" ref="AN365">INDEX(RANK!P:P, AY365)
</f>
        <v/>
      </c>
      <c r="AO365" s="283" t="str">
        <f t="array" ref="AO365">INDEX(RANK!P:P, AZ365)
</f>
        <v/>
      </c>
      <c r="AP365" s="283" t="str">
        <f t="array" ref="AP365">INDEX(RANK!Q:Q, AV365)
</f>
        <v/>
      </c>
      <c r="AQ365" s="283" t="str">
        <f t="array" ref="AQ365">INDEX(RANK!Q:Q, AW365)
</f>
        <v/>
      </c>
      <c r="AR365" s="283" t="str">
        <f t="array" ref="AR365">INDEX(RANK!Q:Q, AX365)
</f>
        <v/>
      </c>
      <c r="AS365" s="283" t="str">
        <f t="array" ref="AS365">INDEX(RANK!R:R, AV365)
</f>
        <v/>
      </c>
      <c r="AT365" s="283" t="str">
        <f t="array" ref="AT365">INDEX(RANK!R:R, AW365)
</f>
        <v/>
      </c>
      <c r="AU365" s="283" t="str">
        <f t="array" ref="AU365">INDEX(RANK!R:R, AX365)
</f>
        <v/>
      </c>
      <c r="AV365" s="123">
        <f t="shared" si="1"/>
        <v>2518</v>
      </c>
      <c r="AW365" s="123">
        <f t="shared" si="2"/>
        <v>2519</v>
      </c>
      <c r="AX365" s="123">
        <f t="shared" si="3"/>
        <v>2520</v>
      </c>
      <c r="AY365" s="123">
        <f t="shared" si="4"/>
        <v>2521</v>
      </c>
      <c r="AZ365" s="123">
        <f t="shared" si="5"/>
        <v>2522</v>
      </c>
      <c r="BA365" s="123">
        <f t="shared" si="6"/>
        <v>2523</v>
      </c>
      <c r="BB365" s="123">
        <f t="shared" si="7"/>
        <v>2524</v>
      </c>
      <c r="BC365" s="284"/>
    </row>
    <row r="366" ht="14.25" customHeight="1">
      <c r="A366" s="123" t="str">
        <f t="array" ref="A366">INDEX('CONTENT STATS'!A:A, AV366)
</f>
        <v/>
      </c>
      <c r="B366" s="283" t="str">
        <f t="array" ref="B366">INDEX('CONTENT STATS'!F:F, AV366)
</f>
        <v/>
      </c>
      <c r="C366" s="285"/>
      <c r="D366" s="286"/>
      <c r="E366" s="283" t="str">
        <f t="array" ref="E366">INDEX('CONTENT STATS'!G:G, AV366)
</f>
        <v/>
      </c>
      <c r="F366" s="283" t="str">
        <f t="array" ref="F366">INDEX('CONTENT STATS'!G:G, AW366)
</f>
        <v/>
      </c>
      <c r="G366" s="283" t="str">
        <f t="array" ref="G366">INDEX('CONTENT STATS'!G:G, AX366)
</f>
        <v/>
      </c>
      <c r="H366" s="283" t="str">
        <f t="array" ref="H366">INDEX('CONTENT STATS'!G:G, AY366)
</f>
        <v/>
      </c>
      <c r="I366" s="283" t="str">
        <f t="array" ref="I366">INDEX('CONTENT STATS'!G:G, AZ366)
</f>
        <v/>
      </c>
      <c r="J366" s="283" t="str">
        <f t="array" ref="J366">INDEX('CONTENT STATS'!G:G, BA366)
</f>
        <v/>
      </c>
      <c r="K366" s="283" t="str">
        <f t="array" ref="K366">INDEX('CONTENT STATS'!G:G, BB366)
</f>
        <v/>
      </c>
      <c r="L366" s="283" t="str">
        <f t="array" ref="L366">INDEX('CONTENT STATS'!I:I, AV366)
</f>
        <v/>
      </c>
      <c r="M366" s="283" t="str">
        <f t="array" ref="M366">INDEX('CONTENT STATS'!J:J, AV366)
</f>
        <v/>
      </c>
      <c r="N366" s="283" t="str">
        <f t="array" ref="N366">INDEX('CONTENT STATS'!J:J, AW366)
</f>
        <v/>
      </c>
      <c r="O366" s="283" t="str">
        <f t="array" ref="O366">INDEX('CONTENT STATS'!J:J, AX366)
</f>
        <v/>
      </c>
      <c r="P366" s="283" t="str">
        <f t="array" ref="P366">INDEX('CONTENT STATS'!J:J, AY366)
</f>
        <v/>
      </c>
      <c r="Q366" s="283" t="str">
        <f t="array" ref="Q366">INDEX('CONTENT STATS'!J:J, AZ366)
</f>
        <v/>
      </c>
      <c r="R366" s="283" t="str">
        <f t="array" ref="R366">INDEX('CONTENT STATS'!L:L, AV366)
</f>
        <v/>
      </c>
      <c r="S366" s="283" t="str">
        <f t="array" ref="S366">INDEX('CONTENT STATS'!M:M, AV366)
</f>
        <v/>
      </c>
      <c r="T366" s="283" t="str">
        <f t="array" ref="T366">INDEX('CONTENT STATS'!M:M, AW366)
</f>
        <v/>
      </c>
      <c r="U366" s="283" t="str">
        <f t="array" ref="U366">INDEX('CONTENT STATS'!M:M, AX366)
</f>
        <v/>
      </c>
      <c r="V366" s="283" t="str">
        <f t="array" ref="V366">INDEX('CONTENT STATS'!O:O, AV366)
</f>
        <v/>
      </c>
      <c r="W366" s="283" t="str">
        <f t="array" ref="W366">INDEX('CONTENT STATS'!P:P, AV366)
</f>
        <v/>
      </c>
      <c r="X366" s="283" t="str">
        <f t="array" ref="X366">INDEX('CONTENT STATS'!P:P, AW366)
</f>
        <v/>
      </c>
      <c r="Y366" s="283" t="str">
        <f t="array" ref="Y366">INDEX('CONTENT STATS'!P:P, AX366)
</f>
        <v/>
      </c>
      <c r="Z366" s="283" t="str">
        <f t="array" ref="Z366">INDEX('CONTENT STATS'!R:R, AV366)
</f>
        <v/>
      </c>
      <c r="AA366" s="283" t="str">
        <f t="array" ref="AA366">INDEX('CONTENT STATS'!R:R, AW366)
</f>
        <v/>
      </c>
      <c r="AB366" s="283" t="str">
        <f t="array" ref="AB366">INDEX('CONTENT STATS'!R:R, AX366)
</f>
        <v/>
      </c>
      <c r="AC366" s="283" t="str">
        <f t="array" ref="AC366">INDEX('CONTENT STATS'!R:R, AY366)
</f>
        <v/>
      </c>
      <c r="AD366" s="283" t="str">
        <f t="array" ref="AD366">INDEX(RANK!O:O, AV366)
</f>
        <v/>
      </c>
      <c r="AE366" s="283" t="str">
        <f t="array" ref="AE366">INDEX(RANK!O:O, AW366)
</f>
        <v/>
      </c>
      <c r="AF366" s="283" t="str">
        <f t="array" ref="AF366">INDEX(RANK!O:O, AX366)
</f>
        <v/>
      </c>
      <c r="AG366" s="283" t="str">
        <f t="array" ref="AG366">INDEX(RANK!O:O, AY366)
</f>
        <v/>
      </c>
      <c r="AH366" s="283" t="str">
        <f t="array" ref="AH366">INDEX(RANK!O:O, AZ366)
</f>
        <v/>
      </c>
      <c r="AI366" s="283" t="str">
        <f t="array" ref="AI366">INDEX(RANK!O:O, BA366)
</f>
        <v/>
      </c>
      <c r="AJ366" s="283" t="str">
        <f t="array" ref="AJ366">INDEX(RANK!O:O, BB366)
</f>
        <v/>
      </c>
      <c r="AK366" s="283" t="str">
        <f t="array" ref="AK366">INDEX(RANK!P:P, AV366)
</f>
        <v/>
      </c>
      <c r="AL366" s="283" t="str">
        <f t="array" ref="AL366">INDEX(RANK!P:P, AW366)
</f>
        <v/>
      </c>
      <c r="AM366" s="283" t="str">
        <f t="array" ref="AM366">INDEX(RANK!P:P, AX366)
</f>
        <v/>
      </c>
      <c r="AN366" s="283" t="str">
        <f t="array" ref="AN366">INDEX(RANK!P:P, AY366)
</f>
        <v/>
      </c>
      <c r="AO366" s="283" t="str">
        <f t="array" ref="AO366">INDEX(RANK!P:P, AZ366)
</f>
        <v/>
      </c>
      <c r="AP366" s="283" t="str">
        <f t="array" ref="AP366">INDEX(RANK!Q:Q, AV366)
</f>
        <v/>
      </c>
      <c r="AQ366" s="283" t="str">
        <f t="array" ref="AQ366">INDEX(RANK!Q:Q, AW366)
</f>
        <v/>
      </c>
      <c r="AR366" s="283" t="str">
        <f t="array" ref="AR366">INDEX(RANK!Q:Q, AX366)
</f>
        <v/>
      </c>
      <c r="AS366" s="283" t="str">
        <f t="array" ref="AS366">INDEX(RANK!R:R, AV366)
</f>
        <v/>
      </c>
      <c r="AT366" s="283" t="str">
        <f t="array" ref="AT366">INDEX(RANK!R:R, AW366)
</f>
        <v/>
      </c>
      <c r="AU366" s="283" t="str">
        <f t="array" ref="AU366">INDEX(RANK!R:R, AX366)
</f>
        <v/>
      </c>
      <c r="AV366" s="123">
        <f t="shared" si="1"/>
        <v>2525</v>
      </c>
      <c r="AW366" s="123">
        <f t="shared" si="2"/>
        <v>2526</v>
      </c>
      <c r="AX366" s="123">
        <f t="shared" si="3"/>
        <v>2527</v>
      </c>
      <c r="AY366" s="123">
        <f t="shared" si="4"/>
        <v>2528</v>
      </c>
      <c r="AZ366" s="123">
        <f t="shared" si="5"/>
        <v>2529</v>
      </c>
      <c r="BA366" s="123">
        <f t="shared" si="6"/>
        <v>2530</v>
      </c>
      <c r="BB366" s="123">
        <f t="shared" si="7"/>
        <v>2531</v>
      </c>
      <c r="BC366" s="284"/>
    </row>
    <row r="367" ht="14.25" customHeight="1">
      <c r="A367" s="123" t="str">
        <f t="array" ref="A367">INDEX('CONTENT STATS'!A:A, AV367)
</f>
        <v/>
      </c>
      <c r="B367" s="283" t="str">
        <f t="array" ref="B367">INDEX('CONTENT STATS'!F:F, AV367)
</f>
        <v/>
      </c>
      <c r="C367" s="285"/>
      <c r="D367" s="286"/>
      <c r="E367" s="283" t="str">
        <f t="array" ref="E367">INDEX('CONTENT STATS'!G:G, AV367)
</f>
        <v/>
      </c>
      <c r="F367" s="283" t="str">
        <f t="array" ref="F367">INDEX('CONTENT STATS'!G:G, AW367)
</f>
        <v/>
      </c>
      <c r="G367" s="283" t="str">
        <f t="array" ref="G367">INDEX('CONTENT STATS'!G:G, AX367)
</f>
        <v/>
      </c>
      <c r="H367" s="283" t="str">
        <f t="array" ref="H367">INDEX('CONTENT STATS'!G:G, AY367)
</f>
        <v/>
      </c>
      <c r="I367" s="283" t="str">
        <f t="array" ref="I367">INDEX('CONTENT STATS'!G:G, AZ367)
</f>
        <v/>
      </c>
      <c r="J367" s="283" t="str">
        <f t="array" ref="J367">INDEX('CONTENT STATS'!G:G, BA367)
</f>
        <v/>
      </c>
      <c r="K367" s="283" t="str">
        <f t="array" ref="K367">INDEX('CONTENT STATS'!G:G, BB367)
</f>
        <v/>
      </c>
      <c r="L367" s="283" t="str">
        <f t="array" ref="L367">INDEX('CONTENT STATS'!I:I, AV367)
</f>
        <v/>
      </c>
      <c r="M367" s="283" t="str">
        <f t="array" ref="M367">INDEX('CONTENT STATS'!J:J, AV367)
</f>
        <v/>
      </c>
      <c r="N367" s="283" t="str">
        <f t="array" ref="N367">INDEX('CONTENT STATS'!J:J, AW367)
</f>
        <v/>
      </c>
      <c r="O367" s="283" t="str">
        <f t="array" ref="O367">INDEX('CONTENT STATS'!J:J, AX367)
</f>
        <v/>
      </c>
      <c r="P367" s="283" t="str">
        <f t="array" ref="P367">INDEX('CONTENT STATS'!J:J, AY367)
</f>
        <v/>
      </c>
      <c r="Q367" s="283" t="str">
        <f t="array" ref="Q367">INDEX('CONTENT STATS'!J:J, AZ367)
</f>
        <v/>
      </c>
      <c r="R367" s="283" t="str">
        <f t="array" ref="R367">INDEX('CONTENT STATS'!L:L, AV367)
</f>
        <v/>
      </c>
      <c r="S367" s="283" t="str">
        <f t="array" ref="S367">INDEX('CONTENT STATS'!M:M, AV367)
</f>
        <v/>
      </c>
      <c r="T367" s="283" t="str">
        <f t="array" ref="T367">INDEX('CONTENT STATS'!M:M, AW367)
</f>
        <v/>
      </c>
      <c r="U367" s="283" t="str">
        <f t="array" ref="U367">INDEX('CONTENT STATS'!M:M, AX367)
</f>
        <v/>
      </c>
      <c r="V367" s="283" t="str">
        <f t="array" ref="V367">INDEX('CONTENT STATS'!O:O, AV367)
</f>
        <v/>
      </c>
      <c r="W367" s="283" t="str">
        <f t="array" ref="W367">INDEX('CONTENT STATS'!P:P, AV367)
</f>
        <v/>
      </c>
      <c r="X367" s="283" t="str">
        <f t="array" ref="X367">INDEX('CONTENT STATS'!P:P, AW367)
</f>
        <v/>
      </c>
      <c r="Y367" s="283" t="str">
        <f t="array" ref="Y367">INDEX('CONTENT STATS'!P:P, AX367)
</f>
        <v/>
      </c>
      <c r="Z367" s="283" t="str">
        <f t="array" ref="Z367">INDEX('CONTENT STATS'!R:R, AV367)
</f>
        <v/>
      </c>
      <c r="AA367" s="283" t="str">
        <f t="array" ref="AA367">INDEX('CONTENT STATS'!R:R, AW367)
</f>
        <v/>
      </c>
      <c r="AB367" s="283" t="str">
        <f t="array" ref="AB367">INDEX('CONTENT STATS'!R:R, AX367)
</f>
        <v/>
      </c>
      <c r="AC367" s="283" t="str">
        <f t="array" ref="AC367">INDEX('CONTENT STATS'!R:R, AY367)
</f>
        <v/>
      </c>
      <c r="AD367" s="283" t="str">
        <f t="array" ref="AD367">INDEX(RANK!O:O, AV367)
</f>
        <v/>
      </c>
      <c r="AE367" s="283" t="str">
        <f t="array" ref="AE367">INDEX(RANK!O:O, AW367)
</f>
        <v/>
      </c>
      <c r="AF367" s="283" t="str">
        <f t="array" ref="AF367">INDEX(RANK!O:O, AX367)
</f>
        <v/>
      </c>
      <c r="AG367" s="283" t="str">
        <f t="array" ref="AG367">INDEX(RANK!O:O, AY367)
</f>
        <v/>
      </c>
      <c r="AH367" s="283" t="str">
        <f t="array" ref="AH367">INDEX(RANK!O:O, AZ367)
</f>
        <v/>
      </c>
      <c r="AI367" s="283" t="str">
        <f t="array" ref="AI367">INDEX(RANK!O:O, BA367)
</f>
        <v/>
      </c>
      <c r="AJ367" s="283" t="str">
        <f t="array" ref="AJ367">INDEX(RANK!O:O, BB367)
</f>
        <v/>
      </c>
      <c r="AK367" s="283" t="str">
        <f t="array" ref="AK367">INDEX(RANK!P:P, AV367)
</f>
        <v/>
      </c>
      <c r="AL367" s="283" t="str">
        <f t="array" ref="AL367">INDEX(RANK!P:P, AW367)
</f>
        <v/>
      </c>
      <c r="AM367" s="283" t="str">
        <f t="array" ref="AM367">INDEX(RANK!P:P, AX367)
</f>
        <v/>
      </c>
      <c r="AN367" s="283" t="str">
        <f t="array" ref="AN367">INDEX(RANK!P:P, AY367)
</f>
        <v/>
      </c>
      <c r="AO367" s="283" t="str">
        <f t="array" ref="AO367">INDEX(RANK!P:P, AZ367)
</f>
        <v/>
      </c>
      <c r="AP367" s="283" t="str">
        <f t="array" ref="AP367">INDEX(RANK!Q:Q, AV367)
</f>
        <v/>
      </c>
      <c r="AQ367" s="283" t="str">
        <f t="array" ref="AQ367">INDEX(RANK!Q:Q, AW367)
</f>
        <v/>
      </c>
      <c r="AR367" s="283" t="str">
        <f t="array" ref="AR367">INDEX(RANK!Q:Q, AX367)
</f>
        <v/>
      </c>
      <c r="AS367" s="283" t="str">
        <f t="array" ref="AS367">INDEX(RANK!R:R, AV367)
</f>
        <v/>
      </c>
      <c r="AT367" s="283" t="str">
        <f t="array" ref="AT367">INDEX(RANK!R:R, AW367)
</f>
        <v/>
      </c>
      <c r="AU367" s="283" t="str">
        <f t="array" ref="AU367">INDEX(RANK!R:R, AX367)
</f>
        <v/>
      </c>
      <c r="AV367" s="123">
        <f t="shared" si="1"/>
        <v>2532</v>
      </c>
      <c r="AW367" s="123">
        <f t="shared" si="2"/>
        <v>2533</v>
      </c>
      <c r="AX367" s="123">
        <f t="shared" si="3"/>
        <v>2534</v>
      </c>
      <c r="AY367" s="123">
        <f t="shared" si="4"/>
        <v>2535</v>
      </c>
      <c r="AZ367" s="123">
        <f t="shared" si="5"/>
        <v>2536</v>
      </c>
      <c r="BA367" s="123">
        <f t="shared" si="6"/>
        <v>2537</v>
      </c>
      <c r="BB367" s="123">
        <f t="shared" si="7"/>
        <v>2538</v>
      </c>
      <c r="BC367" s="284"/>
    </row>
    <row r="368" ht="14.25" customHeight="1">
      <c r="A368" s="123" t="str">
        <f t="array" ref="A368">INDEX('CONTENT STATS'!A:A, AV368)
</f>
        <v/>
      </c>
      <c r="B368" s="283" t="str">
        <f t="array" ref="B368">INDEX('CONTENT STATS'!F:F, AV368)
</f>
        <v/>
      </c>
      <c r="C368" s="285"/>
      <c r="D368" s="286"/>
      <c r="E368" s="283" t="str">
        <f t="array" ref="E368">INDEX('CONTENT STATS'!G:G, AV368)
</f>
        <v/>
      </c>
      <c r="F368" s="283" t="str">
        <f t="array" ref="F368">INDEX('CONTENT STATS'!G:G, AW368)
</f>
        <v/>
      </c>
      <c r="G368" s="283" t="str">
        <f t="array" ref="G368">INDEX('CONTENT STATS'!G:G, AX368)
</f>
        <v/>
      </c>
      <c r="H368" s="283" t="str">
        <f t="array" ref="H368">INDEX('CONTENT STATS'!G:G, AY368)
</f>
        <v/>
      </c>
      <c r="I368" s="283" t="str">
        <f t="array" ref="I368">INDEX('CONTENT STATS'!G:G, AZ368)
</f>
        <v/>
      </c>
      <c r="J368" s="283" t="str">
        <f t="array" ref="J368">INDEX('CONTENT STATS'!G:G, BA368)
</f>
        <v/>
      </c>
      <c r="K368" s="283" t="str">
        <f t="array" ref="K368">INDEX('CONTENT STATS'!G:G, BB368)
</f>
        <v/>
      </c>
      <c r="L368" s="283" t="str">
        <f t="array" ref="L368">INDEX('CONTENT STATS'!I:I, AV368)
</f>
        <v/>
      </c>
      <c r="M368" s="283" t="str">
        <f t="array" ref="M368">INDEX('CONTENT STATS'!J:J, AV368)
</f>
        <v/>
      </c>
      <c r="N368" s="283" t="str">
        <f t="array" ref="N368">INDEX('CONTENT STATS'!J:J, AW368)
</f>
        <v/>
      </c>
      <c r="O368" s="283" t="str">
        <f t="array" ref="O368">INDEX('CONTENT STATS'!J:J, AX368)
</f>
        <v/>
      </c>
      <c r="P368" s="283" t="str">
        <f t="array" ref="P368">INDEX('CONTENT STATS'!J:J, AY368)
</f>
        <v/>
      </c>
      <c r="Q368" s="283" t="str">
        <f t="array" ref="Q368">INDEX('CONTENT STATS'!J:J, AZ368)
</f>
        <v/>
      </c>
      <c r="R368" s="283" t="str">
        <f t="array" ref="R368">INDEX('CONTENT STATS'!L:L, AV368)
</f>
        <v/>
      </c>
      <c r="S368" s="283" t="str">
        <f t="array" ref="S368">INDEX('CONTENT STATS'!M:M, AV368)
</f>
        <v/>
      </c>
      <c r="T368" s="283" t="str">
        <f t="array" ref="T368">INDEX('CONTENT STATS'!M:M, AW368)
</f>
        <v/>
      </c>
      <c r="U368" s="283" t="str">
        <f t="array" ref="U368">INDEX('CONTENT STATS'!M:M, AX368)
</f>
        <v/>
      </c>
      <c r="V368" s="283" t="str">
        <f t="array" ref="V368">INDEX('CONTENT STATS'!O:O, AV368)
</f>
        <v/>
      </c>
      <c r="W368" s="283" t="str">
        <f t="array" ref="W368">INDEX('CONTENT STATS'!P:P, AV368)
</f>
        <v/>
      </c>
      <c r="X368" s="283" t="str">
        <f t="array" ref="X368">INDEX('CONTENT STATS'!P:P, AW368)
</f>
        <v/>
      </c>
      <c r="Y368" s="283" t="str">
        <f t="array" ref="Y368">INDEX('CONTENT STATS'!P:P, AX368)
</f>
        <v/>
      </c>
      <c r="Z368" s="283" t="str">
        <f t="array" ref="Z368">INDEX('CONTENT STATS'!R:R, AV368)
</f>
        <v/>
      </c>
      <c r="AA368" s="283" t="str">
        <f t="array" ref="AA368">INDEX('CONTENT STATS'!R:R, AW368)
</f>
        <v/>
      </c>
      <c r="AB368" s="283" t="str">
        <f t="array" ref="AB368">INDEX('CONTENT STATS'!R:R, AX368)
</f>
        <v/>
      </c>
      <c r="AC368" s="283" t="str">
        <f t="array" ref="AC368">INDEX('CONTENT STATS'!R:R, AY368)
</f>
        <v/>
      </c>
      <c r="AD368" s="283" t="str">
        <f t="array" ref="AD368">INDEX(RANK!O:O, AV368)
</f>
        <v/>
      </c>
      <c r="AE368" s="283" t="str">
        <f t="array" ref="AE368">INDEX(RANK!O:O, AW368)
</f>
        <v/>
      </c>
      <c r="AF368" s="283" t="str">
        <f t="array" ref="AF368">INDEX(RANK!O:O, AX368)
</f>
        <v/>
      </c>
      <c r="AG368" s="283" t="str">
        <f t="array" ref="AG368">INDEX(RANK!O:O, AY368)
</f>
        <v/>
      </c>
      <c r="AH368" s="283" t="str">
        <f t="array" ref="AH368">INDEX(RANK!O:O, AZ368)
</f>
        <v/>
      </c>
      <c r="AI368" s="283" t="str">
        <f t="array" ref="AI368">INDEX(RANK!O:O, BA368)
</f>
        <v/>
      </c>
      <c r="AJ368" s="283" t="str">
        <f t="array" ref="AJ368">INDEX(RANK!O:O, BB368)
</f>
        <v/>
      </c>
      <c r="AK368" s="283" t="str">
        <f t="array" ref="AK368">INDEX(RANK!P:P, AV368)
</f>
        <v/>
      </c>
      <c r="AL368" s="283" t="str">
        <f t="array" ref="AL368">INDEX(RANK!P:P, AW368)
</f>
        <v/>
      </c>
      <c r="AM368" s="283" t="str">
        <f t="array" ref="AM368">INDEX(RANK!P:P, AX368)
</f>
        <v/>
      </c>
      <c r="AN368" s="283" t="str">
        <f t="array" ref="AN368">INDEX(RANK!P:P, AY368)
</f>
        <v/>
      </c>
      <c r="AO368" s="283" t="str">
        <f t="array" ref="AO368">INDEX(RANK!P:P, AZ368)
</f>
        <v/>
      </c>
      <c r="AP368" s="283" t="str">
        <f t="array" ref="AP368">INDEX(RANK!Q:Q, AV368)
</f>
        <v/>
      </c>
      <c r="AQ368" s="283" t="str">
        <f t="array" ref="AQ368">INDEX(RANK!Q:Q, AW368)
</f>
        <v/>
      </c>
      <c r="AR368" s="283" t="str">
        <f t="array" ref="AR368">INDEX(RANK!Q:Q, AX368)
</f>
        <v/>
      </c>
      <c r="AS368" s="283" t="str">
        <f t="array" ref="AS368">INDEX(RANK!R:R, AV368)
</f>
        <v/>
      </c>
      <c r="AT368" s="283" t="str">
        <f t="array" ref="AT368">INDEX(RANK!R:R, AW368)
</f>
        <v/>
      </c>
      <c r="AU368" s="283" t="str">
        <f t="array" ref="AU368">INDEX(RANK!R:R, AX368)
</f>
        <v/>
      </c>
      <c r="AV368" s="123">
        <f t="shared" si="1"/>
        <v>2539</v>
      </c>
      <c r="AW368" s="123">
        <f t="shared" si="2"/>
        <v>2540</v>
      </c>
      <c r="AX368" s="123">
        <f t="shared" si="3"/>
        <v>2541</v>
      </c>
      <c r="AY368" s="123">
        <f t="shared" si="4"/>
        <v>2542</v>
      </c>
      <c r="AZ368" s="123">
        <f t="shared" si="5"/>
        <v>2543</v>
      </c>
      <c r="BA368" s="123">
        <f t="shared" si="6"/>
        <v>2544</v>
      </c>
      <c r="BB368" s="123">
        <f t="shared" si="7"/>
        <v>2545</v>
      </c>
      <c r="BC368" s="284"/>
    </row>
    <row r="369" ht="14.25" customHeight="1">
      <c r="A369" s="123" t="str">
        <f t="array" ref="A369">INDEX('CONTENT STATS'!A:A, AV369)
</f>
        <v/>
      </c>
      <c r="B369" s="283" t="str">
        <f t="array" ref="B369">INDEX('CONTENT STATS'!F:F, AV369)
</f>
        <v/>
      </c>
      <c r="C369" s="285"/>
      <c r="D369" s="286"/>
      <c r="E369" s="283" t="str">
        <f t="array" ref="E369">INDEX('CONTENT STATS'!G:G, AV369)
</f>
        <v/>
      </c>
      <c r="F369" s="283" t="str">
        <f t="array" ref="F369">INDEX('CONTENT STATS'!G:G, AW369)
</f>
        <v/>
      </c>
      <c r="G369" s="283" t="str">
        <f t="array" ref="G369">INDEX('CONTENT STATS'!G:G, AX369)
</f>
        <v/>
      </c>
      <c r="H369" s="283" t="str">
        <f t="array" ref="H369">INDEX('CONTENT STATS'!G:G, AY369)
</f>
        <v/>
      </c>
      <c r="I369" s="283" t="str">
        <f t="array" ref="I369">INDEX('CONTENT STATS'!G:G, AZ369)
</f>
        <v/>
      </c>
      <c r="J369" s="283" t="str">
        <f t="array" ref="J369">INDEX('CONTENT STATS'!G:G, BA369)
</f>
        <v/>
      </c>
      <c r="K369" s="283" t="str">
        <f t="array" ref="K369">INDEX('CONTENT STATS'!G:G, BB369)
</f>
        <v/>
      </c>
      <c r="L369" s="283" t="str">
        <f t="array" ref="L369">INDEX('CONTENT STATS'!I:I, AV369)
</f>
        <v/>
      </c>
      <c r="M369" s="283" t="str">
        <f t="array" ref="M369">INDEX('CONTENT STATS'!J:J, AV369)
</f>
        <v/>
      </c>
      <c r="N369" s="283" t="str">
        <f t="array" ref="N369">INDEX('CONTENT STATS'!J:J, AW369)
</f>
        <v/>
      </c>
      <c r="O369" s="283" t="str">
        <f t="array" ref="O369">INDEX('CONTENT STATS'!J:J, AX369)
</f>
        <v/>
      </c>
      <c r="P369" s="283" t="str">
        <f t="array" ref="P369">INDEX('CONTENT STATS'!J:J, AY369)
</f>
        <v/>
      </c>
      <c r="Q369" s="283" t="str">
        <f t="array" ref="Q369">INDEX('CONTENT STATS'!J:J, AZ369)
</f>
        <v/>
      </c>
      <c r="R369" s="283" t="str">
        <f t="array" ref="R369">INDEX('CONTENT STATS'!L:L, AV369)
</f>
        <v/>
      </c>
      <c r="S369" s="283" t="str">
        <f t="array" ref="S369">INDEX('CONTENT STATS'!M:M, AV369)
</f>
        <v/>
      </c>
      <c r="T369" s="283" t="str">
        <f t="array" ref="T369">INDEX('CONTENT STATS'!M:M, AW369)
</f>
        <v/>
      </c>
      <c r="U369" s="283" t="str">
        <f t="array" ref="U369">INDEX('CONTENT STATS'!M:M, AX369)
</f>
        <v/>
      </c>
      <c r="V369" s="283" t="str">
        <f t="array" ref="V369">INDEX('CONTENT STATS'!O:O, AV369)
</f>
        <v/>
      </c>
      <c r="W369" s="283" t="str">
        <f t="array" ref="W369">INDEX('CONTENT STATS'!P:P, AV369)
</f>
        <v/>
      </c>
      <c r="X369" s="283" t="str">
        <f t="array" ref="X369">INDEX('CONTENT STATS'!P:P, AW369)
</f>
        <v/>
      </c>
      <c r="Y369" s="283" t="str">
        <f t="array" ref="Y369">INDEX('CONTENT STATS'!P:P, AX369)
</f>
        <v/>
      </c>
      <c r="Z369" s="283" t="str">
        <f t="array" ref="Z369">INDEX('CONTENT STATS'!R:R, AV369)
</f>
        <v/>
      </c>
      <c r="AA369" s="283" t="str">
        <f t="array" ref="AA369">INDEX('CONTENT STATS'!R:R, AW369)
</f>
        <v/>
      </c>
      <c r="AB369" s="283" t="str">
        <f t="array" ref="AB369">INDEX('CONTENT STATS'!R:R, AX369)
</f>
        <v/>
      </c>
      <c r="AC369" s="283" t="str">
        <f t="array" ref="AC369">INDEX('CONTENT STATS'!R:R, AY369)
</f>
        <v/>
      </c>
      <c r="AD369" s="283" t="str">
        <f t="array" ref="AD369">INDEX(RANK!O:O, AV369)
</f>
        <v/>
      </c>
      <c r="AE369" s="283" t="str">
        <f t="array" ref="AE369">INDEX(RANK!O:O, AW369)
</f>
        <v/>
      </c>
      <c r="AF369" s="283" t="str">
        <f t="array" ref="AF369">INDEX(RANK!O:O, AX369)
</f>
        <v/>
      </c>
      <c r="AG369" s="283" t="str">
        <f t="array" ref="AG369">INDEX(RANK!O:O, AY369)
</f>
        <v/>
      </c>
      <c r="AH369" s="283" t="str">
        <f t="array" ref="AH369">INDEX(RANK!O:O, AZ369)
</f>
        <v/>
      </c>
      <c r="AI369" s="283" t="str">
        <f t="array" ref="AI369">INDEX(RANK!O:O, BA369)
</f>
        <v/>
      </c>
      <c r="AJ369" s="283" t="str">
        <f t="array" ref="AJ369">INDEX(RANK!O:O, BB369)
</f>
        <v/>
      </c>
      <c r="AK369" s="283" t="str">
        <f t="array" ref="AK369">INDEX(RANK!P:P, AV369)
</f>
        <v/>
      </c>
      <c r="AL369" s="283" t="str">
        <f t="array" ref="AL369">INDEX(RANK!P:P, AW369)
</f>
        <v/>
      </c>
      <c r="AM369" s="283" t="str">
        <f t="array" ref="AM369">INDEX(RANK!P:P, AX369)
</f>
        <v/>
      </c>
      <c r="AN369" s="283" t="str">
        <f t="array" ref="AN369">INDEX(RANK!P:P, AY369)
</f>
        <v/>
      </c>
      <c r="AO369" s="283" t="str">
        <f t="array" ref="AO369">INDEX(RANK!P:P, AZ369)
</f>
        <v/>
      </c>
      <c r="AP369" s="283" t="str">
        <f t="array" ref="AP369">INDEX(RANK!Q:Q, AV369)
</f>
        <v/>
      </c>
      <c r="AQ369" s="283" t="str">
        <f t="array" ref="AQ369">INDEX(RANK!Q:Q, AW369)
</f>
        <v/>
      </c>
      <c r="AR369" s="283" t="str">
        <f t="array" ref="AR369">INDEX(RANK!Q:Q, AX369)
</f>
        <v/>
      </c>
      <c r="AS369" s="283" t="str">
        <f t="array" ref="AS369">INDEX(RANK!R:R, AV369)
</f>
        <v/>
      </c>
      <c r="AT369" s="283" t="str">
        <f t="array" ref="AT369">INDEX(RANK!R:R, AW369)
</f>
        <v/>
      </c>
      <c r="AU369" s="283" t="str">
        <f t="array" ref="AU369">INDEX(RANK!R:R, AX369)
</f>
        <v/>
      </c>
      <c r="AV369" s="123">
        <f t="shared" si="1"/>
        <v>2546</v>
      </c>
      <c r="AW369" s="123">
        <f t="shared" si="2"/>
        <v>2547</v>
      </c>
      <c r="AX369" s="123">
        <f t="shared" si="3"/>
        <v>2548</v>
      </c>
      <c r="AY369" s="123">
        <f t="shared" si="4"/>
        <v>2549</v>
      </c>
      <c r="AZ369" s="123">
        <f t="shared" si="5"/>
        <v>2550</v>
      </c>
      <c r="BA369" s="123">
        <f t="shared" si="6"/>
        <v>2551</v>
      </c>
      <c r="BB369" s="123">
        <f t="shared" si="7"/>
        <v>2552</v>
      </c>
      <c r="BC369" s="284"/>
    </row>
    <row r="370" ht="14.25" customHeight="1">
      <c r="A370" s="123" t="str">
        <f t="array" ref="A370">INDEX('CONTENT STATS'!A:A, AV370)
</f>
        <v/>
      </c>
      <c r="B370" s="283" t="str">
        <f t="array" ref="B370">INDEX('CONTENT STATS'!F:F, AV370)
</f>
        <v/>
      </c>
      <c r="C370" s="285"/>
      <c r="D370" s="286"/>
      <c r="E370" s="283" t="str">
        <f t="array" ref="E370">INDEX('CONTENT STATS'!G:G, AV370)
</f>
        <v/>
      </c>
      <c r="F370" s="283" t="str">
        <f t="array" ref="F370">INDEX('CONTENT STATS'!G:G, AW370)
</f>
        <v/>
      </c>
      <c r="G370" s="283" t="str">
        <f t="array" ref="G370">INDEX('CONTENT STATS'!G:G, AX370)
</f>
        <v/>
      </c>
      <c r="H370" s="283" t="str">
        <f t="array" ref="H370">INDEX('CONTENT STATS'!G:G, AY370)
</f>
        <v/>
      </c>
      <c r="I370" s="283" t="str">
        <f t="array" ref="I370">INDEX('CONTENT STATS'!G:G, AZ370)
</f>
        <v/>
      </c>
      <c r="J370" s="283" t="str">
        <f t="array" ref="J370">INDEX('CONTENT STATS'!G:G, BA370)
</f>
        <v/>
      </c>
      <c r="K370" s="283" t="str">
        <f t="array" ref="K370">INDEX('CONTENT STATS'!G:G, BB370)
</f>
        <v/>
      </c>
      <c r="L370" s="283" t="str">
        <f t="array" ref="L370">INDEX('CONTENT STATS'!I:I, AV370)
</f>
        <v/>
      </c>
      <c r="M370" s="283" t="str">
        <f t="array" ref="M370">INDEX('CONTENT STATS'!J:J, AV370)
</f>
        <v/>
      </c>
      <c r="N370" s="283" t="str">
        <f t="array" ref="N370">INDEX('CONTENT STATS'!J:J, AW370)
</f>
        <v/>
      </c>
      <c r="O370" s="283" t="str">
        <f t="array" ref="O370">INDEX('CONTENT STATS'!J:J, AX370)
</f>
        <v/>
      </c>
      <c r="P370" s="283" t="str">
        <f t="array" ref="P370">INDEX('CONTENT STATS'!J:J, AY370)
</f>
        <v/>
      </c>
      <c r="Q370" s="283" t="str">
        <f t="array" ref="Q370">INDEX('CONTENT STATS'!J:J, AZ370)
</f>
        <v/>
      </c>
      <c r="R370" s="283" t="str">
        <f t="array" ref="R370">INDEX('CONTENT STATS'!L:L, AV370)
</f>
        <v/>
      </c>
      <c r="S370" s="283" t="str">
        <f t="array" ref="S370">INDEX('CONTENT STATS'!M:M, AV370)
</f>
        <v/>
      </c>
      <c r="T370" s="283" t="str">
        <f t="array" ref="T370">INDEX('CONTENT STATS'!M:M, AW370)
</f>
        <v/>
      </c>
      <c r="U370" s="283" t="str">
        <f t="array" ref="U370">INDEX('CONTENT STATS'!M:M, AX370)
</f>
        <v/>
      </c>
      <c r="V370" s="283" t="str">
        <f t="array" ref="V370">INDEX('CONTENT STATS'!O:O, AV370)
</f>
        <v/>
      </c>
      <c r="W370" s="283" t="str">
        <f t="array" ref="W370">INDEX('CONTENT STATS'!P:P, AV370)
</f>
        <v/>
      </c>
      <c r="X370" s="283" t="str">
        <f t="array" ref="X370">INDEX('CONTENT STATS'!P:P, AW370)
</f>
        <v/>
      </c>
      <c r="Y370" s="283" t="str">
        <f t="array" ref="Y370">INDEX('CONTENT STATS'!P:P, AX370)
</f>
        <v/>
      </c>
      <c r="Z370" s="283" t="str">
        <f t="array" ref="Z370">INDEX('CONTENT STATS'!R:R, AV370)
</f>
        <v/>
      </c>
      <c r="AA370" s="283" t="str">
        <f t="array" ref="AA370">INDEX('CONTENT STATS'!R:R, AW370)
</f>
        <v/>
      </c>
      <c r="AB370" s="283" t="str">
        <f t="array" ref="AB370">INDEX('CONTENT STATS'!R:R, AX370)
</f>
        <v/>
      </c>
      <c r="AC370" s="283" t="str">
        <f t="array" ref="AC370">INDEX('CONTENT STATS'!R:R, AY370)
</f>
        <v/>
      </c>
      <c r="AD370" s="283" t="str">
        <f t="array" ref="AD370">INDEX(RANK!O:O, AV370)
</f>
        <v/>
      </c>
      <c r="AE370" s="283" t="str">
        <f t="array" ref="AE370">INDEX(RANK!O:O, AW370)
</f>
        <v/>
      </c>
      <c r="AF370" s="283" t="str">
        <f t="array" ref="AF370">INDEX(RANK!O:O, AX370)
</f>
        <v/>
      </c>
      <c r="AG370" s="283" t="str">
        <f t="array" ref="AG370">INDEX(RANK!O:O, AY370)
</f>
        <v/>
      </c>
      <c r="AH370" s="283" t="str">
        <f t="array" ref="AH370">INDEX(RANK!O:O, AZ370)
</f>
        <v/>
      </c>
      <c r="AI370" s="283" t="str">
        <f t="array" ref="AI370">INDEX(RANK!O:O, BA370)
</f>
        <v/>
      </c>
      <c r="AJ370" s="283" t="str">
        <f t="array" ref="AJ370">INDEX(RANK!O:O, BB370)
</f>
        <v/>
      </c>
      <c r="AK370" s="283" t="str">
        <f t="array" ref="AK370">INDEX(RANK!P:P, AV370)
</f>
        <v/>
      </c>
      <c r="AL370" s="283" t="str">
        <f t="array" ref="AL370">INDEX(RANK!P:P, AW370)
</f>
        <v/>
      </c>
      <c r="AM370" s="283" t="str">
        <f t="array" ref="AM370">INDEX(RANK!P:P, AX370)
</f>
        <v/>
      </c>
      <c r="AN370" s="283" t="str">
        <f t="array" ref="AN370">INDEX(RANK!P:P, AY370)
</f>
        <v/>
      </c>
      <c r="AO370" s="283" t="str">
        <f t="array" ref="AO370">INDEX(RANK!P:P, AZ370)
</f>
        <v/>
      </c>
      <c r="AP370" s="283" t="str">
        <f t="array" ref="AP370">INDEX(RANK!Q:Q, AV370)
</f>
        <v/>
      </c>
      <c r="AQ370" s="283" t="str">
        <f t="array" ref="AQ370">INDEX(RANK!Q:Q, AW370)
</f>
        <v/>
      </c>
      <c r="AR370" s="283" t="str">
        <f t="array" ref="AR370">INDEX(RANK!Q:Q, AX370)
</f>
        <v/>
      </c>
      <c r="AS370" s="283" t="str">
        <f t="array" ref="AS370">INDEX(RANK!R:R, AV370)
</f>
        <v/>
      </c>
      <c r="AT370" s="283" t="str">
        <f t="array" ref="AT370">INDEX(RANK!R:R, AW370)
</f>
        <v/>
      </c>
      <c r="AU370" s="283" t="str">
        <f t="array" ref="AU370">INDEX(RANK!R:R, AX370)
</f>
        <v/>
      </c>
      <c r="AV370" s="123">
        <f t="shared" si="1"/>
        <v>2553</v>
      </c>
      <c r="AW370" s="123">
        <f t="shared" si="2"/>
        <v>2554</v>
      </c>
      <c r="AX370" s="123">
        <f t="shared" si="3"/>
        <v>2555</v>
      </c>
      <c r="AY370" s="123">
        <f t="shared" si="4"/>
        <v>2556</v>
      </c>
      <c r="AZ370" s="123">
        <f t="shared" si="5"/>
        <v>2557</v>
      </c>
      <c r="BA370" s="123">
        <f t="shared" si="6"/>
        <v>2558</v>
      </c>
      <c r="BB370" s="123">
        <f t="shared" si="7"/>
        <v>2559</v>
      </c>
      <c r="BC370" s="284"/>
    </row>
    <row r="371" ht="14.25" customHeight="1">
      <c r="A371" s="123" t="str">
        <f t="array" ref="A371">INDEX('CONTENT STATS'!A:A, AV371)
</f>
        <v/>
      </c>
      <c r="B371" s="283" t="str">
        <f t="array" ref="B371">INDEX('CONTENT STATS'!F:F, AV371)
</f>
        <v/>
      </c>
      <c r="C371" s="285"/>
      <c r="D371" s="286"/>
      <c r="E371" s="283" t="str">
        <f t="array" ref="E371">INDEX('CONTENT STATS'!G:G, AV371)
</f>
        <v/>
      </c>
      <c r="F371" s="283" t="str">
        <f t="array" ref="F371">INDEX('CONTENT STATS'!G:G, AW371)
</f>
        <v/>
      </c>
      <c r="G371" s="283" t="str">
        <f t="array" ref="G371">INDEX('CONTENT STATS'!G:G, AX371)
</f>
        <v/>
      </c>
      <c r="H371" s="283" t="str">
        <f t="array" ref="H371">INDEX('CONTENT STATS'!G:G, AY371)
</f>
        <v/>
      </c>
      <c r="I371" s="283" t="str">
        <f t="array" ref="I371">INDEX('CONTENT STATS'!G:G, AZ371)
</f>
        <v/>
      </c>
      <c r="J371" s="283" t="str">
        <f t="array" ref="J371">INDEX('CONTENT STATS'!G:G, BA371)
</f>
        <v/>
      </c>
      <c r="K371" s="283" t="str">
        <f t="array" ref="K371">INDEX('CONTENT STATS'!G:G, BB371)
</f>
        <v/>
      </c>
      <c r="L371" s="283" t="str">
        <f t="array" ref="L371">INDEX('CONTENT STATS'!I:I, AV371)
</f>
        <v/>
      </c>
      <c r="M371" s="283" t="str">
        <f t="array" ref="M371">INDEX('CONTENT STATS'!J:J, AV371)
</f>
        <v/>
      </c>
      <c r="N371" s="283" t="str">
        <f t="array" ref="N371">INDEX('CONTENT STATS'!J:J, AW371)
</f>
        <v/>
      </c>
      <c r="O371" s="283" t="str">
        <f t="array" ref="O371">INDEX('CONTENT STATS'!J:J, AX371)
</f>
        <v/>
      </c>
      <c r="P371" s="283" t="str">
        <f t="array" ref="P371">INDEX('CONTENT STATS'!J:J, AY371)
</f>
        <v/>
      </c>
      <c r="Q371" s="283" t="str">
        <f t="array" ref="Q371">INDEX('CONTENT STATS'!J:J, AZ371)
</f>
        <v/>
      </c>
      <c r="R371" s="283" t="str">
        <f t="array" ref="R371">INDEX('CONTENT STATS'!L:L, AV371)
</f>
        <v/>
      </c>
      <c r="S371" s="283" t="str">
        <f t="array" ref="S371">INDEX('CONTENT STATS'!M:M, AV371)
</f>
        <v/>
      </c>
      <c r="T371" s="283" t="str">
        <f t="array" ref="T371">INDEX('CONTENT STATS'!M:M, AW371)
</f>
        <v/>
      </c>
      <c r="U371" s="283" t="str">
        <f t="array" ref="U371">INDEX('CONTENT STATS'!M:M, AX371)
</f>
        <v/>
      </c>
      <c r="V371" s="283" t="str">
        <f t="array" ref="V371">INDEX('CONTENT STATS'!O:O, AV371)
</f>
        <v/>
      </c>
      <c r="W371" s="283" t="str">
        <f t="array" ref="W371">INDEX('CONTENT STATS'!P:P, AV371)
</f>
        <v/>
      </c>
      <c r="X371" s="283" t="str">
        <f t="array" ref="X371">INDEX('CONTENT STATS'!P:P, AW371)
</f>
        <v/>
      </c>
      <c r="Y371" s="283" t="str">
        <f t="array" ref="Y371">INDEX('CONTENT STATS'!P:P, AX371)
</f>
        <v/>
      </c>
      <c r="Z371" s="283" t="str">
        <f t="array" ref="Z371">INDEX('CONTENT STATS'!R:R, AV371)
</f>
        <v/>
      </c>
      <c r="AA371" s="283" t="str">
        <f t="array" ref="AA371">INDEX('CONTENT STATS'!R:R, AW371)
</f>
        <v/>
      </c>
      <c r="AB371" s="283" t="str">
        <f t="array" ref="AB371">INDEX('CONTENT STATS'!R:R, AX371)
</f>
        <v/>
      </c>
      <c r="AC371" s="283" t="str">
        <f t="array" ref="AC371">INDEX('CONTENT STATS'!R:R, AY371)
</f>
        <v/>
      </c>
      <c r="AD371" s="283" t="str">
        <f t="array" ref="AD371">INDEX(RANK!O:O, AV371)
</f>
        <v/>
      </c>
      <c r="AE371" s="283" t="str">
        <f t="array" ref="AE371">INDEX(RANK!O:O, AW371)
</f>
        <v/>
      </c>
      <c r="AF371" s="283" t="str">
        <f t="array" ref="AF371">INDEX(RANK!O:O, AX371)
</f>
        <v/>
      </c>
      <c r="AG371" s="283" t="str">
        <f t="array" ref="AG371">INDEX(RANK!O:O, AY371)
</f>
        <v/>
      </c>
      <c r="AH371" s="283" t="str">
        <f t="array" ref="AH371">INDEX(RANK!O:O, AZ371)
</f>
        <v/>
      </c>
      <c r="AI371" s="283" t="str">
        <f t="array" ref="AI371">INDEX(RANK!O:O, BA371)
</f>
        <v/>
      </c>
      <c r="AJ371" s="283" t="str">
        <f t="array" ref="AJ371">INDEX(RANK!O:O, BB371)
</f>
        <v/>
      </c>
      <c r="AK371" s="283" t="str">
        <f t="array" ref="AK371">INDEX(RANK!P:P, AV371)
</f>
        <v/>
      </c>
      <c r="AL371" s="283" t="str">
        <f t="array" ref="AL371">INDEX(RANK!P:P, AW371)
</f>
        <v/>
      </c>
      <c r="AM371" s="283" t="str">
        <f t="array" ref="AM371">INDEX(RANK!P:P, AX371)
</f>
        <v/>
      </c>
      <c r="AN371" s="283" t="str">
        <f t="array" ref="AN371">INDEX(RANK!P:P, AY371)
</f>
        <v/>
      </c>
      <c r="AO371" s="283" t="str">
        <f t="array" ref="AO371">INDEX(RANK!P:P, AZ371)
</f>
        <v/>
      </c>
      <c r="AP371" s="283" t="str">
        <f t="array" ref="AP371">INDEX(RANK!Q:Q, AV371)
</f>
        <v/>
      </c>
      <c r="AQ371" s="283" t="str">
        <f t="array" ref="AQ371">INDEX(RANK!Q:Q, AW371)
</f>
        <v/>
      </c>
      <c r="AR371" s="283" t="str">
        <f t="array" ref="AR371">INDEX(RANK!Q:Q, AX371)
</f>
        <v/>
      </c>
      <c r="AS371" s="283" t="str">
        <f t="array" ref="AS371">INDEX(RANK!R:R, AV371)
</f>
        <v/>
      </c>
      <c r="AT371" s="283" t="str">
        <f t="array" ref="AT371">INDEX(RANK!R:R, AW371)
</f>
        <v/>
      </c>
      <c r="AU371" s="283" t="str">
        <f t="array" ref="AU371">INDEX(RANK!R:R, AX371)
</f>
        <v/>
      </c>
      <c r="AV371" s="123">
        <f t="shared" si="1"/>
        <v>2560</v>
      </c>
      <c r="AW371" s="123">
        <f t="shared" si="2"/>
        <v>2561</v>
      </c>
      <c r="AX371" s="123">
        <f t="shared" si="3"/>
        <v>2562</v>
      </c>
      <c r="AY371" s="123">
        <f t="shared" si="4"/>
        <v>2563</v>
      </c>
      <c r="AZ371" s="123">
        <f t="shared" si="5"/>
        <v>2564</v>
      </c>
      <c r="BA371" s="123">
        <f t="shared" si="6"/>
        <v>2565</v>
      </c>
      <c r="BB371" s="123">
        <f t="shared" si="7"/>
        <v>2566</v>
      </c>
      <c r="BC371" s="284"/>
    </row>
    <row r="372" ht="14.25" customHeight="1">
      <c r="A372" s="123" t="str">
        <f t="array" ref="A372">INDEX('CONTENT STATS'!A:A, AV372)
</f>
        <v/>
      </c>
      <c r="B372" s="283" t="str">
        <f t="array" ref="B372">INDEX('CONTENT STATS'!F:F, AV372)
</f>
        <v/>
      </c>
      <c r="C372" s="285"/>
      <c r="D372" s="286"/>
      <c r="E372" s="283" t="str">
        <f t="array" ref="E372">INDEX('CONTENT STATS'!G:G, AV372)
</f>
        <v/>
      </c>
      <c r="F372" s="283" t="str">
        <f t="array" ref="F372">INDEX('CONTENT STATS'!G:G, AW372)
</f>
        <v/>
      </c>
      <c r="G372" s="283" t="str">
        <f t="array" ref="G372">INDEX('CONTENT STATS'!G:G, AX372)
</f>
        <v/>
      </c>
      <c r="H372" s="283" t="str">
        <f t="array" ref="H372">INDEX('CONTENT STATS'!G:G, AY372)
</f>
        <v/>
      </c>
      <c r="I372" s="283" t="str">
        <f t="array" ref="I372">INDEX('CONTENT STATS'!G:G, AZ372)
</f>
        <v/>
      </c>
      <c r="J372" s="283" t="str">
        <f t="array" ref="J372">INDEX('CONTENT STATS'!G:G, BA372)
</f>
        <v/>
      </c>
      <c r="K372" s="283" t="str">
        <f t="array" ref="K372">INDEX('CONTENT STATS'!G:G, BB372)
</f>
        <v/>
      </c>
      <c r="L372" s="283" t="str">
        <f t="array" ref="L372">INDEX('CONTENT STATS'!I:I, AV372)
</f>
        <v/>
      </c>
      <c r="M372" s="283" t="str">
        <f t="array" ref="M372">INDEX('CONTENT STATS'!J:J, AV372)
</f>
        <v/>
      </c>
      <c r="N372" s="283" t="str">
        <f t="array" ref="N372">INDEX('CONTENT STATS'!J:J, AW372)
</f>
        <v/>
      </c>
      <c r="O372" s="283" t="str">
        <f t="array" ref="O372">INDEX('CONTENT STATS'!J:J, AX372)
</f>
        <v/>
      </c>
      <c r="P372" s="283" t="str">
        <f t="array" ref="P372">INDEX('CONTENT STATS'!J:J, AY372)
</f>
        <v/>
      </c>
      <c r="Q372" s="283" t="str">
        <f t="array" ref="Q372">INDEX('CONTENT STATS'!J:J, AZ372)
</f>
        <v/>
      </c>
      <c r="R372" s="283" t="str">
        <f t="array" ref="R372">INDEX('CONTENT STATS'!L:L, AV372)
</f>
        <v/>
      </c>
      <c r="S372" s="283" t="str">
        <f t="array" ref="S372">INDEX('CONTENT STATS'!M:M, AV372)
</f>
        <v/>
      </c>
      <c r="T372" s="283" t="str">
        <f t="array" ref="T372">INDEX('CONTENT STATS'!M:M, AW372)
</f>
        <v/>
      </c>
      <c r="U372" s="283" t="str">
        <f t="array" ref="U372">INDEX('CONTENT STATS'!M:M, AX372)
</f>
        <v/>
      </c>
      <c r="V372" s="283" t="str">
        <f t="array" ref="V372">INDEX('CONTENT STATS'!O:O, AV372)
</f>
        <v/>
      </c>
      <c r="W372" s="283" t="str">
        <f t="array" ref="W372">INDEX('CONTENT STATS'!P:P, AV372)
</f>
        <v/>
      </c>
      <c r="X372" s="283" t="str">
        <f t="array" ref="X372">INDEX('CONTENT STATS'!P:P, AW372)
</f>
        <v/>
      </c>
      <c r="Y372" s="283" t="str">
        <f t="array" ref="Y372">INDEX('CONTENT STATS'!P:P, AX372)
</f>
        <v/>
      </c>
      <c r="Z372" s="283" t="str">
        <f t="array" ref="Z372">INDEX('CONTENT STATS'!R:R, AV372)
</f>
        <v/>
      </c>
      <c r="AA372" s="283" t="str">
        <f t="array" ref="AA372">INDEX('CONTENT STATS'!R:R, AW372)
</f>
        <v/>
      </c>
      <c r="AB372" s="283" t="str">
        <f t="array" ref="AB372">INDEX('CONTENT STATS'!R:R, AX372)
</f>
        <v/>
      </c>
      <c r="AC372" s="283" t="str">
        <f t="array" ref="AC372">INDEX('CONTENT STATS'!R:R, AY372)
</f>
        <v/>
      </c>
      <c r="AD372" s="283" t="str">
        <f t="array" ref="AD372">INDEX(RANK!O:O, AV372)
</f>
        <v/>
      </c>
      <c r="AE372" s="283" t="str">
        <f t="array" ref="AE372">INDEX(RANK!O:O, AW372)
</f>
        <v/>
      </c>
      <c r="AF372" s="283" t="str">
        <f t="array" ref="AF372">INDEX(RANK!O:O, AX372)
</f>
        <v/>
      </c>
      <c r="AG372" s="283" t="str">
        <f t="array" ref="AG372">INDEX(RANK!O:O, AY372)
</f>
        <v/>
      </c>
      <c r="AH372" s="283" t="str">
        <f t="array" ref="AH372">INDEX(RANK!O:O, AZ372)
</f>
        <v/>
      </c>
      <c r="AI372" s="283" t="str">
        <f t="array" ref="AI372">INDEX(RANK!O:O, BA372)
</f>
        <v/>
      </c>
      <c r="AJ372" s="283" t="str">
        <f t="array" ref="AJ372">INDEX(RANK!O:O, BB372)
</f>
        <v/>
      </c>
      <c r="AK372" s="283" t="str">
        <f t="array" ref="AK372">INDEX(RANK!P:P, AV372)
</f>
        <v/>
      </c>
      <c r="AL372" s="283" t="str">
        <f t="array" ref="AL372">INDEX(RANK!P:P, AW372)
</f>
        <v/>
      </c>
      <c r="AM372" s="283" t="str">
        <f t="array" ref="AM372">INDEX(RANK!P:P, AX372)
</f>
        <v/>
      </c>
      <c r="AN372" s="283" t="str">
        <f t="array" ref="AN372">INDEX(RANK!P:P, AY372)
</f>
        <v/>
      </c>
      <c r="AO372" s="283" t="str">
        <f t="array" ref="AO372">INDEX(RANK!P:P, AZ372)
</f>
        <v/>
      </c>
      <c r="AP372" s="283" t="str">
        <f t="array" ref="AP372">INDEX(RANK!Q:Q, AV372)
</f>
        <v/>
      </c>
      <c r="AQ372" s="283" t="str">
        <f t="array" ref="AQ372">INDEX(RANK!Q:Q, AW372)
</f>
        <v/>
      </c>
      <c r="AR372" s="283" t="str">
        <f t="array" ref="AR372">INDEX(RANK!Q:Q, AX372)
</f>
        <v/>
      </c>
      <c r="AS372" s="283" t="str">
        <f t="array" ref="AS372">INDEX(RANK!R:R, AV372)
</f>
        <v/>
      </c>
      <c r="AT372" s="283" t="str">
        <f t="array" ref="AT372">INDEX(RANK!R:R, AW372)
</f>
        <v/>
      </c>
      <c r="AU372" s="283" t="str">
        <f t="array" ref="AU372">INDEX(RANK!R:R, AX372)
</f>
        <v/>
      </c>
      <c r="AV372" s="123">
        <f t="shared" si="1"/>
        <v>2567</v>
      </c>
      <c r="AW372" s="123">
        <f t="shared" si="2"/>
        <v>2568</v>
      </c>
      <c r="AX372" s="123">
        <f t="shared" si="3"/>
        <v>2569</v>
      </c>
      <c r="AY372" s="123">
        <f t="shared" si="4"/>
        <v>2570</v>
      </c>
      <c r="AZ372" s="123">
        <f t="shared" si="5"/>
        <v>2571</v>
      </c>
      <c r="BA372" s="123">
        <f t="shared" si="6"/>
        <v>2572</v>
      </c>
      <c r="BB372" s="123">
        <f t="shared" si="7"/>
        <v>2573</v>
      </c>
      <c r="BC372" s="284"/>
    </row>
    <row r="373" ht="14.25" customHeight="1">
      <c r="A373" s="123" t="str">
        <f t="array" ref="A373">INDEX('CONTENT STATS'!A:A, AV373)
</f>
        <v/>
      </c>
      <c r="B373" s="283" t="str">
        <f t="array" ref="B373">INDEX('CONTENT STATS'!F:F, AV373)
</f>
        <v/>
      </c>
      <c r="C373" s="285"/>
      <c r="D373" s="286"/>
      <c r="E373" s="283" t="str">
        <f t="array" ref="E373">INDEX('CONTENT STATS'!G:G, AV373)
</f>
        <v/>
      </c>
      <c r="F373" s="283" t="str">
        <f t="array" ref="F373">INDEX('CONTENT STATS'!G:G, AW373)
</f>
        <v/>
      </c>
      <c r="G373" s="283" t="str">
        <f t="array" ref="G373">INDEX('CONTENT STATS'!G:G, AX373)
</f>
        <v/>
      </c>
      <c r="H373" s="283" t="str">
        <f t="array" ref="H373">INDEX('CONTENT STATS'!G:G, AY373)
</f>
        <v/>
      </c>
      <c r="I373" s="283" t="str">
        <f t="array" ref="I373">INDEX('CONTENT STATS'!G:G, AZ373)
</f>
        <v/>
      </c>
      <c r="J373" s="283" t="str">
        <f t="array" ref="J373">INDEX('CONTENT STATS'!G:G, BA373)
</f>
        <v/>
      </c>
      <c r="K373" s="283" t="str">
        <f t="array" ref="K373">INDEX('CONTENT STATS'!G:G, BB373)
</f>
        <v/>
      </c>
      <c r="L373" s="283" t="str">
        <f t="array" ref="L373">INDEX('CONTENT STATS'!I:I, AV373)
</f>
        <v/>
      </c>
      <c r="M373" s="283" t="str">
        <f t="array" ref="M373">INDEX('CONTENT STATS'!J:J, AV373)
</f>
        <v/>
      </c>
      <c r="N373" s="283" t="str">
        <f t="array" ref="N373">INDEX('CONTENT STATS'!J:J, AW373)
</f>
        <v/>
      </c>
      <c r="O373" s="283" t="str">
        <f t="array" ref="O373">INDEX('CONTENT STATS'!J:J, AX373)
</f>
        <v/>
      </c>
      <c r="P373" s="283" t="str">
        <f t="array" ref="P373">INDEX('CONTENT STATS'!J:J, AY373)
</f>
        <v/>
      </c>
      <c r="Q373" s="283" t="str">
        <f t="array" ref="Q373">INDEX('CONTENT STATS'!J:J, AZ373)
</f>
        <v/>
      </c>
      <c r="R373" s="283" t="str">
        <f t="array" ref="R373">INDEX('CONTENT STATS'!L:L, AV373)
</f>
        <v/>
      </c>
      <c r="S373" s="283" t="str">
        <f t="array" ref="S373">INDEX('CONTENT STATS'!M:M, AV373)
</f>
        <v/>
      </c>
      <c r="T373" s="283" t="str">
        <f t="array" ref="T373">INDEX('CONTENT STATS'!M:M, AW373)
</f>
        <v/>
      </c>
      <c r="U373" s="283" t="str">
        <f t="array" ref="U373">INDEX('CONTENT STATS'!M:M, AX373)
</f>
        <v/>
      </c>
      <c r="V373" s="283" t="str">
        <f t="array" ref="V373">INDEX('CONTENT STATS'!O:O, AV373)
</f>
        <v/>
      </c>
      <c r="W373" s="283" t="str">
        <f t="array" ref="W373">INDEX('CONTENT STATS'!P:P, AV373)
</f>
        <v/>
      </c>
      <c r="X373" s="283" t="str">
        <f t="array" ref="X373">INDEX('CONTENT STATS'!P:P, AW373)
</f>
        <v/>
      </c>
      <c r="Y373" s="283" t="str">
        <f t="array" ref="Y373">INDEX('CONTENT STATS'!P:P, AX373)
</f>
        <v/>
      </c>
      <c r="Z373" s="283" t="str">
        <f t="array" ref="Z373">INDEX('CONTENT STATS'!R:R, AV373)
</f>
        <v/>
      </c>
      <c r="AA373" s="283" t="str">
        <f t="array" ref="AA373">INDEX('CONTENT STATS'!R:R, AW373)
</f>
        <v/>
      </c>
      <c r="AB373" s="283" t="str">
        <f t="array" ref="AB373">INDEX('CONTENT STATS'!R:R, AX373)
</f>
        <v/>
      </c>
      <c r="AC373" s="283" t="str">
        <f t="array" ref="AC373">INDEX('CONTENT STATS'!R:R, AY373)
</f>
        <v/>
      </c>
      <c r="AD373" s="283" t="str">
        <f t="array" ref="AD373">INDEX(RANK!O:O, AV373)
</f>
        <v/>
      </c>
      <c r="AE373" s="283" t="str">
        <f t="array" ref="AE373">INDEX(RANK!O:O, AW373)
</f>
        <v/>
      </c>
      <c r="AF373" s="283" t="str">
        <f t="array" ref="AF373">INDEX(RANK!O:O, AX373)
</f>
        <v/>
      </c>
      <c r="AG373" s="283" t="str">
        <f t="array" ref="AG373">INDEX(RANK!O:O, AY373)
</f>
        <v/>
      </c>
      <c r="AH373" s="283" t="str">
        <f t="array" ref="AH373">INDEX(RANK!O:O, AZ373)
</f>
        <v/>
      </c>
      <c r="AI373" s="283" t="str">
        <f t="array" ref="AI373">INDEX(RANK!O:O, BA373)
</f>
        <v/>
      </c>
      <c r="AJ373" s="283" t="str">
        <f t="array" ref="AJ373">INDEX(RANK!O:O, BB373)
</f>
        <v/>
      </c>
      <c r="AK373" s="283" t="str">
        <f t="array" ref="AK373">INDEX(RANK!P:P, AV373)
</f>
        <v/>
      </c>
      <c r="AL373" s="283" t="str">
        <f t="array" ref="AL373">INDEX(RANK!P:P, AW373)
</f>
        <v/>
      </c>
      <c r="AM373" s="283" t="str">
        <f t="array" ref="AM373">INDEX(RANK!P:P, AX373)
</f>
        <v/>
      </c>
      <c r="AN373" s="283" t="str">
        <f t="array" ref="AN373">INDEX(RANK!P:P, AY373)
</f>
        <v/>
      </c>
      <c r="AO373" s="283" t="str">
        <f t="array" ref="AO373">INDEX(RANK!P:P, AZ373)
</f>
        <v/>
      </c>
      <c r="AP373" s="283" t="str">
        <f t="array" ref="AP373">INDEX(RANK!Q:Q, AV373)
</f>
        <v/>
      </c>
      <c r="AQ373" s="283" t="str">
        <f t="array" ref="AQ373">INDEX(RANK!Q:Q, AW373)
</f>
        <v/>
      </c>
      <c r="AR373" s="283" t="str">
        <f t="array" ref="AR373">INDEX(RANK!Q:Q, AX373)
</f>
        <v/>
      </c>
      <c r="AS373" s="283" t="str">
        <f t="array" ref="AS373">INDEX(RANK!R:R, AV373)
</f>
        <v/>
      </c>
      <c r="AT373" s="283" t="str">
        <f t="array" ref="AT373">INDEX(RANK!R:R, AW373)
</f>
        <v/>
      </c>
      <c r="AU373" s="283" t="str">
        <f t="array" ref="AU373">INDEX(RANK!R:R, AX373)
</f>
        <v/>
      </c>
      <c r="AV373" s="123">
        <f t="shared" si="1"/>
        <v>2574</v>
      </c>
      <c r="AW373" s="123">
        <f t="shared" si="2"/>
        <v>2575</v>
      </c>
      <c r="AX373" s="123">
        <f t="shared" si="3"/>
        <v>2576</v>
      </c>
      <c r="AY373" s="123">
        <f t="shared" si="4"/>
        <v>2577</v>
      </c>
      <c r="AZ373" s="123">
        <f t="shared" si="5"/>
        <v>2578</v>
      </c>
      <c r="BA373" s="123">
        <f t="shared" si="6"/>
        <v>2579</v>
      </c>
      <c r="BB373" s="123">
        <f t="shared" si="7"/>
        <v>2580</v>
      </c>
      <c r="BC373" s="284"/>
    </row>
    <row r="374" ht="14.25" customHeight="1">
      <c r="A374" s="123" t="str">
        <f t="array" ref="A374">INDEX('CONTENT STATS'!A:A, AV374)
</f>
        <v/>
      </c>
      <c r="B374" s="283" t="str">
        <f t="array" ref="B374">INDEX('CONTENT STATS'!F:F, AV374)
</f>
        <v/>
      </c>
      <c r="C374" s="285"/>
      <c r="D374" s="286"/>
      <c r="E374" s="283" t="str">
        <f t="array" ref="E374">INDEX('CONTENT STATS'!G:G, AV374)
</f>
        <v/>
      </c>
      <c r="F374" s="283" t="str">
        <f t="array" ref="F374">INDEX('CONTENT STATS'!G:G, AW374)
</f>
        <v/>
      </c>
      <c r="G374" s="283" t="str">
        <f t="array" ref="G374">INDEX('CONTENT STATS'!G:G, AX374)
</f>
        <v/>
      </c>
      <c r="H374" s="283" t="str">
        <f t="array" ref="H374">INDEX('CONTENT STATS'!G:G, AY374)
</f>
        <v/>
      </c>
      <c r="I374" s="283" t="str">
        <f t="array" ref="I374">INDEX('CONTENT STATS'!G:G, AZ374)
</f>
        <v/>
      </c>
      <c r="J374" s="283" t="str">
        <f t="array" ref="J374">INDEX('CONTENT STATS'!G:G, BA374)
</f>
        <v/>
      </c>
      <c r="K374" s="283" t="str">
        <f t="array" ref="K374">INDEX('CONTENT STATS'!G:G, BB374)
</f>
        <v/>
      </c>
      <c r="L374" s="283" t="str">
        <f t="array" ref="L374">INDEX('CONTENT STATS'!I:I, AV374)
</f>
        <v/>
      </c>
      <c r="M374" s="283" t="str">
        <f t="array" ref="M374">INDEX('CONTENT STATS'!J:J, AV374)
</f>
        <v/>
      </c>
      <c r="N374" s="283" t="str">
        <f t="array" ref="N374">INDEX('CONTENT STATS'!J:J, AW374)
</f>
        <v/>
      </c>
      <c r="O374" s="283" t="str">
        <f t="array" ref="O374">INDEX('CONTENT STATS'!J:J, AX374)
</f>
        <v/>
      </c>
      <c r="P374" s="283" t="str">
        <f t="array" ref="P374">INDEX('CONTENT STATS'!J:J, AY374)
</f>
        <v/>
      </c>
      <c r="Q374" s="283" t="str">
        <f t="array" ref="Q374">INDEX('CONTENT STATS'!J:J, AZ374)
</f>
        <v/>
      </c>
      <c r="R374" s="283" t="str">
        <f t="array" ref="R374">INDEX('CONTENT STATS'!L:L, AV374)
</f>
        <v/>
      </c>
      <c r="S374" s="283" t="str">
        <f t="array" ref="S374">INDEX('CONTENT STATS'!M:M, AV374)
</f>
        <v/>
      </c>
      <c r="T374" s="283" t="str">
        <f t="array" ref="T374">INDEX('CONTENT STATS'!M:M, AW374)
</f>
        <v/>
      </c>
      <c r="U374" s="283" t="str">
        <f t="array" ref="U374">INDEX('CONTENT STATS'!M:M, AX374)
</f>
        <v/>
      </c>
      <c r="V374" s="283" t="str">
        <f t="array" ref="V374">INDEX('CONTENT STATS'!O:O, AV374)
</f>
        <v/>
      </c>
      <c r="W374" s="283" t="str">
        <f t="array" ref="W374">INDEX('CONTENT STATS'!P:P, AV374)
</f>
        <v/>
      </c>
      <c r="X374" s="283" t="str">
        <f t="array" ref="X374">INDEX('CONTENT STATS'!P:P, AW374)
</f>
        <v/>
      </c>
      <c r="Y374" s="283" t="str">
        <f t="array" ref="Y374">INDEX('CONTENT STATS'!P:P, AX374)
</f>
        <v/>
      </c>
      <c r="Z374" s="283" t="str">
        <f t="array" ref="Z374">INDEX('CONTENT STATS'!R:R, AV374)
</f>
        <v/>
      </c>
      <c r="AA374" s="283" t="str">
        <f t="array" ref="AA374">INDEX('CONTENT STATS'!R:R, AW374)
</f>
        <v/>
      </c>
      <c r="AB374" s="283" t="str">
        <f t="array" ref="AB374">INDEX('CONTENT STATS'!R:R, AX374)
</f>
        <v/>
      </c>
      <c r="AC374" s="283" t="str">
        <f t="array" ref="AC374">INDEX('CONTENT STATS'!R:R, AY374)
</f>
        <v/>
      </c>
      <c r="AD374" s="283" t="str">
        <f t="array" ref="AD374">INDEX(RANK!O:O, AV374)
</f>
        <v/>
      </c>
      <c r="AE374" s="283" t="str">
        <f t="array" ref="AE374">INDEX(RANK!O:O, AW374)
</f>
        <v/>
      </c>
      <c r="AF374" s="283" t="str">
        <f t="array" ref="AF374">INDEX(RANK!O:O, AX374)
</f>
        <v/>
      </c>
      <c r="AG374" s="283" t="str">
        <f t="array" ref="AG374">INDEX(RANK!O:O, AY374)
</f>
        <v/>
      </c>
      <c r="AH374" s="283" t="str">
        <f t="array" ref="AH374">INDEX(RANK!O:O, AZ374)
</f>
        <v/>
      </c>
      <c r="AI374" s="283" t="str">
        <f t="array" ref="AI374">INDEX(RANK!O:O, BA374)
</f>
        <v/>
      </c>
      <c r="AJ374" s="283" t="str">
        <f t="array" ref="AJ374">INDEX(RANK!O:O, BB374)
</f>
        <v/>
      </c>
      <c r="AK374" s="283" t="str">
        <f t="array" ref="AK374">INDEX(RANK!P:P, AV374)
</f>
        <v/>
      </c>
      <c r="AL374" s="283" t="str">
        <f t="array" ref="AL374">INDEX(RANK!P:P, AW374)
</f>
        <v/>
      </c>
      <c r="AM374" s="283" t="str">
        <f t="array" ref="AM374">INDEX(RANK!P:P, AX374)
</f>
        <v/>
      </c>
      <c r="AN374" s="283" t="str">
        <f t="array" ref="AN374">INDEX(RANK!P:P, AY374)
</f>
        <v/>
      </c>
      <c r="AO374" s="283" t="str">
        <f t="array" ref="AO374">INDEX(RANK!P:P, AZ374)
</f>
        <v/>
      </c>
      <c r="AP374" s="283" t="str">
        <f t="array" ref="AP374">INDEX(RANK!Q:Q, AV374)
</f>
        <v/>
      </c>
      <c r="AQ374" s="283" t="str">
        <f t="array" ref="AQ374">INDEX(RANK!Q:Q, AW374)
</f>
        <v/>
      </c>
      <c r="AR374" s="283" t="str">
        <f t="array" ref="AR374">INDEX(RANK!Q:Q, AX374)
</f>
        <v/>
      </c>
      <c r="AS374" s="283" t="str">
        <f t="array" ref="AS374">INDEX(RANK!R:R, AV374)
</f>
        <v/>
      </c>
      <c r="AT374" s="283" t="str">
        <f t="array" ref="AT374">INDEX(RANK!R:R, AW374)
</f>
        <v/>
      </c>
      <c r="AU374" s="283" t="str">
        <f t="array" ref="AU374">INDEX(RANK!R:R, AX374)
</f>
        <v/>
      </c>
      <c r="AV374" s="123">
        <f t="shared" si="1"/>
        <v>2581</v>
      </c>
      <c r="AW374" s="123">
        <f t="shared" si="2"/>
        <v>2582</v>
      </c>
      <c r="AX374" s="123">
        <f t="shared" si="3"/>
        <v>2583</v>
      </c>
      <c r="AY374" s="123">
        <f t="shared" si="4"/>
        <v>2584</v>
      </c>
      <c r="AZ374" s="123">
        <f t="shared" si="5"/>
        <v>2585</v>
      </c>
      <c r="BA374" s="123">
        <f t="shared" si="6"/>
        <v>2586</v>
      </c>
      <c r="BB374" s="123">
        <f t="shared" si="7"/>
        <v>2587</v>
      </c>
      <c r="BC374" s="284"/>
    </row>
    <row r="375" ht="14.25" customHeight="1">
      <c r="A375" s="123" t="str">
        <f t="array" ref="A375">INDEX('CONTENT STATS'!A:A, AV375)
</f>
        <v/>
      </c>
      <c r="B375" s="283" t="str">
        <f t="array" ref="B375">INDEX('CONTENT STATS'!F:F, AV375)
</f>
        <v/>
      </c>
      <c r="C375" s="285"/>
      <c r="D375" s="286"/>
      <c r="E375" s="283" t="str">
        <f t="array" ref="E375">INDEX('CONTENT STATS'!G:G, AV375)
</f>
        <v/>
      </c>
      <c r="F375" s="283" t="str">
        <f t="array" ref="F375">INDEX('CONTENT STATS'!G:G, AW375)
</f>
        <v/>
      </c>
      <c r="G375" s="283" t="str">
        <f t="array" ref="G375">INDEX('CONTENT STATS'!G:G, AX375)
</f>
        <v/>
      </c>
      <c r="H375" s="283" t="str">
        <f t="array" ref="H375">INDEX('CONTENT STATS'!G:G, AY375)
</f>
        <v/>
      </c>
      <c r="I375" s="283" t="str">
        <f t="array" ref="I375">INDEX('CONTENT STATS'!G:G, AZ375)
</f>
        <v/>
      </c>
      <c r="J375" s="283" t="str">
        <f t="array" ref="J375">INDEX('CONTENT STATS'!G:G, BA375)
</f>
        <v/>
      </c>
      <c r="K375" s="283" t="str">
        <f t="array" ref="K375">INDEX('CONTENT STATS'!G:G, BB375)
</f>
        <v/>
      </c>
      <c r="L375" s="283" t="str">
        <f t="array" ref="L375">INDEX('CONTENT STATS'!I:I, AV375)
</f>
        <v/>
      </c>
      <c r="M375" s="283" t="str">
        <f t="array" ref="M375">INDEX('CONTENT STATS'!J:J, AV375)
</f>
        <v/>
      </c>
      <c r="N375" s="283" t="str">
        <f t="array" ref="N375">INDEX('CONTENT STATS'!J:J, AW375)
</f>
        <v/>
      </c>
      <c r="O375" s="283" t="str">
        <f t="array" ref="O375">INDEX('CONTENT STATS'!J:J, AX375)
</f>
        <v/>
      </c>
      <c r="P375" s="283" t="str">
        <f t="array" ref="P375">INDEX('CONTENT STATS'!J:J, AY375)
</f>
        <v/>
      </c>
      <c r="Q375" s="283" t="str">
        <f t="array" ref="Q375">INDEX('CONTENT STATS'!J:J, AZ375)
</f>
        <v/>
      </c>
      <c r="R375" s="283" t="str">
        <f t="array" ref="R375">INDEX('CONTENT STATS'!L:L, AV375)
</f>
        <v/>
      </c>
      <c r="S375" s="283" t="str">
        <f t="array" ref="S375">INDEX('CONTENT STATS'!M:M, AV375)
</f>
        <v/>
      </c>
      <c r="T375" s="283" t="str">
        <f t="array" ref="T375">INDEX('CONTENT STATS'!M:M, AW375)
</f>
        <v/>
      </c>
      <c r="U375" s="283" t="str">
        <f t="array" ref="U375">INDEX('CONTENT STATS'!M:M, AX375)
</f>
        <v/>
      </c>
      <c r="V375" s="283" t="str">
        <f t="array" ref="V375">INDEX('CONTENT STATS'!O:O, AV375)
</f>
        <v/>
      </c>
      <c r="W375" s="283" t="str">
        <f t="array" ref="W375">INDEX('CONTENT STATS'!P:P, AV375)
</f>
        <v/>
      </c>
      <c r="X375" s="283" t="str">
        <f t="array" ref="X375">INDEX('CONTENT STATS'!P:P, AW375)
</f>
        <v/>
      </c>
      <c r="Y375" s="283" t="str">
        <f t="array" ref="Y375">INDEX('CONTENT STATS'!P:P, AX375)
</f>
        <v/>
      </c>
      <c r="Z375" s="283" t="str">
        <f t="array" ref="Z375">INDEX('CONTENT STATS'!R:R, AV375)
</f>
        <v/>
      </c>
      <c r="AA375" s="283" t="str">
        <f t="array" ref="AA375">INDEX('CONTENT STATS'!R:R, AW375)
</f>
        <v/>
      </c>
      <c r="AB375" s="283" t="str">
        <f t="array" ref="AB375">INDEX('CONTENT STATS'!R:R, AX375)
</f>
        <v/>
      </c>
      <c r="AC375" s="283" t="str">
        <f t="array" ref="AC375">INDEX('CONTENT STATS'!R:R, AY375)
</f>
        <v/>
      </c>
      <c r="AD375" s="283" t="str">
        <f t="array" ref="AD375">INDEX(RANK!O:O, AV375)
</f>
        <v/>
      </c>
      <c r="AE375" s="283" t="str">
        <f t="array" ref="AE375">INDEX(RANK!O:O, AW375)
</f>
        <v/>
      </c>
      <c r="AF375" s="283" t="str">
        <f t="array" ref="AF375">INDEX(RANK!O:O, AX375)
</f>
        <v/>
      </c>
      <c r="AG375" s="283" t="str">
        <f t="array" ref="AG375">INDEX(RANK!O:O, AY375)
</f>
        <v/>
      </c>
      <c r="AH375" s="283" t="str">
        <f t="array" ref="AH375">INDEX(RANK!O:O, AZ375)
</f>
        <v/>
      </c>
      <c r="AI375" s="283" t="str">
        <f t="array" ref="AI375">INDEX(RANK!O:O, BA375)
</f>
        <v/>
      </c>
      <c r="AJ375" s="283" t="str">
        <f t="array" ref="AJ375">INDEX(RANK!O:O, BB375)
</f>
        <v/>
      </c>
      <c r="AK375" s="283" t="str">
        <f t="array" ref="AK375">INDEX(RANK!P:P, AV375)
</f>
        <v/>
      </c>
      <c r="AL375" s="283" t="str">
        <f t="array" ref="AL375">INDEX(RANK!P:P, AW375)
</f>
        <v/>
      </c>
      <c r="AM375" s="283" t="str">
        <f t="array" ref="AM375">INDEX(RANK!P:P, AX375)
</f>
        <v/>
      </c>
      <c r="AN375" s="283" t="str">
        <f t="array" ref="AN375">INDEX(RANK!P:P, AY375)
</f>
        <v/>
      </c>
      <c r="AO375" s="283" t="str">
        <f t="array" ref="AO375">INDEX(RANK!P:P, AZ375)
</f>
        <v/>
      </c>
      <c r="AP375" s="283" t="str">
        <f t="array" ref="AP375">INDEX(RANK!Q:Q, AV375)
</f>
        <v/>
      </c>
      <c r="AQ375" s="283" t="str">
        <f t="array" ref="AQ375">INDEX(RANK!Q:Q, AW375)
</f>
        <v/>
      </c>
      <c r="AR375" s="283" t="str">
        <f t="array" ref="AR375">INDEX(RANK!Q:Q, AX375)
</f>
        <v/>
      </c>
      <c r="AS375" s="283" t="str">
        <f t="array" ref="AS375">INDEX(RANK!R:R, AV375)
</f>
        <v/>
      </c>
      <c r="AT375" s="283" t="str">
        <f t="array" ref="AT375">INDEX(RANK!R:R, AW375)
</f>
        <v/>
      </c>
      <c r="AU375" s="283" t="str">
        <f t="array" ref="AU375">INDEX(RANK!R:R, AX375)
</f>
        <v/>
      </c>
      <c r="AV375" s="123">
        <f t="shared" si="1"/>
        <v>2588</v>
      </c>
      <c r="AW375" s="123">
        <f t="shared" si="2"/>
        <v>2589</v>
      </c>
      <c r="AX375" s="123">
        <f t="shared" si="3"/>
        <v>2590</v>
      </c>
      <c r="AY375" s="123">
        <f t="shared" si="4"/>
        <v>2591</v>
      </c>
      <c r="AZ375" s="123">
        <f t="shared" si="5"/>
        <v>2592</v>
      </c>
      <c r="BA375" s="123">
        <f t="shared" si="6"/>
        <v>2593</v>
      </c>
      <c r="BB375" s="123">
        <f t="shared" si="7"/>
        <v>2594</v>
      </c>
      <c r="BC375" s="284"/>
    </row>
    <row r="376" ht="14.25" customHeight="1">
      <c r="A376" s="123" t="str">
        <f t="array" ref="A376">INDEX('CONTENT STATS'!A:A, AV376)
</f>
        <v/>
      </c>
      <c r="B376" s="283" t="str">
        <f t="array" ref="B376">INDEX('CONTENT STATS'!F:F, AV376)
</f>
        <v/>
      </c>
      <c r="C376" s="285"/>
      <c r="D376" s="286"/>
      <c r="E376" s="283" t="str">
        <f t="array" ref="E376">INDEX('CONTENT STATS'!G:G, AV376)
</f>
        <v/>
      </c>
      <c r="F376" s="283" t="str">
        <f t="array" ref="F376">INDEX('CONTENT STATS'!G:G, AW376)
</f>
        <v/>
      </c>
      <c r="G376" s="283" t="str">
        <f t="array" ref="G376">INDEX('CONTENT STATS'!G:G, AX376)
</f>
        <v/>
      </c>
      <c r="H376" s="283" t="str">
        <f t="array" ref="H376">INDEX('CONTENT STATS'!G:G, AY376)
</f>
        <v/>
      </c>
      <c r="I376" s="283" t="str">
        <f t="array" ref="I376">INDEX('CONTENT STATS'!G:G, AZ376)
</f>
        <v/>
      </c>
      <c r="J376" s="283" t="str">
        <f t="array" ref="J376">INDEX('CONTENT STATS'!G:G, BA376)
</f>
        <v/>
      </c>
      <c r="K376" s="283" t="str">
        <f t="array" ref="K376">INDEX('CONTENT STATS'!G:G, BB376)
</f>
        <v/>
      </c>
      <c r="L376" s="283" t="str">
        <f t="array" ref="L376">INDEX('CONTENT STATS'!I:I, AV376)
</f>
        <v/>
      </c>
      <c r="M376" s="283" t="str">
        <f t="array" ref="M376">INDEX('CONTENT STATS'!J:J, AV376)
</f>
        <v/>
      </c>
      <c r="N376" s="283" t="str">
        <f t="array" ref="N376">INDEX('CONTENT STATS'!J:J, AW376)
</f>
        <v/>
      </c>
      <c r="O376" s="283" t="str">
        <f t="array" ref="O376">INDEX('CONTENT STATS'!J:J, AX376)
</f>
        <v/>
      </c>
      <c r="P376" s="283" t="str">
        <f t="array" ref="P376">INDEX('CONTENT STATS'!J:J, AY376)
</f>
        <v/>
      </c>
      <c r="Q376" s="283" t="str">
        <f t="array" ref="Q376">INDEX('CONTENT STATS'!J:J, AZ376)
</f>
        <v/>
      </c>
      <c r="R376" s="283" t="str">
        <f t="array" ref="R376">INDEX('CONTENT STATS'!L:L, AV376)
</f>
        <v/>
      </c>
      <c r="S376" s="283" t="str">
        <f t="array" ref="S376">INDEX('CONTENT STATS'!M:M, AV376)
</f>
        <v/>
      </c>
      <c r="T376" s="283" t="str">
        <f t="array" ref="T376">INDEX('CONTENT STATS'!M:M, AW376)
</f>
        <v/>
      </c>
      <c r="U376" s="283" t="str">
        <f t="array" ref="U376">INDEX('CONTENT STATS'!M:M, AX376)
</f>
        <v/>
      </c>
      <c r="V376" s="283" t="str">
        <f t="array" ref="V376">INDEX('CONTENT STATS'!O:O, AV376)
</f>
        <v/>
      </c>
      <c r="W376" s="283" t="str">
        <f t="array" ref="W376">INDEX('CONTENT STATS'!P:P, AV376)
</f>
        <v/>
      </c>
      <c r="X376" s="283" t="str">
        <f t="array" ref="X376">INDEX('CONTENT STATS'!P:P, AW376)
</f>
        <v/>
      </c>
      <c r="Y376" s="283" t="str">
        <f t="array" ref="Y376">INDEX('CONTENT STATS'!P:P, AX376)
</f>
        <v/>
      </c>
      <c r="Z376" s="283" t="str">
        <f t="array" ref="Z376">INDEX('CONTENT STATS'!R:R, AV376)
</f>
        <v/>
      </c>
      <c r="AA376" s="283" t="str">
        <f t="array" ref="AA376">INDEX('CONTENT STATS'!R:R, AW376)
</f>
        <v/>
      </c>
      <c r="AB376" s="283" t="str">
        <f t="array" ref="AB376">INDEX('CONTENT STATS'!R:R, AX376)
</f>
        <v/>
      </c>
      <c r="AC376" s="283" t="str">
        <f t="array" ref="AC376">INDEX('CONTENT STATS'!R:R, AY376)
</f>
        <v/>
      </c>
      <c r="AD376" s="283" t="str">
        <f t="array" ref="AD376">INDEX(RANK!O:O, AV376)
</f>
        <v/>
      </c>
      <c r="AE376" s="283" t="str">
        <f t="array" ref="AE376">INDEX(RANK!O:O, AW376)
</f>
        <v/>
      </c>
      <c r="AF376" s="283" t="str">
        <f t="array" ref="AF376">INDEX(RANK!O:O, AX376)
</f>
        <v/>
      </c>
      <c r="AG376" s="283" t="str">
        <f t="array" ref="AG376">INDEX(RANK!O:O, AY376)
</f>
        <v/>
      </c>
      <c r="AH376" s="283" t="str">
        <f t="array" ref="AH376">INDEX(RANK!O:O, AZ376)
</f>
        <v/>
      </c>
      <c r="AI376" s="283" t="str">
        <f t="array" ref="AI376">INDEX(RANK!O:O, BA376)
</f>
        <v/>
      </c>
      <c r="AJ376" s="283" t="str">
        <f t="array" ref="AJ376">INDEX(RANK!O:O, BB376)
</f>
        <v/>
      </c>
      <c r="AK376" s="283" t="str">
        <f t="array" ref="AK376">INDEX(RANK!P:P, AV376)
</f>
        <v/>
      </c>
      <c r="AL376" s="283" t="str">
        <f t="array" ref="AL376">INDEX(RANK!P:P, AW376)
</f>
        <v/>
      </c>
      <c r="AM376" s="283" t="str">
        <f t="array" ref="AM376">INDEX(RANK!P:P, AX376)
</f>
        <v/>
      </c>
      <c r="AN376" s="283" t="str">
        <f t="array" ref="AN376">INDEX(RANK!P:P, AY376)
</f>
        <v/>
      </c>
      <c r="AO376" s="283" t="str">
        <f t="array" ref="AO376">INDEX(RANK!P:P, AZ376)
</f>
        <v/>
      </c>
      <c r="AP376" s="283" t="str">
        <f t="array" ref="AP376">INDEX(RANK!Q:Q, AV376)
</f>
        <v/>
      </c>
      <c r="AQ376" s="283" t="str">
        <f t="array" ref="AQ376">INDEX(RANK!Q:Q, AW376)
</f>
        <v/>
      </c>
      <c r="AR376" s="283" t="str">
        <f t="array" ref="AR376">INDEX(RANK!Q:Q, AX376)
</f>
        <v/>
      </c>
      <c r="AS376" s="283" t="str">
        <f t="array" ref="AS376">INDEX(RANK!R:R, AV376)
</f>
        <v/>
      </c>
      <c r="AT376" s="283" t="str">
        <f t="array" ref="AT376">INDEX(RANK!R:R, AW376)
</f>
        <v/>
      </c>
      <c r="AU376" s="283" t="str">
        <f t="array" ref="AU376">INDEX(RANK!R:R, AX376)
</f>
        <v/>
      </c>
      <c r="AV376" s="123">
        <f t="shared" si="1"/>
        <v>2595</v>
      </c>
      <c r="AW376" s="123">
        <f t="shared" si="2"/>
        <v>2596</v>
      </c>
      <c r="AX376" s="123">
        <f t="shared" si="3"/>
        <v>2597</v>
      </c>
      <c r="AY376" s="123">
        <f t="shared" si="4"/>
        <v>2598</v>
      </c>
      <c r="AZ376" s="123">
        <f t="shared" si="5"/>
        <v>2599</v>
      </c>
      <c r="BA376" s="123">
        <f t="shared" si="6"/>
        <v>2600</v>
      </c>
      <c r="BB376" s="123">
        <f t="shared" si="7"/>
        <v>2601</v>
      </c>
      <c r="BC376" s="284"/>
    </row>
    <row r="377" ht="14.25" customHeight="1">
      <c r="A377" s="123" t="str">
        <f t="array" ref="A377">INDEX('CONTENT STATS'!A:A, AV377)
</f>
        <v/>
      </c>
      <c r="B377" s="283" t="str">
        <f t="array" ref="B377">INDEX('CONTENT STATS'!F:F, AV377)
</f>
        <v/>
      </c>
      <c r="C377" s="285"/>
      <c r="D377" s="286"/>
      <c r="E377" s="283" t="str">
        <f t="array" ref="E377">INDEX('CONTENT STATS'!G:G, AV377)
</f>
        <v/>
      </c>
      <c r="F377" s="283" t="str">
        <f t="array" ref="F377">INDEX('CONTENT STATS'!G:G, AW377)
</f>
        <v/>
      </c>
      <c r="G377" s="283" t="str">
        <f t="array" ref="G377">INDEX('CONTENT STATS'!G:G, AX377)
</f>
        <v/>
      </c>
      <c r="H377" s="283" t="str">
        <f t="array" ref="H377">INDEX('CONTENT STATS'!G:G, AY377)
</f>
        <v/>
      </c>
      <c r="I377" s="283" t="str">
        <f t="array" ref="I377">INDEX('CONTENT STATS'!G:G, AZ377)
</f>
        <v/>
      </c>
      <c r="J377" s="283" t="str">
        <f t="array" ref="J377">INDEX('CONTENT STATS'!G:G, BA377)
</f>
        <v/>
      </c>
      <c r="K377" s="283" t="str">
        <f t="array" ref="K377">INDEX('CONTENT STATS'!G:G, BB377)
</f>
        <v/>
      </c>
      <c r="L377" s="283" t="str">
        <f t="array" ref="L377">INDEX('CONTENT STATS'!I:I, AV377)
</f>
        <v/>
      </c>
      <c r="M377" s="283" t="str">
        <f t="array" ref="M377">INDEX('CONTENT STATS'!J:J, AV377)
</f>
        <v/>
      </c>
      <c r="N377" s="283" t="str">
        <f t="array" ref="N377">INDEX('CONTENT STATS'!J:J, AW377)
</f>
        <v/>
      </c>
      <c r="O377" s="283" t="str">
        <f t="array" ref="O377">INDEX('CONTENT STATS'!J:J, AX377)
</f>
        <v/>
      </c>
      <c r="P377" s="283" t="str">
        <f t="array" ref="P377">INDEX('CONTENT STATS'!J:J, AY377)
</f>
        <v/>
      </c>
      <c r="Q377" s="283" t="str">
        <f t="array" ref="Q377">INDEX('CONTENT STATS'!J:J, AZ377)
</f>
        <v/>
      </c>
      <c r="R377" s="283" t="str">
        <f t="array" ref="R377">INDEX('CONTENT STATS'!L:L, AV377)
</f>
        <v/>
      </c>
      <c r="S377" s="283" t="str">
        <f t="array" ref="S377">INDEX('CONTENT STATS'!M:M, AV377)
</f>
        <v/>
      </c>
      <c r="T377" s="283" t="str">
        <f t="array" ref="T377">INDEX('CONTENT STATS'!M:M, AW377)
</f>
        <v/>
      </c>
      <c r="U377" s="283" t="str">
        <f t="array" ref="U377">INDEX('CONTENT STATS'!M:M, AX377)
</f>
        <v/>
      </c>
      <c r="V377" s="283" t="str">
        <f t="array" ref="V377">INDEX('CONTENT STATS'!O:O, AV377)
</f>
        <v/>
      </c>
      <c r="W377" s="283" t="str">
        <f t="array" ref="W377">INDEX('CONTENT STATS'!P:P, AV377)
</f>
        <v/>
      </c>
      <c r="X377" s="283" t="str">
        <f t="array" ref="X377">INDEX('CONTENT STATS'!P:P, AW377)
</f>
        <v/>
      </c>
      <c r="Y377" s="283" t="str">
        <f t="array" ref="Y377">INDEX('CONTENT STATS'!P:P, AX377)
</f>
        <v/>
      </c>
      <c r="Z377" s="283" t="str">
        <f t="array" ref="Z377">INDEX('CONTENT STATS'!R:R, AV377)
</f>
        <v/>
      </c>
      <c r="AA377" s="283" t="str">
        <f t="array" ref="AA377">INDEX('CONTENT STATS'!R:R, AW377)
</f>
        <v/>
      </c>
      <c r="AB377" s="283" t="str">
        <f t="array" ref="AB377">INDEX('CONTENT STATS'!R:R, AX377)
</f>
        <v/>
      </c>
      <c r="AC377" s="283" t="str">
        <f t="array" ref="AC377">INDEX('CONTENT STATS'!R:R, AY377)
</f>
        <v/>
      </c>
      <c r="AD377" s="283" t="str">
        <f t="array" ref="AD377">INDEX(RANK!O:O, AV377)
</f>
        <v/>
      </c>
      <c r="AE377" s="283" t="str">
        <f t="array" ref="AE377">INDEX(RANK!O:O, AW377)
</f>
        <v/>
      </c>
      <c r="AF377" s="283" t="str">
        <f t="array" ref="AF377">INDEX(RANK!O:O, AX377)
</f>
        <v/>
      </c>
      <c r="AG377" s="283" t="str">
        <f t="array" ref="AG377">INDEX(RANK!O:O, AY377)
</f>
        <v/>
      </c>
      <c r="AH377" s="283" t="str">
        <f t="array" ref="AH377">INDEX(RANK!O:O, AZ377)
</f>
        <v/>
      </c>
      <c r="AI377" s="283" t="str">
        <f t="array" ref="AI377">INDEX(RANK!O:O, BA377)
</f>
        <v/>
      </c>
      <c r="AJ377" s="283" t="str">
        <f t="array" ref="AJ377">INDEX(RANK!O:O, BB377)
</f>
        <v/>
      </c>
      <c r="AK377" s="283" t="str">
        <f t="array" ref="AK377">INDEX(RANK!P:P, AV377)
</f>
        <v/>
      </c>
      <c r="AL377" s="283" t="str">
        <f t="array" ref="AL377">INDEX(RANK!P:P, AW377)
</f>
        <v/>
      </c>
      <c r="AM377" s="283" t="str">
        <f t="array" ref="AM377">INDEX(RANK!P:P, AX377)
</f>
        <v/>
      </c>
      <c r="AN377" s="283" t="str">
        <f t="array" ref="AN377">INDEX(RANK!P:P, AY377)
</f>
        <v/>
      </c>
      <c r="AO377" s="283" t="str">
        <f t="array" ref="AO377">INDEX(RANK!P:P, AZ377)
</f>
        <v/>
      </c>
      <c r="AP377" s="283" t="str">
        <f t="array" ref="AP377">INDEX(RANK!Q:Q, AV377)
</f>
        <v/>
      </c>
      <c r="AQ377" s="283" t="str">
        <f t="array" ref="AQ377">INDEX(RANK!Q:Q, AW377)
</f>
        <v/>
      </c>
      <c r="AR377" s="283" t="str">
        <f t="array" ref="AR377">INDEX(RANK!Q:Q, AX377)
</f>
        <v/>
      </c>
      <c r="AS377" s="283" t="str">
        <f t="array" ref="AS377">INDEX(RANK!R:R, AV377)
</f>
        <v/>
      </c>
      <c r="AT377" s="283" t="str">
        <f t="array" ref="AT377">INDEX(RANK!R:R, AW377)
</f>
        <v/>
      </c>
      <c r="AU377" s="283" t="str">
        <f t="array" ref="AU377">INDEX(RANK!R:R, AX377)
</f>
        <v/>
      </c>
      <c r="AV377" s="123">
        <f t="shared" si="1"/>
        <v>2602</v>
      </c>
      <c r="AW377" s="123">
        <f t="shared" si="2"/>
        <v>2603</v>
      </c>
      <c r="AX377" s="123">
        <f t="shared" si="3"/>
        <v>2604</v>
      </c>
      <c r="AY377" s="123">
        <f t="shared" si="4"/>
        <v>2605</v>
      </c>
      <c r="AZ377" s="123">
        <f t="shared" si="5"/>
        <v>2606</v>
      </c>
      <c r="BA377" s="123">
        <f t="shared" si="6"/>
        <v>2607</v>
      </c>
      <c r="BB377" s="123">
        <f t="shared" si="7"/>
        <v>2608</v>
      </c>
      <c r="BC377" s="284"/>
    </row>
    <row r="378" ht="14.25" customHeight="1">
      <c r="A378" s="123" t="str">
        <f t="array" ref="A378">INDEX('CONTENT STATS'!A:A, AV378)
</f>
        <v/>
      </c>
      <c r="B378" s="283" t="str">
        <f t="array" ref="B378">INDEX('CONTENT STATS'!F:F, AV378)
</f>
        <v/>
      </c>
      <c r="C378" s="285"/>
      <c r="D378" s="286"/>
      <c r="E378" s="283" t="str">
        <f t="array" ref="E378">INDEX('CONTENT STATS'!G:G, AV378)
</f>
        <v/>
      </c>
      <c r="F378" s="283" t="str">
        <f t="array" ref="F378">INDEX('CONTENT STATS'!G:G, AW378)
</f>
        <v/>
      </c>
      <c r="G378" s="283" t="str">
        <f t="array" ref="G378">INDEX('CONTENT STATS'!G:G, AX378)
</f>
        <v/>
      </c>
      <c r="H378" s="283" t="str">
        <f t="array" ref="H378">INDEX('CONTENT STATS'!G:G, AY378)
</f>
        <v/>
      </c>
      <c r="I378" s="283" t="str">
        <f t="array" ref="I378">INDEX('CONTENT STATS'!G:G, AZ378)
</f>
        <v/>
      </c>
      <c r="J378" s="283" t="str">
        <f t="array" ref="J378">INDEX('CONTENT STATS'!G:G, BA378)
</f>
        <v/>
      </c>
      <c r="K378" s="283" t="str">
        <f t="array" ref="K378">INDEX('CONTENT STATS'!G:G, BB378)
</f>
        <v/>
      </c>
      <c r="L378" s="283" t="str">
        <f t="array" ref="L378">INDEX('CONTENT STATS'!I:I, AV378)
</f>
        <v/>
      </c>
      <c r="M378" s="283" t="str">
        <f t="array" ref="M378">INDEX('CONTENT STATS'!J:J, AV378)
</f>
        <v/>
      </c>
      <c r="N378" s="283" t="str">
        <f t="array" ref="N378">INDEX('CONTENT STATS'!J:J, AW378)
</f>
        <v/>
      </c>
      <c r="O378" s="283" t="str">
        <f t="array" ref="O378">INDEX('CONTENT STATS'!J:J, AX378)
</f>
        <v/>
      </c>
      <c r="P378" s="283" t="str">
        <f t="array" ref="P378">INDEX('CONTENT STATS'!J:J, AY378)
</f>
        <v/>
      </c>
      <c r="Q378" s="283" t="str">
        <f t="array" ref="Q378">INDEX('CONTENT STATS'!J:J, AZ378)
</f>
        <v/>
      </c>
      <c r="R378" s="283" t="str">
        <f t="array" ref="R378">INDEX('CONTENT STATS'!L:L, AV378)
</f>
        <v/>
      </c>
      <c r="S378" s="283" t="str">
        <f t="array" ref="S378">INDEX('CONTENT STATS'!M:M, AV378)
</f>
        <v/>
      </c>
      <c r="T378" s="283" t="str">
        <f t="array" ref="T378">INDEX('CONTENT STATS'!M:M, AW378)
</f>
        <v/>
      </c>
      <c r="U378" s="283" t="str">
        <f t="array" ref="U378">INDEX('CONTENT STATS'!M:M, AX378)
</f>
        <v/>
      </c>
      <c r="V378" s="283" t="str">
        <f t="array" ref="V378">INDEX('CONTENT STATS'!O:O, AV378)
</f>
        <v/>
      </c>
      <c r="W378" s="283" t="str">
        <f t="array" ref="W378">INDEX('CONTENT STATS'!P:P, AV378)
</f>
        <v/>
      </c>
      <c r="X378" s="283" t="str">
        <f t="array" ref="X378">INDEX('CONTENT STATS'!P:P, AW378)
</f>
        <v/>
      </c>
      <c r="Y378" s="283" t="str">
        <f t="array" ref="Y378">INDEX('CONTENT STATS'!P:P, AX378)
</f>
        <v/>
      </c>
      <c r="Z378" s="283" t="str">
        <f t="array" ref="Z378">INDEX('CONTENT STATS'!R:R, AV378)
</f>
        <v/>
      </c>
      <c r="AA378" s="283" t="str">
        <f t="array" ref="AA378">INDEX('CONTENT STATS'!R:R, AW378)
</f>
        <v/>
      </c>
      <c r="AB378" s="283" t="str">
        <f t="array" ref="AB378">INDEX('CONTENT STATS'!R:R, AX378)
</f>
        <v/>
      </c>
      <c r="AC378" s="283" t="str">
        <f t="array" ref="AC378">INDEX('CONTENT STATS'!R:R, AY378)
</f>
        <v/>
      </c>
      <c r="AD378" s="283" t="str">
        <f t="array" ref="AD378">INDEX(RANK!O:O, AV378)
</f>
        <v/>
      </c>
      <c r="AE378" s="283" t="str">
        <f t="array" ref="AE378">INDEX(RANK!O:O, AW378)
</f>
        <v/>
      </c>
      <c r="AF378" s="283" t="str">
        <f t="array" ref="AF378">INDEX(RANK!O:O, AX378)
</f>
        <v/>
      </c>
      <c r="AG378" s="283" t="str">
        <f t="array" ref="AG378">INDEX(RANK!O:O, AY378)
</f>
        <v/>
      </c>
      <c r="AH378" s="283" t="str">
        <f t="array" ref="AH378">INDEX(RANK!O:O, AZ378)
</f>
        <v/>
      </c>
      <c r="AI378" s="283" t="str">
        <f t="array" ref="AI378">INDEX(RANK!O:O, BA378)
</f>
        <v/>
      </c>
      <c r="AJ378" s="283" t="str">
        <f t="array" ref="AJ378">INDEX(RANK!O:O, BB378)
</f>
        <v/>
      </c>
      <c r="AK378" s="283" t="str">
        <f t="array" ref="AK378">INDEX(RANK!P:P, AV378)
</f>
        <v/>
      </c>
      <c r="AL378" s="283" t="str">
        <f t="array" ref="AL378">INDEX(RANK!P:P, AW378)
</f>
        <v/>
      </c>
      <c r="AM378" s="283" t="str">
        <f t="array" ref="AM378">INDEX(RANK!P:P, AX378)
</f>
        <v/>
      </c>
      <c r="AN378" s="283" t="str">
        <f t="array" ref="AN378">INDEX(RANK!P:P, AY378)
</f>
        <v/>
      </c>
      <c r="AO378" s="283" t="str">
        <f t="array" ref="AO378">INDEX(RANK!P:P, AZ378)
</f>
        <v/>
      </c>
      <c r="AP378" s="283" t="str">
        <f t="array" ref="AP378">INDEX(RANK!Q:Q, AV378)
</f>
        <v/>
      </c>
      <c r="AQ378" s="283" t="str">
        <f t="array" ref="AQ378">INDEX(RANK!Q:Q, AW378)
</f>
        <v/>
      </c>
      <c r="AR378" s="283" t="str">
        <f t="array" ref="AR378">INDEX(RANK!Q:Q, AX378)
</f>
        <v/>
      </c>
      <c r="AS378" s="283" t="str">
        <f t="array" ref="AS378">INDEX(RANK!R:R, AV378)
</f>
        <v/>
      </c>
      <c r="AT378" s="283" t="str">
        <f t="array" ref="AT378">INDEX(RANK!R:R, AW378)
</f>
        <v/>
      </c>
      <c r="AU378" s="283" t="str">
        <f t="array" ref="AU378">INDEX(RANK!R:R, AX378)
</f>
        <v/>
      </c>
      <c r="AV378" s="123">
        <f t="shared" si="1"/>
        <v>2609</v>
      </c>
      <c r="AW378" s="123">
        <f t="shared" si="2"/>
        <v>2610</v>
      </c>
      <c r="AX378" s="123">
        <f t="shared" si="3"/>
        <v>2611</v>
      </c>
      <c r="AY378" s="123">
        <f t="shared" si="4"/>
        <v>2612</v>
      </c>
      <c r="AZ378" s="123">
        <f t="shared" si="5"/>
        <v>2613</v>
      </c>
      <c r="BA378" s="123">
        <f t="shared" si="6"/>
        <v>2614</v>
      </c>
      <c r="BB378" s="123">
        <f t="shared" si="7"/>
        <v>2615</v>
      </c>
      <c r="BC378" s="284"/>
    </row>
    <row r="379" ht="14.25" customHeight="1">
      <c r="A379" s="123" t="str">
        <f t="array" ref="A379">INDEX('CONTENT STATS'!A:A, AV379)
</f>
        <v/>
      </c>
      <c r="B379" s="283" t="str">
        <f t="array" ref="B379">INDEX('CONTENT STATS'!F:F, AV379)
</f>
        <v/>
      </c>
      <c r="C379" s="285"/>
      <c r="D379" s="286"/>
      <c r="E379" s="283" t="str">
        <f t="array" ref="E379">INDEX('CONTENT STATS'!G:G, AV379)
</f>
        <v/>
      </c>
      <c r="F379" s="283" t="str">
        <f t="array" ref="F379">INDEX('CONTENT STATS'!G:G, AW379)
</f>
        <v/>
      </c>
      <c r="G379" s="283" t="str">
        <f t="array" ref="G379">INDEX('CONTENT STATS'!G:G, AX379)
</f>
        <v/>
      </c>
      <c r="H379" s="283" t="str">
        <f t="array" ref="H379">INDEX('CONTENT STATS'!G:G, AY379)
</f>
        <v/>
      </c>
      <c r="I379" s="283" t="str">
        <f t="array" ref="I379">INDEX('CONTENT STATS'!G:G, AZ379)
</f>
        <v/>
      </c>
      <c r="J379" s="283" t="str">
        <f t="array" ref="J379">INDEX('CONTENT STATS'!G:G, BA379)
</f>
        <v/>
      </c>
      <c r="K379" s="283" t="str">
        <f t="array" ref="K379">INDEX('CONTENT STATS'!G:G, BB379)
</f>
        <v/>
      </c>
      <c r="L379" s="283" t="str">
        <f t="array" ref="L379">INDEX('CONTENT STATS'!I:I, AV379)
</f>
        <v/>
      </c>
      <c r="M379" s="283" t="str">
        <f t="array" ref="M379">INDEX('CONTENT STATS'!J:J, AV379)
</f>
        <v/>
      </c>
      <c r="N379" s="283" t="str">
        <f t="array" ref="N379">INDEX('CONTENT STATS'!J:J, AW379)
</f>
        <v/>
      </c>
      <c r="O379" s="283" t="str">
        <f t="array" ref="O379">INDEX('CONTENT STATS'!J:J, AX379)
</f>
        <v/>
      </c>
      <c r="P379" s="283" t="str">
        <f t="array" ref="P379">INDEX('CONTENT STATS'!J:J, AY379)
</f>
        <v/>
      </c>
      <c r="Q379" s="283" t="str">
        <f t="array" ref="Q379">INDEX('CONTENT STATS'!J:J, AZ379)
</f>
        <v/>
      </c>
      <c r="R379" s="283" t="str">
        <f t="array" ref="R379">INDEX('CONTENT STATS'!L:L, AV379)
</f>
        <v/>
      </c>
      <c r="S379" s="283" t="str">
        <f t="array" ref="S379">INDEX('CONTENT STATS'!M:M, AV379)
</f>
        <v/>
      </c>
      <c r="T379" s="283" t="str">
        <f t="array" ref="T379">INDEX('CONTENT STATS'!M:M, AW379)
</f>
        <v/>
      </c>
      <c r="U379" s="283" t="str">
        <f t="array" ref="U379">INDEX('CONTENT STATS'!M:M, AX379)
</f>
        <v/>
      </c>
      <c r="V379" s="283" t="str">
        <f t="array" ref="V379">INDEX('CONTENT STATS'!O:O, AV379)
</f>
        <v/>
      </c>
      <c r="W379" s="283" t="str">
        <f t="array" ref="W379">INDEX('CONTENT STATS'!P:P, AV379)
</f>
        <v/>
      </c>
      <c r="X379" s="283" t="str">
        <f t="array" ref="X379">INDEX('CONTENT STATS'!P:P, AW379)
</f>
        <v/>
      </c>
      <c r="Y379" s="283" t="str">
        <f t="array" ref="Y379">INDEX('CONTENT STATS'!P:P, AX379)
</f>
        <v/>
      </c>
      <c r="Z379" s="283" t="str">
        <f t="array" ref="Z379">INDEX('CONTENT STATS'!R:R, AV379)
</f>
        <v/>
      </c>
      <c r="AA379" s="283" t="str">
        <f t="array" ref="AA379">INDEX('CONTENT STATS'!R:R, AW379)
</f>
        <v/>
      </c>
      <c r="AB379" s="283" t="str">
        <f t="array" ref="AB379">INDEX('CONTENT STATS'!R:R, AX379)
</f>
        <v/>
      </c>
      <c r="AC379" s="283" t="str">
        <f t="array" ref="AC379">INDEX('CONTENT STATS'!R:R, AY379)
</f>
        <v/>
      </c>
      <c r="AD379" s="283" t="str">
        <f t="array" ref="AD379">INDEX(RANK!O:O, AV379)
</f>
        <v/>
      </c>
      <c r="AE379" s="283" t="str">
        <f t="array" ref="AE379">INDEX(RANK!O:O, AW379)
</f>
        <v/>
      </c>
      <c r="AF379" s="283" t="str">
        <f t="array" ref="AF379">INDEX(RANK!O:O, AX379)
</f>
        <v/>
      </c>
      <c r="AG379" s="283" t="str">
        <f t="array" ref="AG379">INDEX(RANK!O:O, AY379)
</f>
        <v/>
      </c>
      <c r="AH379" s="283" t="str">
        <f t="array" ref="AH379">INDEX(RANK!O:O, AZ379)
</f>
        <v/>
      </c>
      <c r="AI379" s="283" t="str">
        <f t="array" ref="AI379">INDEX(RANK!O:O, BA379)
</f>
        <v/>
      </c>
      <c r="AJ379" s="283" t="str">
        <f t="array" ref="AJ379">INDEX(RANK!O:O, BB379)
</f>
        <v/>
      </c>
      <c r="AK379" s="283" t="str">
        <f t="array" ref="AK379">INDEX(RANK!P:P, AV379)
</f>
        <v/>
      </c>
      <c r="AL379" s="283" t="str">
        <f t="array" ref="AL379">INDEX(RANK!P:P, AW379)
</f>
        <v/>
      </c>
      <c r="AM379" s="283" t="str">
        <f t="array" ref="AM379">INDEX(RANK!P:P, AX379)
</f>
        <v/>
      </c>
      <c r="AN379" s="283" t="str">
        <f t="array" ref="AN379">INDEX(RANK!P:P, AY379)
</f>
        <v/>
      </c>
      <c r="AO379" s="283" t="str">
        <f t="array" ref="AO379">INDEX(RANK!P:P, AZ379)
</f>
        <v/>
      </c>
      <c r="AP379" s="283" t="str">
        <f t="array" ref="AP379">INDEX(RANK!Q:Q, AV379)
</f>
        <v/>
      </c>
      <c r="AQ379" s="283" t="str">
        <f t="array" ref="AQ379">INDEX(RANK!Q:Q, AW379)
</f>
        <v/>
      </c>
      <c r="AR379" s="283" t="str">
        <f t="array" ref="AR379">INDEX(RANK!Q:Q, AX379)
</f>
        <v/>
      </c>
      <c r="AS379" s="283" t="str">
        <f t="array" ref="AS379">INDEX(RANK!R:R, AV379)
</f>
        <v/>
      </c>
      <c r="AT379" s="283" t="str">
        <f t="array" ref="AT379">INDEX(RANK!R:R, AW379)
</f>
        <v/>
      </c>
      <c r="AU379" s="283" t="str">
        <f t="array" ref="AU379">INDEX(RANK!R:R, AX379)
</f>
        <v/>
      </c>
      <c r="AV379" s="123">
        <f t="shared" si="1"/>
        <v>2616</v>
      </c>
      <c r="AW379" s="123">
        <f t="shared" si="2"/>
        <v>2617</v>
      </c>
      <c r="AX379" s="123">
        <f t="shared" si="3"/>
        <v>2618</v>
      </c>
      <c r="AY379" s="123">
        <f t="shared" si="4"/>
        <v>2619</v>
      </c>
      <c r="AZ379" s="123">
        <f t="shared" si="5"/>
        <v>2620</v>
      </c>
      <c r="BA379" s="123">
        <f t="shared" si="6"/>
        <v>2621</v>
      </c>
      <c r="BB379" s="123">
        <f t="shared" si="7"/>
        <v>2622</v>
      </c>
      <c r="BC379" s="284"/>
    </row>
    <row r="380" ht="14.25" customHeight="1">
      <c r="A380" s="123" t="str">
        <f t="array" ref="A380">INDEX('CONTENT STATS'!A:A, AV380)
</f>
        <v/>
      </c>
      <c r="B380" s="283" t="str">
        <f t="array" ref="B380">INDEX('CONTENT STATS'!F:F, AV380)
</f>
        <v/>
      </c>
      <c r="C380" s="285"/>
      <c r="D380" s="286"/>
      <c r="E380" s="283" t="str">
        <f t="array" ref="E380">INDEX('CONTENT STATS'!G:G, AV380)
</f>
        <v/>
      </c>
      <c r="F380" s="283" t="str">
        <f t="array" ref="F380">INDEX('CONTENT STATS'!G:G, AW380)
</f>
        <v/>
      </c>
      <c r="G380" s="283" t="str">
        <f t="array" ref="G380">INDEX('CONTENT STATS'!G:G, AX380)
</f>
        <v/>
      </c>
      <c r="H380" s="283" t="str">
        <f t="array" ref="H380">INDEX('CONTENT STATS'!G:G, AY380)
</f>
        <v/>
      </c>
      <c r="I380" s="283" t="str">
        <f t="array" ref="I380">INDEX('CONTENT STATS'!G:G, AZ380)
</f>
        <v/>
      </c>
      <c r="J380" s="283" t="str">
        <f t="array" ref="J380">INDEX('CONTENT STATS'!G:G, BA380)
</f>
        <v/>
      </c>
      <c r="K380" s="283" t="str">
        <f t="array" ref="K380">INDEX('CONTENT STATS'!G:G, BB380)
</f>
        <v/>
      </c>
      <c r="L380" s="283" t="str">
        <f t="array" ref="L380">INDEX('CONTENT STATS'!I:I, AV380)
</f>
        <v/>
      </c>
      <c r="M380" s="283" t="str">
        <f t="array" ref="M380">INDEX('CONTENT STATS'!J:J, AV380)
</f>
        <v/>
      </c>
      <c r="N380" s="283" t="str">
        <f t="array" ref="N380">INDEX('CONTENT STATS'!J:J, AW380)
</f>
        <v/>
      </c>
      <c r="O380" s="283" t="str">
        <f t="array" ref="O380">INDEX('CONTENT STATS'!J:J, AX380)
</f>
        <v/>
      </c>
      <c r="P380" s="283" t="str">
        <f t="array" ref="P380">INDEX('CONTENT STATS'!J:J, AY380)
</f>
        <v/>
      </c>
      <c r="Q380" s="283" t="str">
        <f t="array" ref="Q380">INDEX('CONTENT STATS'!J:J, AZ380)
</f>
        <v/>
      </c>
      <c r="R380" s="283" t="str">
        <f t="array" ref="R380">INDEX('CONTENT STATS'!L:L, AV380)
</f>
        <v/>
      </c>
      <c r="S380" s="283" t="str">
        <f t="array" ref="S380">INDEX('CONTENT STATS'!M:M, AV380)
</f>
        <v/>
      </c>
      <c r="T380" s="283" t="str">
        <f t="array" ref="T380">INDEX('CONTENT STATS'!M:M, AW380)
</f>
        <v/>
      </c>
      <c r="U380" s="283" t="str">
        <f t="array" ref="U380">INDEX('CONTENT STATS'!M:M, AX380)
</f>
        <v/>
      </c>
      <c r="V380" s="283" t="str">
        <f t="array" ref="V380">INDEX('CONTENT STATS'!O:O, AV380)
</f>
        <v/>
      </c>
      <c r="W380" s="283" t="str">
        <f t="array" ref="W380">INDEX('CONTENT STATS'!P:P, AV380)
</f>
        <v/>
      </c>
      <c r="X380" s="283" t="str">
        <f t="array" ref="X380">INDEX('CONTENT STATS'!P:P, AW380)
</f>
        <v/>
      </c>
      <c r="Y380" s="283" t="str">
        <f t="array" ref="Y380">INDEX('CONTENT STATS'!P:P, AX380)
</f>
        <v/>
      </c>
      <c r="Z380" s="283" t="str">
        <f t="array" ref="Z380">INDEX('CONTENT STATS'!R:R, AV380)
</f>
        <v/>
      </c>
      <c r="AA380" s="283" t="str">
        <f t="array" ref="AA380">INDEX('CONTENT STATS'!R:R, AW380)
</f>
        <v/>
      </c>
      <c r="AB380" s="283" t="str">
        <f t="array" ref="AB380">INDEX('CONTENT STATS'!R:R, AX380)
</f>
        <v/>
      </c>
      <c r="AC380" s="283" t="str">
        <f t="array" ref="AC380">INDEX('CONTENT STATS'!R:R, AY380)
</f>
        <v/>
      </c>
      <c r="AD380" s="283" t="str">
        <f t="array" ref="AD380">INDEX(RANK!O:O, AV380)
</f>
        <v/>
      </c>
      <c r="AE380" s="283" t="str">
        <f t="array" ref="AE380">INDEX(RANK!O:O, AW380)
</f>
        <v/>
      </c>
      <c r="AF380" s="283" t="str">
        <f t="array" ref="AF380">INDEX(RANK!O:O, AX380)
</f>
        <v/>
      </c>
      <c r="AG380" s="283" t="str">
        <f t="array" ref="AG380">INDEX(RANK!O:O, AY380)
</f>
        <v/>
      </c>
      <c r="AH380" s="283" t="str">
        <f t="array" ref="AH380">INDEX(RANK!O:O, AZ380)
</f>
        <v/>
      </c>
      <c r="AI380" s="283" t="str">
        <f t="array" ref="AI380">INDEX(RANK!O:O, BA380)
</f>
        <v/>
      </c>
      <c r="AJ380" s="283" t="str">
        <f t="array" ref="AJ380">INDEX(RANK!O:O, BB380)
</f>
        <v/>
      </c>
      <c r="AK380" s="283" t="str">
        <f t="array" ref="AK380">INDEX(RANK!P:P, AV380)
</f>
        <v/>
      </c>
      <c r="AL380" s="283" t="str">
        <f t="array" ref="AL380">INDEX(RANK!P:P, AW380)
</f>
        <v/>
      </c>
      <c r="AM380" s="283" t="str">
        <f t="array" ref="AM380">INDEX(RANK!P:P, AX380)
</f>
        <v/>
      </c>
      <c r="AN380" s="283" t="str">
        <f t="array" ref="AN380">INDEX(RANK!P:P, AY380)
</f>
        <v/>
      </c>
      <c r="AO380" s="283" t="str">
        <f t="array" ref="AO380">INDEX(RANK!P:P, AZ380)
</f>
        <v/>
      </c>
      <c r="AP380" s="283" t="str">
        <f t="array" ref="AP380">INDEX(RANK!Q:Q, AV380)
</f>
        <v/>
      </c>
      <c r="AQ380" s="283" t="str">
        <f t="array" ref="AQ380">INDEX(RANK!Q:Q, AW380)
</f>
        <v/>
      </c>
      <c r="AR380" s="283" t="str">
        <f t="array" ref="AR380">INDEX(RANK!Q:Q, AX380)
</f>
        <v/>
      </c>
      <c r="AS380" s="283" t="str">
        <f t="array" ref="AS380">INDEX(RANK!R:R, AV380)
</f>
        <v/>
      </c>
      <c r="AT380" s="283" t="str">
        <f t="array" ref="AT380">INDEX(RANK!R:R, AW380)
</f>
        <v/>
      </c>
      <c r="AU380" s="283" t="str">
        <f t="array" ref="AU380">INDEX(RANK!R:R, AX380)
</f>
        <v/>
      </c>
      <c r="AV380" s="123">
        <f t="shared" si="1"/>
        <v>2623</v>
      </c>
      <c r="AW380" s="123">
        <f t="shared" si="2"/>
        <v>2624</v>
      </c>
      <c r="AX380" s="123">
        <f t="shared" si="3"/>
        <v>2625</v>
      </c>
      <c r="AY380" s="123">
        <f t="shared" si="4"/>
        <v>2626</v>
      </c>
      <c r="AZ380" s="123">
        <f t="shared" si="5"/>
        <v>2627</v>
      </c>
      <c r="BA380" s="123">
        <f t="shared" si="6"/>
        <v>2628</v>
      </c>
      <c r="BB380" s="123">
        <f t="shared" si="7"/>
        <v>2629</v>
      </c>
      <c r="BC380" s="284"/>
    </row>
    <row r="381" ht="14.25" customHeight="1">
      <c r="A381" s="123" t="str">
        <f t="array" ref="A381">INDEX('CONTENT STATS'!A:A, AV381)
</f>
        <v/>
      </c>
      <c r="B381" s="283" t="str">
        <f t="array" ref="B381">INDEX('CONTENT STATS'!F:F, AV381)
</f>
        <v/>
      </c>
      <c r="C381" s="285"/>
      <c r="D381" s="286"/>
      <c r="E381" s="283" t="str">
        <f t="array" ref="E381">INDEX('CONTENT STATS'!G:G, AV381)
</f>
        <v/>
      </c>
      <c r="F381" s="283" t="str">
        <f t="array" ref="F381">INDEX('CONTENT STATS'!G:G, AW381)
</f>
        <v/>
      </c>
      <c r="G381" s="283" t="str">
        <f t="array" ref="G381">INDEX('CONTENT STATS'!G:G, AX381)
</f>
        <v/>
      </c>
      <c r="H381" s="283" t="str">
        <f t="array" ref="H381">INDEX('CONTENT STATS'!G:G, AY381)
</f>
        <v/>
      </c>
      <c r="I381" s="283" t="str">
        <f t="array" ref="I381">INDEX('CONTENT STATS'!G:G, AZ381)
</f>
        <v/>
      </c>
      <c r="J381" s="283" t="str">
        <f t="array" ref="J381">INDEX('CONTENT STATS'!G:G, BA381)
</f>
        <v/>
      </c>
      <c r="K381" s="283" t="str">
        <f t="array" ref="K381">INDEX('CONTENT STATS'!G:G, BB381)
</f>
        <v/>
      </c>
      <c r="L381" s="283" t="str">
        <f t="array" ref="L381">INDEX('CONTENT STATS'!I:I, AV381)
</f>
        <v/>
      </c>
      <c r="M381" s="283" t="str">
        <f t="array" ref="M381">INDEX('CONTENT STATS'!J:J, AV381)
</f>
        <v/>
      </c>
      <c r="N381" s="283" t="str">
        <f t="array" ref="N381">INDEX('CONTENT STATS'!J:J, AW381)
</f>
        <v/>
      </c>
      <c r="O381" s="283" t="str">
        <f t="array" ref="O381">INDEX('CONTENT STATS'!J:J, AX381)
</f>
        <v/>
      </c>
      <c r="P381" s="283" t="str">
        <f t="array" ref="P381">INDEX('CONTENT STATS'!J:J, AY381)
</f>
        <v/>
      </c>
      <c r="Q381" s="283" t="str">
        <f t="array" ref="Q381">INDEX('CONTENT STATS'!J:J, AZ381)
</f>
        <v/>
      </c>
      <c r="R381" s="283" t="str">
        <f t="array" ref="R381">INDEX('CONTENT STATS'!L:L, AV381)
</f>
        <v/>
      </c>
      <c r="S381" s="283" t="str">
        <f t="array" ref="S381">INDEX('CONTENT STATS'!M:M, AV381)
</f>
        <v/>
      </c>
      <c r="T381" s="283" t="str">
        <f t="array" ref="T381">INDEX('CONTENT STATS'!M:M, AW381)
</f>
        <v/>
      </c>
      <c r="U381" s="283" t="str">
        <f t="array" ref="U381">INDEX('CONTENT STATS'!M:M, AX381)
</f>
        <v/>
      </c>
      <c r="V381" s="283" t="str">
        <f t="array" ref="V381">INDEX('CONTENT STATS'!O:O, AV381)
</f>
        <v/>
      </c>
      <c r="W381" s="283" t="str">
        <f t="array" ref="W381">INDEX('CONTENT STATS'!P:P, AV381)
</f>
        <v/>
      </c>
      <c r="X381" s="283" t="str">
        <f t="array" ref="X381">INDEX('CONTENT STATS'!P:P, AW381)
</f>
        <v/>
      </c>
      <c r="Y381" s="283" t="str">
        <f t="array" ref="Y381">INDEX('CONTENT STATS'!P:P, AX381)
</f>
        <v/>
      </c>
      <c r="Z381" s="283" t="str">
        <f t="array" ref="Z381">INDEX('CONTENT STATS'!R:R, AV381)
</f>
        <v/>
      </c>
      <c r="AA381" s="283" t="str">
        <f t="array" ref="AA381">INDEX('CONTENT STATS'!R:R, AW381)
</f>
        <v/>
      </c>
      <c r="AB381" s="283" t="str">
        <f t="array" ref="AB381">INDEX('CONTENT STATS'!R:R, AX381)
</f>
        <v/>
      </c>
      <c r="AC381" s="283" t="str">
        <f t="array" ref="AC381">INDEX('CONTENT STATS'!R:R, AY381)
</f>
        <v/>
      </c>
      <c r="AD381" s="283" t="str">
        <f t="array" ref="AD381">INDEX(RANK!O:O, AV381)
</f>
        <v/>
      </c>
      <c r="AE381" s="283" t="str">
        <f t="array" ref="AE381">INDEX(RANK!O:O, AW381)
</f>
        <v/>
      </c>
      <c r="AF381" s="283" t="str">
        <f t="array" ref="AF381">INDEX(RANK!O:O, AX381)
</f>
        <v/>
      </c>
      <c r="AG381" s="283" t="str">
        <f t="array" ref="AG381">INDEX(RANK!O:O, AY381)
</f>
        <v/>
      </c>
      <c r="AH381" s="283" t="str">
        <f t="array" ref="AH381">INDEX(RANK!O:O, AZ381)
</f>
        <v/>
      </c>
      <c r="AI381" s="283" t="str">
        <f t="array" ref="AI381">INDEX(RANK!O:O, BA381)
</f>
        <v/>
      </c>
      <c r="AJ381" s="283" t="str">
        <f t="array" ref="AJ381">INDEX(RANK!O:O, BB381)
</f>
        <v/>
      </c>
      <c r="AK381" s="283" t="str">
        <f t="array" ref="AK381">INDEX(RANK!P:P, AV381)
</f>
        <v/>
      </c>
      <c r="AL381" s="283" t="str">
        <f t="array" ref="AL381">INDEX(RANK!P:P, AW381)
</f>
        <v/>
      </c>
      <c r="AM381" s="283" t="str">
        <f t="array" ref="AM381">INDEX(RANK!P:P, AX381)
</f>
        <v/>
      </c>
      <c r="AN381" s="283" t="str">
        <f t="array" ref="AN381">INDEX(RANK!P:P, AY381)
</f>
        <v/>
      </c>
      <c r="AO381" s="283" t="str">
        <f t="array" ref="AO381">INDEX(RANK!P:P, AZ381)
</f>
        <v/>
      </c>
      <c r="AP381" s="283" t="str">
        <f t="array" ref="AP381">INDEX(RANK!Q:Q, AV381)
</f>
        <v/>
      </c>
      <c r="AQ381" s="283" t="str">
        <f t="array" ref="AQ381">INDEX(RANK!Q:Q, AW381)
</f>
        <v/>
      </c>
      <c r="AR381" s="283" t="str">
        <f t="array" ref="AR381">INDEX(RANK!Q:Q, AX381)
</f>
        <v/>
      </c>
      <c r="AS381" s="283" t="str">
        <f t="array" ref="AS381">INDEX(RANK!R:R, AV381)
</f>
        <v/>
      </c>
      <c r="AT381" s="283" t="str">
        <f t="array" ref="AT381">INDEX(RANK!R:R, AW381)
</f>
        <v/>
      </c>
      <c r="AU381" s="283" t="str">
        <f t="array" ref="AU381">INDEX(RANK!R:R, AX381)
</f>
        <v/>
      </c>
      <c r="AV381" s="123">
        <f t="shared" si="1"/>
        <v>2630</v>
      </c>
      <c r="AW381" s="123">
        <f t="shared" si="2"/>
        <v>2631</v>
      </c>
      <c r="AX381" s="123">
        <f t="shared" si="3"/>
        <v>2632</v>
      </c>
      <c r="AY381" s="123">
        <f t="shared" si="4"/>
        <v>2633</v>
      </c>
      <c r="AZ381" s="123">
        <f t="shared" si="5"/>
        <v>2634</v>
      </c>
      <c r="BA381" s="123">
        <f t="shared" si="6"/>
        <v>2635</v>
      </c>
      <c r="BB381" s="123">
        <f t="shared" si="7"/>
        <v>2636</v>
      </c>
      <c r="BC381" s="284"/>
    </row>
    <row r="382" ht="14.25" customHeight="1">
      <c r="A382" s="123" t="str">
        <f t="array" ref="A382">INDEX('CONTENT STATS'!A:A, AV382)
</f>
        <v/>
      </c>
      <c r="B382" s="283" t="str">
        <f t="array" ref="B382">INDEX('CONTENT STATS'!F:F, AV382)
</f>
        <v/>
      </c>
      <c r="C382" s="285"/>
      <c r="D382" s="286"/>
      <c r="E382" s="283" t="str">
        <f t="array" ref="E382">INDEX('CONTENT STATS'!G:G, AV382)
</f>
        <v/>
      </c>
      <c r="F382" s="283" t="str">
        <f t="array" ref="F382">INDEX('CONTENT STATS'!G:G, AW382)
</f>
        <v/>
      </c>
      <c r="G382" s="283" t="str">
        <f t="array" ref="G382">INDEX('CONTENT STATS'!G:G, AX382)
</f>
        <v/>
      </c>
      <c r="H382" s="283" t="str">
        <f t="array" ref="H382">INDEX('CONTENT STATS'!G:G, AY382)
</f>
        <v/>
      </c>
      <c r="I382" s="283" t="str">
        <f t="array" ref="I382">INDEX('CONTENT STATS'!G:G, AZ382)
</f>
        <v/>
      </c>
      <c r="J382" s="283" t="str">
        <f t="array" ref="J382">INDEX('CONTENT STATS'!G:G, BA382)
</f>
        <v/>
      </c>
      <c r="K382" s="283" t="str">
        <f t="array" ref="K382">INDEX('CONTENT STATS'!G:G, BB382)
</f>
        <v/>
      </c>
      <c r="L382" s="283" t="str">
        <f t="array" ref="L382">INDEX('CONTENT STATS'!I:I, AV382)
</f>
        <v/>
      </c>
      <c r="M382" s="283" t="str">
        <f t="array" ref="M382">INDEX('CONTENT STATS'!J:J, AV382)
</f>
        <v/>
      </c>
      <c r="N382" s="283" t="str">
        <f t="array" ref="N382">INDEX('CONTENT STATS'!J:J, AW382)
</f>
        <v/>
      </c>
      <c r="O382" s="283" t="str">
        <f t="array" ref="O382">INDEX('CONTENT STATS'!J:J, AX382)
</f>
        <v/>
      </c>
      <c r="P382" s="283" t="str">
        <f t="array" ref="P382">INDEX('CONTENT STATS'!J:J, AY382)
</f>
        <v/>
      </c>
      <c r="Q382" s="283" t="str">
        <f t="array" ref="Q382">INDEX('CONTENT STATS'!J:J, AZ382)
</f>
        <v/>
      </c>
      <c r="R382" s="283" t="str">
        <f t="array" ref="R382">INDEX('CONTENT STATS'!L:L, AV382)
</f>
        <v/>
      </c>
      <c r="S382" s="283" t="str">
        <f t="array" ref="S382">INDEX('CONTENT STATS'!M:M, AV382)
</f>
        <v/>
      </c>
      <c r="T382" s="283" t="str">
        <f t="array" ref="T382">INDEX('CONTENT STATS'!M:M, AW382)
</f>
        <v/>
      </c>
      <c r="U382" s="283" t="str">
        <f t="array" ref="U382">INDEX('CONTENT STATS'!M:M, AX382)
</f>
        <v/>
      </c>
      <c r="V382" s="283" t="str">
        <f t="array" ref="V382">INDEX('CONTENT STATS'!O:O, AV382)
</f>
        <v/>
      </c>
      <c r="W382" s="283" t="str">
        <f t="array" ref="W382">INDEX('CONTENT STATS'!P:P, AV382)
</f>
        <v/>
      </c>
      <c r="X382" s="283" t="str">
        <f t="array" ref="X382">INDEX('CONTENT STATS'!P:P, AW382)
</f>
        <v/>
      </c>
      <c r="Y382" s="283" t="str">
        <f t="array" ref="Y382">INDEX('CONTENT STATS'!P:P, AX382)
</f>
        <v/>
      </c>
      <c r="Z382" s="283" t="str">
        <f t="array" ref="Z382">INDEX('CONTENT STATS'!R:R, AV382)
</f>
        <v/>
      </c>
      <c r="AA382" s="283" t="str">
        <f t="array" ref="AA382">INDEX('CONTENT STATS'!R:R, AW382)
</f>
        <v/>
      </c>
      <c r="AB382" s="283" t="str">
        <f t="array" ref="AB382">INDEX('CONTENT STATS'!R:R, AX382)
</f>
        <v/>
      </c>
      <c r="AC382" s="283" t="str">
        <f t="array" ref="AC382">INDEX('CONTENT STATS'!R:R, AY382)
</f>
        <v/>
      </c>
      <c r="AD382" s="283" t="str">
        <f t="array" ref="AD382">INDEX(RANK!O:O, AV382)
</f>
        <v/>
      </c>
      <c r="AE382" s="283" t="str">
        <f t="array" ref="AE382">INDEX(RANK!O:O, AW382)
</f>
        <v/>
      </c>
      <c r="AF382" s="283" t="str">
        <f t="array" ref="AF382">INDEX(RANK!O:O, AX382)
</f>
        <v/>
      </c>
      <c r="AG382" s="283" t="str">
        <f t="array" ref="AG382">INDEX(RANK!O:O, AY382)
</f>
        <v/>
      </c>
      <c r="AH382" s="283" t="str">
        <f t="array" ref="AH382">INDEX(RANK!O:O, AZ382)
</f>
        <v/>
      </c>
      <c r="AI382" s="283" t="str">
        <f t="array" ref="AI382">INDEX(RANK!O:O, BA382)
</f>
        <v/>
      </c>
      <c r="AJ382" s="283" t="str">
        <f t="array" ref="AJ382">INDEX(RANK!O:O, BB382)
</f>
        <v/>
      </c>
      <c r="AK382" s="283" t="str">
        <f t="array" ref="AK382">INDEX(RANK!P:P, AV382)
</f>
        <v/>
      </c>
      <c r="AL382" s="283" t="str">
        <f t="array" ref="AL382">INDEX(RANK!P:P, AW382)
</f>
        <v/>
      </c>
      <c r="AM382" s="283" t="str">
        <f t="array" ref="AM382">INDEX(RANK!P:P, AX382)
</f>
        <v/>
      </c>
      <c r="AN382" s="283" t="str">
        <f t="array" ref="AN382">INDEX(RANK!P:P, AY382)
</f>
        <v/>
      </c>
      <c r="AO382" s="283" t="str">
        <f t="array" ref="AO382">INDEX(RANK!P:P, AZ382)
</f>
        <v/>
      </c>
      <c r="AP382" s="283" t="str">
        <f t="array" ref="AP382">INDEX(RANK!Q:Q, AV382)
</f>
        <v/>
      </c>
      <c r="AQ382" s="283" t="str">
        <f t="array" ref="AQ382">INDEX(RANK!Q:Q, AW382)
</f>
        <v/>
      </c>
      <c r="AR382" s="283" t="str">
        <f t="array" ref="AR382">INDEX(RANK!Q:Q, AX382)
</f>
        <v/>
      </c>
      <c r="AS382" s="283" t="str">
        <f t="array" ref="AS382">INDEX(RANK!R:R, AV382)
</f>
        <v/>
      </c>
      <c r="AT382" s="283" t="str">
        <f t="array" ref="AT382">INDEX(RANK!R:R, AW382)
</f>
        <v/>
      </c>
      <c r="AU382" s="283" t="str">
        <f t="array" ref="AU382">INDEX(RANK!R:R, AX382)
</f>
        <v/>
      </c>
      <c r="AV382" s="123">
        <f t="shared" si="1"/>
        <v>2637</v>
      </c>
      <c r="AW382" s="123">
        <f t="shared" si="2"/>
        <v>2638</v>
      </c>
      <c r="AX382" s="123">
        <f t="shared" si="3"/>
        <v>2639</v>
      </c>
      <c r="AY382" s="123">
        <f t="shared" si="4"/>
        <v>2640</v>
      </c>
      <c r="AZ382" s="123">
        <f t="shared" si="5"/>
        <v>2641</v>
      </c>
      <c r="BA382" s="123">
        <f t="shared" si="6"/>
        <v>2642</v>
      </c>
      <c r="BB382" s="123">
        <f t="shared" si="7"/>
        <v>2643</v>
      </c>
      <c r="BC382" s="284"/>
    </row>
    <row r="383" ht="14.25" customHeight="1">
      <c r="A383" s="123" t="str">
        <f t="array" ref="A383">INDEX('CONTENT STATS'!A:A, AV383)
</f>
        <v/>
      </c>
      <c r="B383" s="283" t="str">
        <f t="array" ref="B383">INDEX('CONTENT STATS'!F:F, AV383)
</f>
        <v/>
      </c>
      <c r="C383" s="285"/>
      <c r="D383" s="286"/>
      <c r="E383" s="283" t="str">
        <f t="array" ref="E383">INDEX('CONTENT STATS'!G:G, AV383)
</f>
        <v/>
      </c>
      <c r="F383" s="283" t="str">
        <f t="array" ref="F383">INDEX('CONTENT STATS'!G:G, AW383)
</f>
        <v/>
      </c>
      <c r="G383" s="283" t="str">
        <f t="array" ref="G383">INDEX('CONTENT STATS'!G:G, AX383)
</f>
        <v/>
      </c>
      <c r="H383" s="283" t="str">
        <f t="array" ref="H383">INDEX('CONTENT STATS'!G:G, AY383)
</f>
        <v/>
      </c>
      <c r="I383" s="283" t="str">
        <f t="array" ref="I383">INDEX('CONTENT STATS'!G:G, AZ383)
</f>
        <v/>
      </c>
      <c r="J383" s="283" t="str">
        <f t="array" ref="J383">INDEX('CONTENT STATS'!G:G, BA383)
</f>
        <v/>
      </c>
      <c r="K383" s="283" t="str">
        <f t="array" ref="K383">INDEX('CONTENT STATS'!G:G, BB383)
</f>
        <v/>
      </c>
      <c r="L383" s="283" t="str">
        <f t="array" ref="L383">INDEX('CONTENT STATS'!I:I, AV383)
</f>
        <v/>
      </c>
      <c r="M383" s="283" t="str">
        <f t="array" ref="M383">INDEX('CONTENT STATS'!J:J, AV383)
</f>
        <v/>
      </c>
      <c r="N383" s="283" t="str">
        <f t="array" ref="N383">INDEX('CONTENT STATS'!J:J, AW383)
</f>
        <v/>
      </c>
      <c r="O383" s="283" t="str">
        <f t="array" ref="O383">INDEX('CONTENT STATS'!J:J, AX383)
</f>
        <v/>
      </c>
      <c r="P383" s="283" t="str">
        <f t="array" ref="P383">INDEX('CONTENT STATS'!J:J, AY383)
</f>
        <v/>
      </c>
      <c r="Q383" s="283" t="str">
        <f t="array" ref="Q383">INDEX('CONTENT STATS'!J:J, AZ383)
</f>
        <v/>
      </c>
      <c r="R383" s="283" t="str">
        <f t="array" ref="R383">INDEX('CONTENT STATS'!L:L, AV383)
</f>
        <v/>
      </c>
      <c r="S383" s="283" t="str">
        <f t="array" ref="S383">INDEX('CONTENT STATS'!M:M, AV383)
</f>
        <v/>
      </c>
      <c r="T383" s="283" t="str">
        <f t="array" ref="T383">INDEX('CONTENT STATS'!M:M, AW383)
</f>
        <v/>
      </c>
      <c r="U383" s="283" t="str">
        <f t="array" ref="U383">INDEX('CONTENT STATS'!M:M, AX383)
</f>
        <v/>
      </c>
      <c r="V383" s="283" t="str">
        <f t="array" ref="V383">INDEX('CONTENT STATS'!O:O, AV383)
</f>
        <v/>
      </c>
      <c r="W383" s="283" t="str">
        <f t="array" ref="W383">INDEX('CONTENT STATS'!P:P, AV383)
</f>
        <v/>
      </c>
      <c r="X383" s="283" t="str">
        <f t="array" ref="X383">INDEX('CONTENT STATS'!P:P, AW383)
</f>
        <v/>
      </c>
      <c r="Y383" s="283" t="str">
        <f t="array" ref="Y383">INDEX('CONTENT STATS'!P:P, AX383)
</f>
        <v/>
      </c>
      <c r="Z383" s="283" t="str">
        <f t="array" ref="Z383">INDEX('CONTENT STATS'!R:R, AV383)
</f>
        <v/>
      </c>
      <c r="AA383" s="283" t="str">
        <f t="array" ref="AA383">INDEX('CONTENT STATS'!R:R, AW383)
</f>
        <v/>
      </c>
      <c r="AB383" s="283" t="str">
        <f t="array" ref="AB383">INDEX('CONTENT STATS'!R:R, AX383)
</f>
        <v/>
      </c>
      <c r="AC383" s="283" t="str">
        <f t="array" ref="AC383">INDEX('CONTENT STATS'!R:R, AY383)
</f>
        <v/>
      </c>
      <c r="AD383" s="283" t="str">
        <f t="array" ref="AD383">INDEX(RANK!O:O, AV383)
</f>
        <v/>
      </c>
      <c r="AE383" s="283" t="str">
        <f t="array" ref="AE383">INDEX(RANK!O:O, AW383)
</f>
        <v/>
      </c>
      <c r="AF383" s="283" t="str">
        <f t="array" ref="AF383">INDEX(RANK!O:O, AX383)
</f>
        <v/>
      </c>
      <c r="AG383" s="283" t="str">
        <f t="array" ref="AG383">INDEX(RANK!O:O, AY383)
</f>
        <v/>
      </c>
      <c r="AH383" s="283" t="str">
        <f t="array" ref="AH383">INDEX(RANK!O:O, AZ383)
</f>
        <v/>
      </c>
      <c r="AI383" s="283" t="str">
        <f t="array" ref="AI383">INDEX(RANK!O:O, BA383)
</f>
        <v/>
      </c>
      <c r="AJ383" s="283" t="str">
        <f t="array" ref="AJ383">INDEX(RANK!O:O, BB383)
</f>
        <v/>
      </c>
      <c r="AK383" s="283" t="str">
        <f t="array" ref="AK383">INDEX(RANK!P:P, AV383)
</f>
        <v/>
      </c>
      <c r="AL383" s="283" t="str">
        <f t="array" ref="AL383">INDEX(RANK!P:P, AW383)
</f>
        <v/>
      </c>
      <c r="AM383" s="283" t="str">
        <f t="array" ref="AM383">INDEX(RANK!P:P, AX383)
</f>
        <v/>
      </c>
      <c r="AN383" s="283" t="str">
        <f t="array" ref="AN383">INDEX(RANK!P:P, AY383)
</f>
        <v/>
      </c>
      <c r="AO383" s="283" t="str">
        <f t="array" ref="AO383">INDEX(RANK!P:P, AZ383)
</f>
        <v/>
      </c>
      <c r="AP383" s="283" t="str">
        <f t="array" ref="AP383">INDEX(RANK!Q:Q, AV383)
</f>
        <v/>
      </c>
      <c r="AQ383" s="283" t="str">
        <f t="array" ref="AQ383">INDEX(RANK!Q:Q, AW383)
</f>
        <v/>
      </c>
      <c r="AR383" s="283" t="str">
        <f t="array" ref="AR383">INDEX(RANK!Q:Q, AX383)
</f>
        <v/>
      </c>
      <c r="AS383" s="283" t="str">
        <f t="array" ref="AS383">INDEX(RANK!R:R, AV383)
</f>
        <v/>
      </c>
      <c r="AT383" s="283" t="str">
        <f t="array" ref="AT383">INDEX(RANK!R:R, AW383)
</f>
        <v/>
      </c>
      <c r="AU383" s="283" t="str">
        <f t="array" ref="AU383">INDEX(RANK!R:R, AX383)
</f>
        <v/>
      </c>
      <c r="AV383" s="123">
        <f t="shared" si="1"/>
        <v>2644</v>
      </c>
      <c r="AW383" s="123">
        <f t="shared" si="2"/>
        <v>2645</v>
      </c>
      <c r="AX383" s="123">
        <f t="shared" si="3"/>
        <v>2646</v>
      </c>
      <c r="AY383" s="123">
        <f t="shared" si="4"/>
        <v>2647</v>
      </c>
      <c r="AZ383" s="123">
        <f t="shared" si="5"/>
        <v>2648</v>
      </c>
      <c r="BA383" s="123">
        <f t="shared" si="6"/>
        <v>2649</v>
      </c>
      <c r="BB383" s="123">
        <f t="shared" si="7"/>
        <v>2650</v>
      </c>
      <c r="BC383" s="284"/>
    </row>
    <row r="384" ht="14.25" customHeight="1">
      <c r="A384" s="123" t="str">
        <f t="array" ref="A384">INDEX('CONTENT STATS'!A:A, AV384)
</f>
        <v/>
      </c>
      <c r="B384" s="283" t="str">
        <f t="array" ref="B384">INDEX('CONTENT STATS'!F:F, AV384)
</f>
        <v/>
      </c>
      <c r="C384" s="285"/>
      <c r="D384" s="286"/>
      <c r="E384" s="283" t="str">
        <f t="array" ref="E384">INDEX('CONTENT STATS'!G:G, AV384)
</f>
        <v/>
      </c>
      <c r="F384" s="283" t="str">
        <f t="array" ref="F384">INDEX('CONTENT STATS'!G:G, AW384)
</f>
        <v/>
      </c>
      <c r="G384" s="283" t="str">
        <f t="array" ref="G384">INDEX('CONTENT STATS'!G:G, AX384)
</f>
        <v/>
      </c>
      <c r="H384" s="283" t="str">
        <f t="array" ref="H384">INDEX('CONTENT STATS'!G:G, AY384)
</f>
        <v/>
      </c>
      <c r="I384" s="283" t="str">
        <f t="array" ref="I384">INDEX('CONTENT STATS'!G:G, AZ384)
</f>
        <v/>
      </c>
      <c r="J384" s="283" t="str">
        <f t="array" ref="J384">INDEX('CONTENT STATS'!G:G, BA384)
</f>
        <v/>
      </c>
      <c r="K384" s="283" t="str">
        <f t="array" ref="K384">INDEX('CONTENT STATS'!G:G, BB384)
</f>
        <v/>
      </c>
      <c r="L384" s="283" t="str">
        <f t="array" ref="L384">INDEX('CONTENT STATS'!I:I, AV384)
</f>
        <v/>
      </c>
      <c r="M384" s="283" t="str">
        <f t="array" ref="M384">INDEX('CONTENT STATS'!J:J, AV384)
</f>
        <v/>
      </c>
      <c r="N384" s="283" t="str">
        <f t="array" ref="N384">INDEX('CONTENT STATS'!J:J, AW384)
</f>
        <v/>
      </c>
      <c r="O384" s="283" t="str">
        <f t="array" ref="O384">INDEX('CONTENT STATS'!J:J, AX384)
</f>
        <v/>
      </c>
      <c r="P384" s="283" t="str">
        <f t="array" ref="P384">INDEX('CONTENT STATS'!J:J, AY384)
</f>
        <v/>
      </c>
      <c r="Q384" s="283" t="str">
        <f t="array" ref="Q384">INDEX('CONTENT STATS'!J:J, AZ384)
</f>
        <v/>
      </c>
      <c r="R384" s="283" t="str">
        <f t="array" ref="R384">INDEX('CONTENT STATS'!L:L, AV384)
</f>
        <v/>
      </c>
      <c r="S384" s="283" t="str">
        <f t="array" ref="S384">INDEX('CONTENT STATS'!M:M, AV384)
</f>
        <v/>
      </c>
      <c r="T384" s="283" t="str">
        <f t="array" ref="T384">INDEX('CONTENT STATS'!M:M, AW384)
</f>
        <v/>
      </c>
      <c r="U384" s="283" t="str">
        <f t="array" ref="U384">INDEX('CONTENT STATS'!M:M, AX384)
</f>
        <v/>
      </c>
      <c r="V384" s="283" t="str">
        <f t="array" ref="V384">INDEX('CONTENT STATS'!O:O, AV384)
</f>
        <v/>
      </c>
      <c r="W384" s="283" t="str">
        <f t="array" ref="W384">INDEX('CONTENT STATS'!P:P, AV384)
</f>
        <v/>
      </c>
      <c r="X384" s="283" t="str">
        <f t="array" ref="X384">INDEX('CONTENT STATS'!P:P, AW384)
</f>
        <v/>
      </c>
      <c r="Y384" s="283" t="str">
        <f t="array" ref="Y384">INDEX('CONTENT STATS'!P:P, AX384)
</f>
        <v/>
      </c>
      <c r="Z384" s="283" t="str">
        <f t="array" ref="Z384">INDEX('CONTENT STATS'!R:R, AV384)
</f>
        <v/>
      </c>
      <c r="AA384" s="283" t="str">
        <f t="array" ref="AA384">INDEX('CONTENT STATS'!R:R, AW384)
</f>
        <v/>
      </c>
      <c r="AB384" s="283" t="str">
        <f t="array" ref="AB384">INDEX('CONTENT STATS'!R:R, AX384)
</f>
        <v/>
      </c>
      <c r="AC384" s="283" t="str">
        <f t="array" ref="AC384">INDEX('CONTENT STATS'!R:R, AY384)
</f>
        <v/>
      </c>
      <c r="AD384" s="283" t="str">
        <f t="array" ref="AD384">INDEX(RANK!O:O, AV384)
</f>
        <v/>
      </c>
      <c r="AE384" s="283" t="str">
        <f t="array" ref="AE384">INDEX(RANK!O:O, AW384)
</f>
        <v/>
      </c>
      <c r="AF384" s="283" t="str">
        <f t="array" ref="AF384">INDEX(RANK!O:O, AX384)
</f>
        <v/>
      </c>
      <c r="AG384" s="283" t="str">
        <f t="array" ref="AG384">INDEX(RANK!O:O, AY384)
</f>
        <v/>
      </c>
      <c r="AH384" s="283" t="str">
        <f t="array" ref="AH384">INDEX(RANK!O:O, AZ384)
</f>
        <v/>
      </c>
      <c r="AI384" s="283" t="str">
        <f t="array" ref="AI384">INDEX(RANK!O:O, BA384)
</f>
        <v/>
      </c>
      <c r="AJ384" s="283" t="str">
        <f t="array" ref="AJ384">INDEX(RANK!O:O, BB384)
</f>
        <v/>
      </c>
      <c r="AK384" s="283" t="str">
        <f t="array" ref="AK384">INDEX(RANK!P:P, AV384)
</f>
        <v/>
      </c>
      <c r="AL384" s="283" t="str">
        <f t="array" ref="AL384">INDEX(RANK!P:P, AW384)
</f>
        <v/>
      </c>
      <c r="AM384" s="283" t="str">
        <f t="array" ref="AM384">INDEX(RANK!P:P, AX384)
</f>
        <v/>
      </c>
      <c r="AN384" s="283" t="str">
        <f t="array" ref="AN384">INDEX(RANK!P:P, AY384)
</f>
        <v/>
      </c>
      <c r="AO384" s="283" t="str">
        <f t="array" ref="AO384">INDEX(RANK!P:P, AZ384)
</f>
        <v/>
      </c>
      <c r="AP384" s="283" t="str">
        <f t="array" ref="AP384">INDEX(RANK!Q:Q, AV384)
</f>
        <v/>
      </c>
      <c r="AQ384" s="283" t="str">
        <f t="array" ref="AQ384">INDEX(RANK!Q:Q, AW384)
</f>
        <v/>
      </c>
      <c r="AR384" s="283" t="str">
        <f t="array" ref="AR384">INDEX(RANK!Q:Q, AX384)
</f>
        <v/>
      </c>
      <c r="AS384" s="283" t="str">
        <f t="array" ref="AS384">INDEX(RANK!R:R, AV384)
</f>
        <v/>
      </c>
      <c r="AT384" s="283" t="str">
        <f t="array" ref="AT384">INDEX(RANK!R:R, AW384)
</f>
        <v/>
      </c>
      <c r="AU384" s="283" t="str">
        <f t="array" ref="AU384">INDEX(RANK!R:R, AX384)
</f>
        <v/>
      </c>
      <c r="AV384" s="123">
        <f t="shared" si="1"/>
        <v>2651</v>
      </c>
      <c r="AW384" s="123">
        <f t="shared" si="2"/>
        <v>2652</v>
      </c>
      <c r="AX384" s="123">
        <f t="shared" si="3"/>
        <v>2653</v>
      </c>
      <c r="AY384" s="123">
        <f t="shared" si="4"/>
        <v>2654</v>
      </c>
      <c r="AZ384" s="123">
        <f t="shared" si="5"/>
        <v>2655</v>
      </c>
      <c r="BA384" s="123">
        <f t="shared" si="6"/>
        <v>2656</v>
      </c>
      <c r="BB384" s="123">
        <f t="shared" si="7"/>
        <v>2657</v>
      </c>
      <c r="BC384" s="284"/>
    </row>
    <row r="385" ht="14.25" customHeight="1">
      <c r="A385" s="123" t="str">
        <f t="array" ref="A385">INDEX('CONTENT STATS'!A:A, AV385)
</f>
        <v/>
      </c>
      <c r="B385" s="283" t="str">
        <f t="array" ref="B385">INDEX('CONTENT STATS'!F:F, AV385)
</f>
        <v/>
      </c>
      <c r="C385" s="285"/>
      <c r="D385" s="286"/>
      <c r="E385" s="283" t="str">
        <f t="array" ref="E385">INDEX('CONTENT STATS'!G:G, AV385)
</f>
        <v/>
      </c>
      <c r="F385" s="283" t="str">
        <f t="array" ref="F385">INDEX('CONTENT STATS'!G:G, AW385)
</f>
        <v/>
      </c>
      <c r="G385" s="283" t="str">
        <f t="array" ref="G385">INDEX('CONTENT STATS'!G:G, AX385)
</f>
        <v/>
      </c>
      <c r="H385" s="283" t="str">
        <f t="array" ref="H385">INDEX('CONTENT STATS'!G:G, AY385)
</f>
        <v/>
      </c>
      <c r="I385" s="283" t="str">
        <f t="array" ref="I385">INDEX('CONTENT STATS'!G:G, AZ385)
</f>
        <v/>
      </c>
      <c r="J385" s="283" t="str">
        <f t="array" ref="J385">INDEX('CONTENT STATS'!G:G, BA385)
</f>
        <v/>
      </c>
      <c r="K385" s="283" t="str">
        <f t="array" ref="K385">INDEX('CONTENT STATS'!G:G, BB385)
</f>
        <v/>
      </c>
      <c r="L385" s="283" t="str">
        <f t="array" ref="L385">INDEX('CONTENT STATS'!I:I, AV385)
</f>
        <v/>
      </c>
      <c r="M385" s="283" t="str">
        <f t="array" ref="M385">INDEX('CONTENT STATS'!J:J, AV385)
</f>
        <v/>
      </c>
      <c r="N385" s="283" t="str">
        <f t="array" ref="N385">INDEX('CONTENT STATS'!J:J, AW385)
</f>
        <v/>
      </c>
      <c r="O385" s="283" t="str">
        <f t="array" ref="O385">INDEX('CONTENT STATS'!J:J, AX385)
</f>
        <v/>
      </c>
      <c r="P385" s="283" t="str">
        <f t="array" ref="P385">INDEX('CONTENT STATS'!J:J, AY385)
</f>
        <v/>
      </c>
      <c r="Q385" s="283" t="str">
        <f t="array" ref="Q385">INDEX('CONTENT STATS'!J:J, AZ385)
</f>
        <v/>
      </c>
      <c r="R385" s="283" t="str">
        <f t="array" ref="R385">INDEX('CONTENT STATS'!L:L, AV385)
</f>
        <v/>
      </c>
      <c r="S385" s="283" t="str">
        <f t="array" ref="S385">INDEX('CONTENT STATS'!M:M, AV385)
</f>
        <v/>
      </c>
      <c r="T385" s="283" t="str">
        <f t="array" ref="T385">INDEX('CONTENT STATS'!M:M, AW385)
</f>
        <v/>
      </c>
      <c r="U385" s="283" t="str">
        <f t="array" ref="U385">INDEX('CONTENT STATS'!M:M, AX385)
</f>
        <v/>
      </c>
      <c r="V385" s="283" t="str">
        <f t="array" ref="V385">INDEX('CONTENT STATS'!O:O, AV385)
</f>
        <v/>
      </c>
      <c r="W385" s="283" t="str">
        <f t="array" ref="W385">INDEX('CONTENT STATS'!P:P, AV385)
</f>
        <v/>
      </c>
      <c r="X385" s="283" t="str">
        <f t="array" ref="X385">INDEX('CONTENT STATS'!P:P, AW385)
</f>
        <v/>
      </c>
      <c r="Y385" s="283" t="str">
        <f t="array" ref="Y385">INDEX('CONTENT STATS'!P:P, AX385)
</f>
        <v/>
      </c>
      <c r="Z385" s="283" t="str">
        <f t="array" ref="Z385">INDEX('CONTENT STATS'!R:R, AV385)
</f>
        <v/>
      </c>
      <c r="AA385" s="283" t="str">
        <f t="array" ref="AA385">INDEX('CONTENT STATS'!R:R, AW385)
</f>
        <v/>
      </c>
      <c r="AB385" s="283" t="str">
        <f t="array" ref="AB385">INDEX('CONTENT STATS'!R:R, AX385)
</f>
        <v/>
      </c>
      <c r="AC385" s="283" t="str">
        <f t="array" ref="AC385">INDEX('CONTENT STATS'!R:R, AY385)
</f>
        <v/>
      </c>
      <c r="AD385" s="283" t="str">
        <f t="array" ref="AD385">INDEX(RANK!O:O, AV385)
</f>
        <v/>
      </c>
      <c r="AE385" s="283" t="str">
        <f t="array" ref="AE385">INDEX(RANK!O:O, AW385)
</f>
        <v/>
      </c>
      <c r="AF385" s="283" t="str">
        <f t="array" ref="AF385">INDEX(RANK!O:O, AX385)
</f>
        <v/>
      </c>
      <c r="AG385" s="283" t="str">
        <f t="array" ref="AG385">INDEX(RANK!O:O, AY385)
</f>
        <v/>
      </c>
      <c r="AH385" s="283" t="str">
        <f t="array" ref="AH385">INDEX(RANK!O:O, AZ385)
</f>
        <v/>
      </c>
      <c r="AI385" s="283" t="str">
        <f t="array" ref="AI385">INDEX(RANK!O:O, BA385)
</f>
        <v/>
      </c>
      <c r="AJ385" s="283" t="str">
        <f t="array" ref="AJ385">INDEX(RANK!O:O, BB385)
</f>
        <v/>
      </c>
      <c r="AK385" s="283" t="str">
        <f t="array" ref="AK385">INDEX(RANK!P:P, AV385)
</f>
        <v/>
      </c>
      <c r="AL385" s="283" t="str">
        <f t="array" ref="AL385">INDEX(RANK!P:P, AW385)
</f>
        <v/>
      </c>
      <c r="AM385" s="283" t="str">
        <f t="array" ref="AM385">INDEX(RANK!P:P, AX385)
</f>
        <v/>
      </c>
      <c r="AN385" s="283" t="str">
        <f t="array" ref="AN385">INDEX(RANK!P:P, AY385)
</f>
        <v/>
      </c>
      <c r="AO385" s="283" t="str">
        <f t="array" ref="AO385">INDEX(RANK!P:P, AZ385)
</f>
        <v/>
      </c>
      <c r="AP385" s="283" t="str">
        <f t="array" ref="AP385">INDEX(RANK!Q:Q, AV385)
</f>
        <v/>
      </c>
      <c r="AQ385" s="283" t="str">
        <f t="array" ref="AQ385">INDEX(RANK!Q:Q, AW385)
</f>
        <v/>
      </c>
      <c r="AR385" s="283" t="str">
        <f t="array" ref="AR385">INDEX(RANK!Q:Q, AX385)
</f>
        <v/>
      </c>
      <c r="AS385" s="283" t="str">
        <f t="array" ref="AS385">INDEX(RANK!R:R, AV385)
</f>
        <v/>
      </c>
      <c r="AT385" s="283" t="str">
        <f t="array" ref="AT385">INDEX(RANK!R:R, AW385)
</f>
        <v/>
      </c>
      <c r="AU385" s="283" t="str">
        <f t="array" ref="AU385">INDEX(RANK!R:R, AX385)
</f>
        <v/>
      </c>
      <c r="AV385" s="123">
        <f t="shared" si="1"/>
        <v>2658</v>
      </c>
      <c r="AW385" s="123">
        <f t="shared" si="2"/>
        <v>2659</v>
      </c>
      <c r="AX385" s="123">
        <f t="shared" si="3"/>
        <v>2660</v>
      </c>
      <c r="AY385" s="123">
        <f t="shared" si="4"/>
        <v>2661</v>
      </c>
      <c r="AZ385" s="123">
        <f t="shared" si="5"/>
        <v>2662</v>
      </c>
      <c r="BA385" s="123">
        <f t="shared" si="6"/>
        <v>2663</v>
      </c>
      <c r="BB385" s="123">
        <f t="shared" si="7"/>
        <v>2664</v>
      </c>
      <c r="BC385" s="284"/>
    </row>
    <row r="386" ht="14.25" customHeight="1">
      <c r="A386" s="123" t="str">
        <f t="array" ref="A386">INDEX('CONTENT STATS'!A:A, AV386)
</f>
        <v/>
      </c>
      <c r="B386" s="283" t="str">
        <f t="array" ref="B386">INDEX('CONTENT STATS'!F:F, AV386)
</f>
        <v/>
      </c>
      <c r="C386" s="285"/>
      <c r="D386" s="286"/>
      <c r="E386" s="283" t="str">
        <f t="array" ref="E386">INDEX('CONTENT STATS'!G:G, AV386)
</f>
        <v/>
      </c>
      <c r="F386" s="283" t="str">
        <f t="array" ref="F386">INDEX('CONTENT STATS'!G:G, AW386)
</f>
        <v/>
      </c>
      <c r="G386" s="283" t="str">
        <f t="array" ref="G386">INDEX('CONTENT STATS'!G:G, AX386)
</f>
        <v/>
      </c>
      <c r="H386" s="283" t="str">
        <f t="array" ref="H386">INDEX('CONTENT STATS'!G:G, AY386)
</f>
        <v/>
      </c>
      <c r="I386" s="283" t="str">
        <f t="array" ref="I386">INDEX('CONTENT STATS'!G:G, AZ386)
</f>
        <v/>
      </c>
      <c r="J386" s="283" t="str">
        <f t="array" ref="J386">INDEX('CONTENT STATS'!G:G, BA386)
</f>
        <v/>
      </c>
      <c r="K386" s="283" t="str">
        <f t="array" ref="K386">INDEX('CONTENT STATS'!G:G, BB386)
</f>
        <v/>
      </c>
      <c r="L386" s="283" t="str">
        <f t="array" ref="L386">INDEX('CONTENT STATS'!I:I, AV386)
</f>
        <v/>
      </c>
      <c r="M386" s="283" t="str">
        <f t="array" ref="M386">INDEX('CONTENT STATS'!J:J, AV386)
</f>
        <v/>
      </c>
      <c r="N386" s="283" t="str">
        <f t="array" ref="N386">INDEX('CONTENT STATS'!J:J, AW386)
</f>
        <v/>
      </c>
      <c r="O386" s="283" t="str">
        <f t="array" ref="O386">INDEX('CONTENT STATS'!J:J, AX386)
</f>
        <v/>
      </c>
      <c r="P386" s="283" t="str">
        <f t="array" ref="P386">INDEX('CONTENT STATS'!J:J, AY386)
</f>
        <v/>
      </c>
      <c r="Q386" s="283" t="str">
        <f t="array" ref="Q386">INDEX('CONTENT STATS'!J:J, AZ386)
</f>
        <v/>
      </c>
      <c r="R386" s="283" t="str">
        <f t="array" ref="R386">INDEX('CONTENT STATS'!L:L, AV386)
</f>
        <v/>
      </c>
      <c r="S386" s="283" t="str">
        <f t="array" ref="S386">INDEX('CONTENT STATS'!M:M, AV386)
</f>
        <v/>
      </c>
      <c r="T386" s="283" t="str">
        <f t="array" ref="T386">INDEX('CONTENT STATS'!M:M, AW386)
</f>
        <v/>
      </c>
      <c r="U386" s="283" t="str">
        <f t="array" ref="U386">INDEX('CONTENT STATS'!M:M, AX386)
</f>
        <v/>
      </c>
      <c r="V386" s="283" t="str">
        <f t="array" ref="V386">INDEX('CONTENT STATS'!O:O, AV386)
</f>
        <v/>
      </c>
      <c r="W386" s="283" t="str">
        <f t="array" ref="W386">INDEX('CONTENT STATS'!P:P, AV386)
</f>
        <v/>
      </c>
      <c r="X386" s="283" t="str">
        <f t="array" ref="X386">INDEX('CONTENT STATS'!P:P, AW386)
</f>
        <v/>
      </c>
      <c r="Y386" s="283" t="str">
        <f t="array" ref="Y386">INDEX('CONTENT STATS'!P:P, AX386)
</f>
        <v/>
      </c>
      <c r="Z386" s="283" t="str">
        <f t="array" ref="Z386">INDEX('CONTENT STATS'!R:R, AV386)
</f>
        <v/>
      </c>
      <c r="AA386" s="283" t="str">
        <f t="array" ref="AA386">INDEX('CONTENT STATS'!R:R, AW386)
</f>
        <v/>
      </c>
      <c r="AB386" s="283" t="str">
        <f t="array" ref="AB386">INDEX('CONTENT STATS'!R:R, AX386)
</f>
        <v/>
      </c>
      <c r="AC386" s="283" t="str">
        <f t="array" ref="AC386">INDEX('CONTENT STATS'!R:R, AY386)
</f>
        <v/>
      </c>
      <c r="AD386" s="283" t="str">
        <f t="array" ref="AD386">INDEX(RANK!O:O, AV386)
</f>
        <v/>
      </c>
      <c r="AE386" s="283" t="str">
        <f t="array" ref="AE386">INDEX(RANK!O:O, AW386)
</f>
        <v/>
      </c>
      <c r="AF386" s="283" t="str">
        <f t="array" ref="AF386">INDEX(RANK!O:O, AX386)
</f>
        <v/>
      </c>
      <c r="AG386" s="283" t="str">
        <f t="array" ref="AG386">INDEX(RANK!O:O, AY386)
</f>
        <v/>
      </c>
      <c r="AH386" s="283" t="str">
        <f t="array" ref="AH386">INDEX(RANK!O:O, AZ386)
</f>
        <v/>
      </c>
      <c r="AI386" s="283" t="str">
        <f t="array" ref="AI386">INDEX(RANK!O:O, BA386)
</f>
        <v/>
      </c>
      <c r="AJ386" s="283" t="str">
        <f t="array" ref="AJ386">INDEX(RANK!O:O, BB386)
</f>
        <v/>
      </c>
      <c r="AK386" s="283" t="str">
        <f t="array" ref="AK386">INDEX(RANK!P:P, AV386)
</f>
        <v/>
      </c>
      <c r="AL386" s="283" t="str">
        <f t="array" ref="AL386">INDEX(RANK!P:P, AW386)
</f>
        <v/>
      </c>
      <c r="AM386" s="283" t="str">
        <f t="array" ref="AM386">INDEX(RANK!P:P, AX386)
</f>
        <v/>
      </c>
      <c r="AN386" s="283" t="str">
        <f t="array" ref="AN386">INDEX(RANK!P:P, AY386)
</f>
        <v/>
      </c>
      <c r="AO386" s="283" t="str">
        <f t="array" ref="AO386">INDEX(RANK!P:P, AZ386)
</f>
        <v/>
      </c>
      <c r="AP386" s="283" t="str">
        <f t="array" ref="AP386">INDEX(RANK!Q:Q, AV386)
</f>
        <v/>
      </c>
      <c r="AQ386" s="283" t="str">
        <f t="array" ref="AQ386">INDEX(RANK!Q:Q, AW386)
</f>
        <v/>
      </c>
      <c r="AR386" s="283" t="str">
        <f t="array" ref="AR386">INDEX(RANK!Q:Q, AX386)
</f>
        <v/>
      </c>
      <c r="AS386" s="283" t="str">
        <f t="array" ref="AS386">INDEX(RANK!R:R, AV386)
</f>
        <v/>
      </c>
      <c r="AT386" s="283" t="str">
        <f t="array" ref="AT386">INDEX(RANK!R:R, AW386)
</f>
        <v/>
      </c>
      <c r="AU386" s="283" t="str">
        <f t="array" ref="AU386">INDEX(RANK!R:R, AX386)
</f>
        <v/>
      </c>
      <c r="AV386" s="123">
        <f t="shared" si="1"/>
        <v>2665</v>
      </c>
      <c r="AW386" s="123">
        <f t="shared" si="2"/>
        <v>2666</v>
      </c>
      <c r="AX386" s="123">
        <f t="shared" si="3"/>
        <v>2667</v>
      </c>
      <c r="AY386" s="123">
        <f t="shared" si="4"/>
        <v>2668</v>
      </c>
      <c r="AZ386" s="123">
        <f t="shared" si="5"/>
        <v>2669</v>
      </c>
      <c r="BA386" s="123">
        <f t="shared" si="6"/>
        <v>2670</v>
      </c>
      <c r="BB386" s="123">
        <f t="shared" si="7"/>
        <v>2671</v>
      </c>
      <c r="BC386" s="284"/>
    </row>
    <row r="387" ht="14.25" customHeight="1">
      <c r="A387" s="123" t="str">
        <f t="array" ref="A387">INDEX('CONTENT STATS'!A:A, AV387)
</f>
        <v/>
      </c>
      <c r="B387" s="283" t="str">
        <f t="array" ref="B387">INDEX('CONTENT STATS'!F:F, AV387)
</f>
        <v/>
      </c>
      <c r="C387" s="285"/>
      <c r="D387" s="286"/>
      <c r="E387" s="283" t="str">
        <f t="array" ref="E387">INDEX('CONTENT STATS'!G:G, AV387)
</f>
        <v/>
      </c>
      <c r="F387" s="283" t="str">
        <f t="array" ref="F387">INDEX('CONTENT STATS'!G:G, AW387)
</f>
        <v/>
      </c>
      <c r="G387" s="283" t="str">
        <f t="array" ref="G387">INDEX('CONTENT STATS'!G:G, AX387)
</f>
        <v/>
      </c>
      <c r="H387" s="283" t="str">
        <f t="array" ref="H387">INDEX('CONTENT STATS'!G:G, AY387)
</f>
        <v/>
      </c>
      <c r="I387" s="283" t="str">
        <f t="array" ref="I387">INDEX('CONTENT STATS'!G:G, AZ387)
</f>
        <v/>
      </c>
      <c r="J387" s="283" t="str">
        <f t="array" ref="J387">INDEX('CONTENT STATS'!G:G, BA387)
</f>
        <v/>
      </c>
      <c r="K387" s="283" t="str">
        <f t="array" ref="K387">INDEX('CONTENT STATS'!G:G, BB387)
</f>
        <v/>
      </c>
      <c r="L387" s="283" t="str">
        <f t="array" ref="L387">INDEX('CONTENT STATS'!I:I, AV387)
</f>
        <v/>
      </c>
      <c r="M387" s="283" t="str">
        <f t="array" ref="M387">INDEX('CONTENT STATS'!J:J, AV387)
</f>
        <v/>
      </c>
      <c r="N387" s="283" t="str">
        <f t="array" ref="N387">INDEX('CONTENT STATS'!J:J, AW387)
</f>
        <v/>
      </c>
      <c r="O387" s="283" t="str">
        <f t="array" ref="O387">INDEX('CONTENT STATS'!J:J, AX387)
</f>
        <v/>
      </c>
      <c r="P387" s="283" t="str">
        <f t="array" ref="P387">INDEX('CONTENT STATS'!J:J, AY387)
</f>
        <v/>
      </c>
      <c r="Q387" s="283" t="str">
        <f t="array" ref="Q387">INDEX('CONTENT STATS'!J:J, AZ387)
</f>
        <v/>
      </c>
      <c r="R387" s="283" t="str">
        <f t="array" ref="R387">INDEX('CONTENT STATS'!L:L, AV387)
</f>
        <v/>
      </c>
      <c r="S387" s="283" t="str">
        <f t="array" ref="S387">INDEX('CONTENT STATS'!M:M, AV387)
</f>
        <v/>
      </c>
      <c r="T387" s="283" t="str">
        <f t="array" ref="T387">INDEX('CONTENT STATS'!M:M, AW387)
</f>
        <v/>
      </c>
      <c r="U387" s="283" t="str">
        <f t="array" ref="U387">INDEX('CONTENT STATS'!M:M, AX387)
</f>
        <v/>
      </c>
      <c r="V387" s="283" t="str">
        <f t="array" ref="V387">INDEX('CONTENT STATS'!O:O, AV387)
</f>
        <v/>
      </c>
      <c r="W387" s="283" t="str">
        <f t="array" ref="W387">INDEX('CONTENT STATS'!P:P, AV387)
</f>
        <v/>
      </c>
      <c r="X387" s="283" t="str">
        <f t="array" ref="X387">INDEX('CONTENT STATS'!P:P, AW387)
</f>
        <v/>
      </c>
      <c r="Y387" s="283" t="str">
        <f t="array" ref="Y387">INDEX('CONTENT STATS'!P:P, AX387)
</f>
        <v/>
      </c>
      <c r="Z387" s="283" t="str">
        <f t="array" ref="Z387">INDEX('CONTENT STATS'!R:R, AV387)
</f>
        <v/>
      </c>
      <c r="AA387" s="283" t="str">
        <f t="array" ref="AA387">INDEX('CONTENT STATS'!R:R, AW387)
</f>
        <v/>
      </c>
      <c r="AB387" s="283" t="str">
        <f t="array" ref="AB387">INDEX('CONTENT STATS'!R:R, AX387)
</f>
        <v/>
      </c>
      <c r="AC387" s="283" t="str">
        <f t="array" ref="AC387">INDEX('CONTENT STATS'!R:R, AY387)
</f>
        <v/>
      </c>
      <c r="AD387" s="283" t="str">
        <f t="array" ref="AD387">INDEX(RANK!O:O, AV387)
</f>
        <v/>
      </c>
      <c r="AE387" s="283" t="str">
        <f t="array" ref="AE387">INDEX(RANK!O:O, AW387)
</f>
        <v/>
      </c>
      <c r="AF387" s="283" t="str">
        <f t="array" ref="AF387">INDEX(RANK!O:O, AX387)
</f>
        <v/>
      </c>
      <c r="AG387" s="283" t="str">
        <f t="array" ref="AG387">INDEX(RANK!O:O, AY387)
</f>
        <v/>
      </c>
      <c r="AH387" s="283" t="str">
        <f t="array" ref="AH387">INDEX(RANK!O:O, AZ387)
</f>
        <v/>
      </c>
      <c r="AI387" s="283" t="str">
        <f t="array" ref="AI387">INDEX(RANK!O:O, BA387)
</f>
        <v/>
      </c>
      <c r="AJ387" s="283" t="str">
        <f t="array" ref="AJ387">INDEX(RANK!O:O, BB387)
</f>
        <v/>
      </c>
      <c r="AK387" s="283" t="str">
        <f t="array" ref="AK387">INDEX(RANK!P:P, AV387)
</f>
        <v/>
      </c>
      <c r="AL387" s="283" t="str">
        <f t="array" ref="AL387">INDEX(RANK!P:P, AW387)
</f>
        <v/>
      </c>
      <c r="AM387" s="283" t="str">
        <f t="array" ref="AM387">INDEX(RANK!P:P, AX387)
</f>
        <v/>
      </c>
      <c r="AN387" s="283" t="str">
        <f t="array" ref="AN387">INDEX(RANK!P:P, AY387)
</f>
        <v/>
      </c>
      <c r="AO387" s="283" t="str">
        <f t="array" ref="AO387">INDEX(RANK!P:P, AZ387)
</f>
        <v/>
      </c>
      <c r="AP387" s="283" t="str">
        <f t="array" ref="AP387">INDEX(RANK!Q:Q, AV387)
</f>
        <v/>
      </c>
      <c r="AQ387" s="283" t="str">
        <f t="array" ref="AQ387">INDEX(RANK!Q:Q, AW387)
</f>
        <v/>
      </c>
      <c r="AR387" s="283" t="str">
        <f t="array" ref="AR387">INDEX(RANK!Q:Q, AX387)
</f>
        <v/>
      </c>
      <c r="AS387" s="283" t="str">
        <f t="array" ref="AS387">INDEX(RANK!R:R, AV387)
</f>
        <v/>
      </c>
      <c r="AT387" s="283" t="str">
        <f t="array" ref="AT387">INDEX(RANK!R:R, AW387)
</f>
        <v/>
      </c>
      <c r="AU387" s="283" t="str">
        <f t="array" ref="AU387">INDEX(RANK!R:R, AX387)
</f>
        <v/>
      </c>
      <c r="AV387" s="123">
        <f t="shared" si="1"/>
        <v>2672</v>
      </c>
      <c r="AW387" s="123">
        <f t="shared" si="2"/>
        <v>2673</v>
      </c>
      <c r="AX387" s="123">
        <f t="shared" si="3"/>
        <v>2674</v>
      </c>
      <c r="AY387" s="123">
        <f t="shared" si="4"/>
        <v>2675</v>
      </c>
      <c r="AZ387" s="123">
        <f t="shared" si="5"/>
        <v>2676</v>
      </c>
      <c r="BA387" s="123">
        <f t="shared" si="6"/>
        <v>2677</v>
      </c>
      <c r="BB387" s="123">
        <f t="shared" si="7"/>
        <v>2678</v>
      </c>
      <c r="BC387" s="284"/>
    </row>
    <row r="388" ht="14.25" customHeight="1">
      <c r="A388" s="123" t="str">
        <f t="array" ref="A388">INDEX('CONTENT STATS'!A:A, AV388)
</f>
        <v/>
      </c>
      <c r="B388" s="283" t="str">
        <f t="array" ref="B388">INDEX('CONTENT STATS'!F:F, AV388)
</f>
        <v/>
      </c>
      <c r="C388" s="285"/>
      <c r="D388" s="286"/>
      <c r="E388" s="283" t="str">
        <f t="array" ref="E388">INDEX('CONTENT STATS'!G:G, AV388)
</f>
        <v/>
      </c>
      <c r="F388" s="283" t="str">
        <f t="array" ref="F388">INDEX('CONTENT STATS'!G:G, AW388)
</f>
        <v/>
      </c>
      <c r="G388" s="283" t="str">
        <f t="array" ref="G388">INDEX('CONTENT STATS'!G:G, AX388)
</f>
        <v/>
      </c>
      <c r="H388" s="283" t="str">
        <f t="array" ref="H388">INDEX('CONTENT STATS'!G:G, AY388)
</f>
        <v/>
      </c>
      <c r="I388" s="283" t="str">
        <f t="array" ref="I388">INDEX('CONTENT STATS'!G:G, AZ388)
</f>
        <v/>
      </c>
      <c r="J388" s="283" t="str">
        <f t="array" ref="J388">INDEX('CONTENT STATS'!G:G, BA388)
</f>
        <v/>
      </c>
      <c r="K388" s="283" t="str">
        <f t="array" ref="K388">INDEX('CONTENT STATS'!G:G, BB388)
</f>
        <v/>
      </c>
      <c r="L388" s="283" t="str">
        <f t="array" ref="L388">INDEX('CONTENT STATS'!I:I, AV388)
</f>
        <v/>
      </c>
      <c r="M388" s="283" t="str">
        <f t="array" ref="M388">INDEX('CONTENT STATS'!J:J, AV388)
</f>
        <v/>
      </c>
      <c r="N388" s="283" t="str">
        <f t="array" ref="N388">INDEX('CONTENT STATS'!J:J, AW388)
</f>
        <v/>
      </c>
      <c r="O388" s="283" t="str">
        <f t="array" ref="O388">INDEX('CONTENT STATS'!J:J, AX388)
</f>
        <v/>
      </c>
      <c r="P388" s="283" t="str">
        <f t="array" ref="P388">INDEX('CONTENT STATS'!J:J, AY388)
</f>
        <v/>
      </c>
      <c r="Q388" s="283" t="str">
        <f t="array" ref="Q388">INDEX('CONTENT STATS'!J:J, AZ388)
</f>
        <v/>
      </c>
      <c r="R388" s="283" t="str">
        <f t="array" ref="R388">INDEX('CONTENT STATS'!L:L, AV388)
</f>
        <v/>
      </c>
      <c r="S388" s="283" t="str">
        <f t="array" ref="S388">INDEX('CONTENT STATS'!M:M, AV388)
</f>
        <v/>
      </c>
      <c r="T388" s="283" t="str">
        <f t="array" ref="T388">INDEX('CONTENT STATS'!M:M, AW388)
</f>
        <v/>
      </c>
      <c r="U388" s="283" t="str">
        <f t="array" ref="U388">INDEX('CONTENT STATS'!M:M, AX388)
</f>
        <v/>
      </c>
      <c r="V388" s="283" t="str">
        <f t="array" ref="V388">INDEX('CONTENT STATS'!O:O, AV388)
</f>
        <v/>
      </c>
      <c r="W388" s="283" t="str">
        <f t="array" ref="W388">INDEX('CONTENT STATS'!P:P, AV388)
</f>
        <v/>
      </c>
      <c r="X388" s="283" t="str">
        <f t="array" ref="X388">INDEX('CONTENT STATS'!P:P, AW388)
</f>
        <v/>
      </c>
      <c r="Y388" s="283" t="str">
        <f t="array" ref="Y388">INDEX('CONTENT STATS'!P:P, AX388)
</f>
        <v/>
      </c>
      <c r="Z388" s="283" t="str">
        <f t="array" ref="Z388">INDEX('CONTENT STATS'!R:R, AV388)
</f>
        <v/>
      </c>
      <c r="AA388" s="283" t="str">
        <f t="array" ref="AA388">INDEX('CONTENT STATS'!R:R, AW388)
</f>
        <v/>
      </c>
      <c r="AB388" s="283" t="str">
        <f t="array" ref="AB388">INDEX('CONTENT STATS'!R:R, AX388)
</f>
        <v/>
      </c>
      <c r="AC388" s="283" t="str">
        <f t="array" ref="AC388">INDEX('CONTENT STATS'!R:R, AY388)
</f>
        <v/>
      </c>
      <c r="AD388" s="283" t="str">
        <f t="array" ref="AD388">INDEX(RANK!O:O, AV388)
</f>
        <v/>
      </c>
      <c r="AE388" s="283" t="str">
        <f t="array" ref="AE388">INDEX(RANK!O:O, AW388)
</f>
        <v/>
      </c>
      <c r="AF388" s="283" t="str">
        <f t="array" ref="AF388">INDEX(RANK!O:O, AX388)
</f>
        <v/>
      </c>
      <c r="AG388" s="283" t="str">
        <f t="array" ref="AG388">INDEX(RANK!O:O, AY388)
</f>
        <v/>
      </c>
      <c r="AH388" s="283" t="str">
        <f t="array" ref="AH388">INDEX(RANK!O:O, AZ388)
</f>
        <v/>
      </c>
      <c r="AI388" s="283" t="str">
        <f t="array" ref="AI388">INDEX(RANK!O:O, BA388)
</f>
        <v/>
      </c>
      <c r="AJ388" s="283" t="str">
        <f t="array" ref="AJ388">INDEX(RANK!O:O, BB388)
</f>
        <v/>
      </c>
      <c r="AK388" s="283" t="str">
        <f t="array" ref="AK388">INDEX(RANK!P:P, AV388)
</f>
        <v/>
      </c>
      <c r="AL388" s="283" t="str">
        <f t="array" ref="AL388">INDEX(RANK!P:P, AW388)
</f>
        <v/>
      </c>
      <c r="AM388" s="283" t="str">
        <f t="array" ref="AM388">INDEX(RANK!P:P, AX388)
</f>
        <v/>
      </c>
      <c r="AN388" s="283" t="str">
        <f t="array" ref="AN388">INDEX(RANK!P:P, AY388)
</f>
        <v/>
      </c>
      <c r="AO388" s="283" t="str">
        <f t="array" ref="AO388">INDEX(RANK!P:P, AZ388)
</f>
        <v/>
      </c>
      <c r="AP388" s="283" t="str">
        <f t="array" ref="AP388">INDEX(RANK!Q:Q, AV388)
</f>
        <v/>
      </c>
      <c r="AQ388" s="283" t="str">
        <f t="array" ref="AQ388">INDEX(RANK!Q:Q, AW388)
</f>
        <v/>
      </c>
      <c r="AR388" s="283" t="str">
        <f t="array" ref="AR388">INDEX(RANK!Q:Q, AX388)
</f>
        <v/>
      </c>
      <c r="AS388" s="283" t="str">
        <f t="array" ref="AS388">INDEX(RANK!R:R, AV388)
</f>
        <v/>
      </c>
      <c r="AT388" s="283" t="str">
        <f t="array" ref="AT388">INDEX(RANK!R:R, AW388)
</f>
        <v/>
      </c>
      <c r="AU388" s="283" t="str">
        <f t="array" ref="AU388">INDEX(RANK!R:R, AX388)
</f>
        <v/>
      </c>
      <c r="AV388" s="123">
        <f t="shared" si="1"/>
        <v>2679</v>
      </c>
      <c r="AW388" s="123">
        <f t="shared" si="2"/>
        <v>2680</v>
      </c>
      <c r="AX388" s="123">
        <f t="shared" si="3"/>
        <v>2681</v>
      </c>
      <c r="AY388" s="123">
        <f t="shared" si="4"/>
        <v>2682</v>
      </c>
      <c r="AZ388" s="123">
        <f t="shared" si="5"/>
        <v>2683</v>
      </c>
      <c r="BA388" s="123">
        <f t="shared" si="6"/>
        <v>2684</v>
      </c>
      <c r="BB388" s="123">
        <f t="shared" si="7"/>
        <v>2685</v>
      </c>
      <c r="BC388" s="284"/>
    </row>
    <row r="389" ht="14.25" customHeight="1">
      <c r="A389" s="123" t="str">
        <f t="array" ref="A389">INDEX('CONTENT STATS'!A:A, AV389)
</f>
        <v/>
      </c>
      <c r="B389" s="283" t="str">
        <f t="array" ref="B389">INDEX('CONTENT STATS'!F:F, AV389)
</f>
        <v/>
      </c>
      <c r="C389" s="285"/>
      <c r="D389" s="286"/>
      <c r="E389" s="283" t="str">
        <f t="array" ref="E389">INDEX('CONTENT STATS'!G:G, AV389)
</f>
        <v/>
      </c>
      <c r="F389" s="283" t="str">
        <f t="array" ref="F389">INDEX('CONTENT STATS'!G:G, AW389)
</f>
        <v/>
      </c>
      <c r="G389" s="283" t="str">
        <f t="array" ref="G389">INDEX('CONTENT STATS'!G:G, AX389)
</f>
        <v/>
      </c>
      <c r="H389" s="283" t="str">
        <f t="array" ref="H389">INDEX('CONTENT STATS'!G:G, AY389)
</f>
        <v/>
      </c>
      <c r="I389" s="283" t="str">
        <f t="array" ref="I389">INDEX('CONTENT STATS'!G:G, AZ389)
</f>
        <v/>
      </c>
      <c r="J389" s="283" t="str">
        <f t="array" ref="J389">INDEX('CONTENT STATS'!G:G, BA389)
</f>
        <v/>
      </c>
      <c r="K389" s="283" t="str">
        <f t="array" ref="K389">INDEX('CONTENT STATS'!G:G, BB389)
</f>
        <v/>
      </c>
      <c r="L389" s="283" t="str">
        <f t="array" ref="L389">INDEX('CONTENT STATS'!I:I, AV389)
</f>
        <v/>
      </c>
      <c r="M389" s="283" t="str">
        <f t="array" ref="M389">INDEX('CONTENT STATS'!J:J, AV389)
</f>
        <v/>
      </c>
      <c r="N389" s="283" t="str">
        <f t="array" ref="N389">INDEX('CONTENT STATS'!J:J, AW389)
</f>
        <v/>
      </c>
      <c r="O389" s="283" t="str">
        <f t="array" ref="O389">INDEX('CONTENT STATS'!J:J, AX389)
</f>
        <v/>
      </c>
      <c r="P389" s="283" t="str">
        <f t="array" ref="P389">INDEX('CONTENT STATS'!J:J, AY389)
</f>
        <v/>
      </c>
      <c r="Q389" s="283" t="str">
        <f t="array" ref="Q389">INDEX('CONTENT STATS'!J:J, AZ389)
</f>
        <v/>
      </c>
      <c r="R389" s="283" t="str">
        <f t="array" ref="R389">INDEX('CONTENT STATS'!L:L, AV389)
</f>
        <v/>
      </c>
      <c r="S389" s="283" t="str">
        <f t="array" ref="S389">INDEX('CONTENT STATS'!M:M, AV389)
</f>
        <v/>
      </c>
      <c r="T389" s="283" t="str">
        <f t="array" ref="T389">INDEX('CONTENT STATS'!M:M, AW389)
</f>
        <v/>
      </c>
      <c r="U389" s="283" t="str">
        <f t="array" ref="U389">INDEX('CONTENT STATS'!M:M, AX389)
</f>
        <v/>
      </c>
      <c r="V389" s="283" t="str">
        <f t="array" ref="V389">INDEX('CONTENT STATS'!O:O, AV389)
</f>
        <v/>
      </c>
      <c r="W389" s="283" t="str">
        <f t="array" ref="W389">INDEX('CONTENT STATS'!P:P, AV389)
</f>
        <v/>
      </c>
      <c r="X389" s="283" t="str">
        <f t="array" ref="X389">INDEX('CONTENT STATS'!P:P, AW389)
</f>
        <v/>
      </c>
      <c r="Y389" s="283" t="str">
        <f t="array" ref="Y389">INDEX('CONTENT STATS'!P:P, AX389)
</f>
        <v/>
      </c>
      <c r="Z389" s="283" t="str">
        <f t="array" ref="Z389">INDEX('CONTENT STATS'!R:R, AV389)
</f>
        <v/>
      </c>
      <c r="AA389" s="283" t="str">
        <f t="array" ref="AA389">INDEX('CONTENT STATS'!R:R, AW389)
</f>
        <v/>
      </c>
      <c r="AB389" s="283" t="str">
        <f t="array" ref="AB389">INDEX('CONTENT STATS'!R:R, AX389)
</f>
        <v/>
      </c>
      <c r="AC389" s="283" t="str">
        <f t="array" ref="AC389">INDEX('CONTENT STATS'!R:R, AY389)
</f>
        <v/>
      </c>
      <c r="AD389" s="283" t="str">
        <f t="array" ref="AD389">INDEX(RANK!O:O, AV389)
</f>
        <v/>
      </c>
      <c r="AE389" s="283" t="str">
        <f t="array" ref="AE389">INDEX(RANK!O:O, AW389)
</f>
        <v/>
      </c>
      <c r="AF389" s="283" t="str">
        <f t="array" ref="AF389">INDEX(RANK!O:O, AX389)
</f>
        <v/>
      </c>
      <c r="AG389" s="283" t="str">
        <f t="array" ref="AG389">INDEX(RANK!O:O, AY389)
</f>
        <v/>
      </c>
      <c r="AH389" s="283" t="str">
        <f t="array" ref="AH389">INDEX(RANK!O:O, AZ389)
</f>
        <v/>
      </c>
      <c r="AI389" s="283" t="str">
        <f t="array" ref="AI389">INDEX(RANK!O:O, BA389)
</f>
        <v/>
      </c>
      <c r="AJ389" s="283" t="str">
        <f t="array" ref="AJ389">INDEX(RANK!O:O, BB389)
</f>
        <v/>
      </c>
      <c r="AK389" s="283" t="str">
        <f t="array" ref="AK389">INDEX(RANK!P:P, AV389)
</f>
        <v/>
      </c>
      <c r="AL389" s="283" t="str">
        <f t="array" ref="AL389">INDEX(RANK!P:P, AW389)
</f>
        <v/>
      </c>
      <c r="AM389" s="283" t="str">
        <f t="array" ref="AM389">INDEX(RANK!P:P, AX389)
</f>
        <v/>
      </c>
      <c r="AN389" s="283" t="str">
        <f t="array" ref="AN389">INDEX(RANK!P:P, AY389)
</f>
        <v/>
      </c>
      <c r="AO389" s="283" t="str">
        <f t="array" ref="AO389">INDEX(RANK!P:P, AZ389)
</f>
        <v/>
      </c>
      <c r="AP389" s="283" t="str">
        <f t="array" ref="AP389">INDEX(RANK!Q:Q, AV389)
</f>
        <v/>
      </c>
      <c r="AQ389" s="283" t="str">
        <f t="array" ref="AQ389">INDEX(RANK!Q:Q, AW389)
</f>
        <v/>
      </c>
      <c r="AR389" s="283" t="str">
        <f t="array" ref="AR389">INDEX(RANK!Q:Q, AX389)
</f>
        <v/>
      </c>
      <c r="AS389" s="283" t="str">
        <f t="array" ref="AS389">INDEX(RANK!R:R, AV389)
</f>
        <v/>
      </c>
      <c r="AT389" s="283" t="str">
        <f t="array" ref="AT389">INDEX(RANK!R:R, AW389)
</f>
        <v/>
      </c>
      <c r="AU389" s="283" t="str">
        <f t="array" ref="AU389">INDEX(RANK!R:R, AX389)
</f>
        <v/>
      </c>
      <c r="AV389" s="123">
        <f t="shared" si="1"/>
        <v>2686</v>
      </c>
      <c r="AW389" s="123">
        <f t="shared" si="2"/>
        <v>2687</v>
      </c>
      <c r="AX389" s="123">
        <f t="shared" si="3"/>
        <v>2688</v>
      </c>
      <c r="AY389" s="123">
        <f t="shared" si="4"/>
        <v>2689</v>
      </c>
      <c r="AZ389" s="123">
        <f t="shared" si="5"/>
        <v>2690</v>
      </c>
      <c r="BA389" s="123">
        <f t="shared" si="6"/>
        <v>2691</v>
      </c>
      <c r="BB389" s="123">
        <f t="shared" si="7"/>
        <v>2692</v>
      </c>
      <c r="BC389" s="284"/>
    </row>
    <row r="390" ht="14.25" customHeight="1">
      <c r="A390" s="123" t="str">
        <f t="array" ref="A390">INDEX('CONTENT STATS'!A:A, AV390)
</f>
        <v/>
      </c>
      <c r="B390" s="283" t="str">
        <f t="array" ref="B390">INDEX('CONTENT STATS'!F:F, AV390)
</f>
        <v/>
      </c>
      <c r="C390" s="285"/>
      <c r="D390" s="286"/>
      <c r="E390" s="283" t="str">
        <f t="array" ref="E390">INDEX('CONTENT STATS'!G:G, AV390)
</f>
        <v/>
      </c>
      <c r="F390" s="283" t="str">
        <f t="array" ref="F390">INDEX('CONTENT STATS'!G:G, AW390)
</f>
        <v/>
      </c>
      <c r="G390" s="283" t="str">
        <f t="array" ref="G390">INDEX('CONTENT STATS'!G:G, AX390)
</f>
        <v/>
      </c>
      <c r="H390" s="283" t="str">
        <f t="array" ref="H390">INDEX('CONTENT STATS'!G:G, AY390)
</f>
        <v/>
      </c>
      <c r="I390" s="283" t="str">
        <f t="array" ref="I390">INDEX('CONTENT STATS'!G:G, AZ390)
</f>
        <v/>
      </c>
      <c r="J390" s="283" t="str">
        <f t="array" ref="J390">INDEX('CONTENT STATS'!G:G, BA390)
</f>
        <v/>
      </c>
      <c r="K390" s="283" t="str">
        <f t="array" ref="K390">INDEX('CONTENT STATS'!G:G, BB390)
</f>
        <v/>
      </c>
      <c r="L390" s="283" t="str">
        <f t="array" ref="L390">INDEX('CONTENT STATS'!I:I, AV390)
</f>
        <v/>
      </c>
      <c r="M390" s="283" t="str">
        <f t="array" ref="M390">INDEX('CONTENT STATS'!J:J, AV390)
</f>
        <v/>
      </c>
      <c r="N390" s="283" t="str">
        <f t="array" ref="N390">INDEX('CONTENT STATS'!J:J, AW390)
</f>
        <v/>
      </c>
      <c r="O390" s="283" t="str">
        <f t="array" ref="O390">INDEX('CONTENT STATS'!J:J, AX390)
</f>
        <v/>
      </c>
      <c r="P390" s="283" t="str">
        <f t="array" ref="P390">INDEX('CONTENT STATS'!J:J, AY390)
</f>
        <v/>
      </c>
      <c r="Q390" s="283" t="str">
        <f t="array" ref="Q390">INDEX('CONTENT STATS'!J:J, AZ390)
</f>
        <v/>
      </c>
      <c r="R390" s="283" t="str">
        <f t="array" ref="R390">INDEX('CONTENT STATS'!L:L, AV390)
</f>
        <v/>
      </c>
      <c r="S390" s="283" t="str">
        <f t="array" ref="S390">INDEX('CONTENT STATS'!M:M, AV390)
</f>
        <v/>
      </c>
      <c r="T390" s="283" t="str">
        <f t="array" ref="T390">INDEX('CONTENT STATS'!M:M, AW390)
</f>
        <v/>
      </c>
      <c r="U390" s="283" t="str">
        <f t="array" ref="U390">INDEX('CONTENT STATS'!M:M, AX390)
</f>
        <v/>
      </c>
      <c r="V390" s="283" t="str">
        <f t="array" ref="V390">INDEX('CONTENT STATS'!O:O, AV390)
</f>
        <v/>
      </c>
      <c r="W390" s="283" t="str">
        <f t="array" ref="W390">INDEX('CONTENT STATS'!P:P, AV390)
</f>
        <v/>
      </c>
      <c r="X390" s="283" t="str">
        <f t="array" ref="X390">INDEX('CONTENT STATS'!P:P, AW390)
</f>
        <v/>
      </c>
      <c r="Y390" s="283" t="str">
        <f t="array" ref="Y390">INDEX('CONTENT STATS'!P:P, AX390)
</f>
        <v/>
      </c>
      <c r="Z390" s="283" t="str">
        <f t="array" ref="Z390">INDEX('CONTENT STATS'!R:R, AV390)
</f>
        <v/>
      </c>
      <c r="AA390" s="283" t="str">
        <f t="array" ref="AA390">INDEX('CONTENT STATS'!R:R, AW390)
</f>
        <v/>
      </c>
      <c r="AB390" s="283" t="str">
        <f t="array" ref="AB390">INDEX('CONTENT STATS'!R:R, AX390)
</f>
        <v/>
      </c>
      <c r="AC390" s="283" t="str">
        <f t="array" ref="AC390">INDEX('CONTENT STATS'!R:R, AY390)
</f>
        <v/>
      </c>
      <c r="AD390" s="283" t="str">
        <f t="array" ref="AD390">INDEX(RANK!O:O, AV390)
</f>
        <v/>
      </c>
      <c r="AE390" s="283" t="str">
        <f t="array" ref="AE390">INDEX(RANK!O:O, AW390)
</f>
        <v/>
      </c>
      <c r="AF390" s="283" t="str">
        <f t="array" ref="AF390">INDEX(RANK!O:O, AX390)
</f>
        <v/>
      </c>
      <c r="AG390" s="283" t="str">
        <f t="array" ref="AG390">INDEX(RANK!O:O, AY390)
</f>
        <v/>
      </c>
      <c r="AH390" s="283" t="str">
        <f t="array" ref="AH390">INDEX(RANK!O:O, AZ390)
</f>
        <v/>
      </c>
      <c r="AI390" s="283" t="str">
        <f t="array" ref="AI390">INDEX(RANK!O:O, BA390)
</f>
        <v/>
      </c>
      <c r="AJ390" s="283" t="str">
        <f t="array" ref="AJ390">INDEX(RANK!O:O, BB390)
</f>
        <v/>
      </c>
      <c r="AK390" s="283" t="str">
        <f t="array" ref="AK390">INDEX(RANK!P:P, AV390)
</f>
        <v/>
      </c>
      <c r="AL390" s="283" t="str">
        <f t="array" ref="AL390">INDEX(RANK!P:P, AW390)
</f>
        <v/>
      </c>
      <c r="AM390" s="283" t="str">
        <f t="array" ref="AM390">INDEX(RANK!P:P, AX390)
</f>
        <v/>
      </c>
      <c r="AN390" s="283" t="str">
        <f t="array" ref="AN390">INDEX(RANK!P:P, AY390)
</f>
        <v/>
      </c>
      <c r="AO390" s="283" t="str">
        <f t="array" ref="AO390">INDEX(RANK!P:P, AZ390)
</f>
        <v/>
      </c>
      <c r="AP390" s="283" t="str">
        <f t="array" ref="AP390">INDEX(RANK!Q:Q, AV390)
</f>
        <v/>
      </c>
      <c r="AQ390" s="283" t="str">
        <f t="array" ref="AQ390">INDEX(RANK!Q:Q, AW390)
</f>
        <v/>
      </c>
      <c r="AR390" s="283" t="str">
        <f t="array" ref="AR390">INDEX(RANK!Q:Q, AX390)
</f>
        <v/>
      </c>
      <c r="AS390" s="283" t="str">
        <f t="array" ref="AS390">INDEX(RANK!R:R, AV390)
</f>
        <v/>
      </c>
      <c r="AT390" s="283" t="str">
        <f t="array" ref="AT390">INDEX(RANK!R:R, AW390)
</f>
        <v/>
      </c>
      <c r="AU390" s="283" t="str">
        <f t="array" ref="AU390">INDEX(RANK!R:R, AX390)
</f>
        <v/>
      </c>
      <c r="AV390" s="123">
        <f t="shared" si="1"/>
        <v>2693</v>
      </c>
      <c r="AW390" s="123">
        <f t="shared" si="2"/>
        <v>2694</v>
      </c>
      <c r="AX390" s="123">
        <f t="shared" si="3"/>
        <v>2695</v>
      </c>
      <c r="AY390" s="123">
        <f t="shared" si="4"/>
        <v>2696</v>
      </c>
      <c r="AZ390" s="123">
        <f t="shared" si="5"/>
        <v>2697</v>
      </c>
      <c r="BA390" s="123">
        <f t="shared" si="6"/>
        <v>2698</v>
      </c>
      <c r="BB390" s="123">
        <f t="shared" si="7"/>
        <v>2699</v>
      </c>
      <c r="BC390" s="284"/>
    </row>
    <row r="391" ht="14.25" customHeight="1">
      <c r="A391" s="123" t="str">
        <f t="array" ref="A391">INDEX('CONTENT STATS'!A:A, AV391)
</f>
        <v/>
      </c>
      <c r="B391" s="283" t="str">
        <f t="array" ref="B391">INDEX('CONTENT STATS'!F:F, AV391)
</f>
        <v/>
      </c>
      <c r="C391" s="285"/>
      <c r="D391" s="286"/>
      <c r="E391" s="283" t="str">
        <f t="array" ref="E391">INDEX('CONTENT STATS'!G:G, AV391)
</f>
        <v/>
      </c>
      <c r="F391" s="283" t="str">
        <f t="array" ref="F391">INDEX('CONTENT STATS'!G:G, AW391)
</f>
        <v/>
      </c>
      <c r="G391" s="283" t="str">
        <f t="array" ref="G391">INDEX('CONTENT STATS'!G:G, AX391)
</f>
        <v/>
      </c>
      <c r="H391" s="283" t="str">
        <f t="array" ref="H391">INDEX('CONTENT STATS'!G:G, AY391)
</f>
        <v/>
      </c>
      <c r="I391" s="283" t="str">
        <f t="array" ref="I391">INDEX('CONTENT STATS'!G:G, AZ391)
</f>
        <v/>
      </c>
      <c r="J391" s="283" t="str">
        <f t="array" ref="J391">INDEX('CONTENT STATS'!G:G, BA391)
</f>
        <v/>
      </c>
      <c r="K391" s="283" t="str">
        <f t="array" ref="K391">INDEX('CONTENT STATS'!G:G, BB391)
</f>
        <v/>
      </c>
      <c r="L391" s="283" t="str">
        <f t="array" ref="L391">INDEX('CONTENT STATS'!I:I, AV391)
</f>
        <v/>
      </c>
      <c r="M391" s="283" t="str">
        <f t="array" ref="M391">INDEX('CONTENT STATS'!J:J, AV391)
</f>
        <v/>
      </c>
      <c r="N391" s="283" t="str">
        <f t="array" ref="N391">INDEX('CONTENT STATS'!J:J, AW391)
</f>
        <v/>
      </c>
      <c r="O391" s="283" t="str">
        <f t="array" ref="O391">INDEX('CONTENT STATS'!J:J, AX391)
</f>
        <v/>
      </c>
      <c r="P391" s="283" t="str">
        <f t="array" ref="P391">INDEX('CONTENT STATS'!J:J, AY391)
</f>
        <v/>
      </c>
      <c r="Q391" s="283" t="str">
        <f t="array" ref="Q391">INDEX('CONTENT STATS'!J:J, AZ391)
</f>
        <v/>
      </c>
      <c r="R391" s="283" t="str">
        <f t="array" ref="R391">INDEX('CONTENT STATS'!L:L, AV391)
</f>
        <v/>
      </c>
      <c r="S391" s="283" t="str">
        <f t="array" ref="S391">INDEX('CONTENT STATS'!M:M, AV391)
</f>
        <v/>
      </c>
      <c r="T391" s="283" t="str">
        <f t="array" ref="T391">INDEX('CONTENT STATS'!M:M, AW391)
</f>
        <v/>
      </c>
      <c r="U391" s="283" t="str">
        <f t="array" ref="U391">INDEX('CONTENT STATS'!M:M, AX391)
</f>
        <v/>
      </c>
      <c r="V391" s="283" t="str">
        <f t="array" ref="V391">INDEX('CONTENT STATS'!O:O, AV391)
</f>
        <v/>
      </c>
      <c r="W391" s="283" t="str">
        <f t="array" ref="W391">INDEX('CONTENT STATS'!P:P, AV391)
</f>
        <v/>
      </c>
      <c r="X391" s="283" t="str">
        <f t="array" ref="X391">INDEX('CONTENT STATS'!P:P, AW391)
</f>
        <v/>
      </c>
      <c r="Y391" s="283" t="str">
        <f t="array" ref="Y391">INDEX('CONTENT STATS'!P:P, AX391)
</f>
        <v/>
      </c>
      <c r="Z391" s="283" t="str">
        <f t="array" ref="Z391">INDEX('CONTENT STATS'!R:R, AV391)
</f>
        <v/>
      </c>
      <c r="AA391" s="283" t="str">
        <f t="array" ref="AA391">INDEX('CONTENT STATS'!R:R, AW391)
</f>
        <v/>
      </c>
      <c r="AB391" s="283" t="str">
        <f t="array" ref="AB391">INDEX('CONTENT STATS'!R:R, AX391)
</f>
        <v/>
      </c>
      <c r="AC391" s="283" t="str">
        <f t="array" ref="AC391">INDEX('CONTENT STATS'!R:R, AY391)
</f>
        <v/>
      </c>
      <c r="AD391" s="283" t="str">
        <f t="array" ref="AD391">INDEX(RANK!O:O, AV391)
</f>
        <v/>
      </c>
      <c r="AE391" s="283" t="str">
        <f t="array" ref="AE391">INDEX(RANK!O:O, AW391)
</f>
        <v/>
      </c>
      <c r="AF391" s="283" t="str">
        <f t="array" ref="AF391">INDEX(RANK!O:O, AX391)
</f>
        <v/>
      </c>
      <c r="AG391" s="283" t="str">
        <f t="array" ref="AG391">INDEX(RANK!O:O, AY391)
</f>
        <v/>
      </c>
      <c r="AH391" s="283" t="str">
        <f t="array" ref="AH391">INDEX(RANK!O:O, AZ391)
</f>
        <v/>
      </c>
      <c r="AI391" s="283" t="str">
        <f t="array" ref="AI391">INDEX(RANK!O:O, BA391)
</f>
        <v/>
      </c>
      <c r="AJ391" s="283" t="str">
        <f t="array" ref="AJ391">INDEX(RANK!O:O, BB391)
</f>
        <v/>
      </c>
      <c r="AK391" s="283" t="str">
        <f t="array" ref="AK391">INDEX(RANK!P:P, AV391)
</f>
        <v/>
      </c>
      <c r="AL391" s="283" t="str">
        <f t="array" ref="AL391">INDEX(RANK!P:P, AW391)
</f>
        <v/>
      </c>
      <c r="AM391" s="283" t="str">
        <f t="array" ref="AM391">INDEX(RANK!P:P, AX391)
</f>
        <v/>
      </c>
      <c r="AN391" s="283" t="str">
        <f t="array" ref="AN391">INDEX(RANK!P:P, AY391)
</f>
        <v/>
      </c>
      <c r="AO391" s="283" t="str">
        <f t="array" ref="AO391">INDEX(RANK!P:P, AZ391)
</f>
        <v/>
      </c>
      <c r="AP391" s="283" t="str">
        <f t="array" ref="AP391">INDEX(RANK!Q:Q, AV391)
</f>
        <v/>
      </c>
      <c r="AQ391" s="283" t="str">
        <f t="array" ref="AQ391">INDEX(RANK!Q:Q, AW391)
</f>
        <v/>
      </c>
      <c r="AR391" s="283" t="str">
        <f t="array" ref="AR391">INDEX(RANK!Q:Q, AX391)
</f>
        <v/>
      </c>
      <c r="AS391" s="283" t="str">
        <f t="array" ref="AS391">INDEX(RANK!R:R, AV391)
</f>
        <v/>
      </c>
      <c r="AT391" s="283" t="str">
        <f t="array" ref="AT391">INDEX(RANK!R:R, AW391)
</f>
        <v/>
      </c>
      <c r="AU391" s="283" t="str">
        <f t="array" ref="AU391">INDEX(RANK!R:R, AX391)
</f>
        <v/>
      </c>
      <c r="AV391" s="123">
        <f t="shared" si="1"/>
        <v>2700</v>
      </c>
      <c r="AW391" s="123">
        <f t="shared" si="2"/>
        <v>2701</v>
      </c>
      <c r="AX391" s="123">
        <f t="shared" si="3"/>
        <v>2702</v>
      </c>
      <c r="AY391" s="123">
        <f t="shared" si="4"/>
        <v>2703</v>
      </c>
      <c r="AZ391" s="123">
        <f t="shared" si="5"/>
        <v>2704</v>
      </c>
      <c r="BA391" s="123">
        <f t="shared" si="6"/>
        <v>2705</v>
      </c>
      <c r="BB391" s="123">
        <f t="shared" si="7"/>
        <v>2706</v>
      </c>
      <c r="BC391" s="284"/>
    </row>
    <row r="392" ht="14.25" customHeight="1">
      <c r="A392" s="123" t="str">
        <f t="array" ref="A392">INDEX('CONTENT STATS'!A:A, AV392)
</f>
        <v/>
      </c>
      <c r="B392" s="283" t="str">
        <f t="array" ref="B392">INDEX('CONTENT STATS'!F:F, AV392)
</f>
        <v/>
      </c>
      <c r="C392" s="285"/>
      <c r="D392" s="286"/>
      <c r="E392" s="283" t="str">
        <f t="array" ref="E392">INDEX('CONTENT STATS'!G:G, AV392)
</f>
        <v/>
      </c>
      <c r="F392" s="283" t="str">
        <f t="array" ref="F392">INDEX('CONTENT STATS'!G:G, AW392)
</f>
        <v/>
      </c>
      <c r="G392" s="283" t="str">
        <f t="array" ref="G392">INDEX('CONTENT STATS'!G:G, AX392)
</f>
        <v/>
      </c>
      <c r="H392" s="283" t="str">
        <f t="array" ref="H392">INDEX('CONTENT STATS'!G:G, AY392)
</f>
        <v/>
      </c>
      <c r="I392" s="283" t="str">
        <f t="array" ref="I392">INDEX('CONTENT STATS'!G:G, AZ392)
</f>
        <v/>
      </c>
      <c r="J392" s="283" t="str">
        <f t="array" ref="J392">INDEX('CONTENT STATS'!G:G, BA392)
</f>
        <v/>
      </c>
      <c r="K392" s="283" t="str">
        <f t="array" ref="K392">INDEX('CONTENT STATS'!G:G, BB392)
</f>
        <v/>
      </c>
      <c r="L392" s="283" t="str">
        <f t="array" ref="L392">INDEX('CONTENT STATS'!I:I, AV392)
</f>
        <v/>
      </c>
      <c r="M392" s="283" t="str">
        <f t="array" ref="M392">INDEX('CONTENT STATS'!J:J, AV392)
</f>
        <v/>
      </c>
      <c r="N392" s="283" t="str">
        <f t="array" ref="N392">INDEX('CONTENT STATS'!J:J, AW392)
</f>
        <v/>
      </c>
      <c r="O392" s="283" t="str">
        <f t="array" ref="O392">INDEX('CONTENT STATS'!J:J, AX392)
</f>
        <v/>
      </c>
      <c r="P392" s="283" t="str">
        <f t="array" ref="P392">INDEX('CONTENT STATS'!J:J, AY392)
</f>
        <v/>
      </c>
      <c r="Q392" s="283" t="str">
        <f t="array" ref="Q392">INDEX('CONTENT STATS'!J:J, AZ392)
</f>
        <v/>
      </c>
      <c r="R392" s="283" t="str">
        <f t="array" ref="R392">INDEX('CONTENT STATS'!L:L, AV392)
</f>
        <v/>
      </c>
      <c r="S392" s="283" t="str">
        <f t="array" ref="S392">INDEX('CONTENT STATS'!M:M, AV392)
</f>
        <v/>
      </c>
      <c r="T392" s="283" t="str">
        <f t="array" ref="T392">INDEX('CONTENT STATS'!M:M, AW392)
</f>
        <v/>
      </c>
      <c r="U392" s="283" t="str">
        <f t="array" ref="U392">INDEX('CONTENT STATS'!M:M, AX392)
</f>
        <v/>
      </c>
      <c r="V392" s="283" t="str">
        <f t="array" ref="V392">INDEX('CONTENT STATS'!O:O, AV392)
</f>
        <v/>
      </c>
      <c r="W392" s="283" t="str">
        <f t="array" ref="W392">INDEX('CONTENT STATS'!P:P, AV392)
</f>
        <v/>
      </c>
      <c r="X392" s="283" t="str">
        <f t="array" ref="X392">INDEX('CONTENT STATS'!P:P, AW392)
</f>
        <v/>
      </c>
      <c r="Y392" s="283" t="str">
        <f t="array" ref="Y392">INDEX('CONTENT STATS'!P:P, AX392)
</f>
        <v/>
      </c>
      <c r="Z392" s="283" t="str">
        <f t="array" ref="Z392">INDEX('CONTENT STATS'!R:R, AV392)
</f>
        <v/>
      </c>
      <c r="AA392" s="283" t="str">
        <f t="array" ref="AA392">INDEX('CONTENT STATS'!R:R, AW392)
</f>
        <v/>
      </c>
      <c r="AB392" s="283" t="str">
        <f t="array" ref="AB392">INDEX('CONTENT STATS'!R:R, AX392)
</f>
        <v/>
      </c>
      <c r="AC392" s="283" t="str">
        <f t="array" ref="AC392">INDEX('CONTENT STATS'!R:R, AY392)
</f>
        <v/>
      </c>
      <c r="AD392" s="283" t="str">
        <f t="array" ref="AD392">INDEX(RANK!O:O, AV392)
</f>
        <v/>
      </c>
      <c r="AE392" s="283" t="str">
        <f t="array" ref="AE392">INDEX(RANK!O:O, AW392)
</f>
        <v/>
      </c>
      <c r="AF392" s="283" t="str">
        <f t="array" ref="AF392">INDEX(RANK!O:O, AX392)
</f>
        <v/>
      </c>
      <c r="AG392" s="283" t="str">
        <f t="array" ref="AG392">INDEX(RANK!O:O, AY392)
</f>
        <v/>
      </c>
      <c r="AH392" s="283" t="str">
        <f t="array" ref="AH392">INDEX(RANK!O:O, AZ392)
</f>
        <v/>
      </c>
      <c r="AI392" s="283" t="str">
        <f t="array" ref="AI392">INDEX(RANK!O:O, BA392)
</f>
        <v/>
      </c>
      <c r="AJ392" s="283" t="str">
        <f t="array" ref="AJ392">INDEX(RANK!O:O, BB392)
</f>
        <v/>
      </c>
      <c r="AK392" s="283" t="str">
        <f t="array" ref="AK392">INDEX(RANK!P:P, AV392)
</f>
        <v/>
      </c>
      <c r="AL392" s="283" t="str">
        <f t="array" ref="AL392">INDEX(RANK!P:P, AW392)
</f>
        <v/>
      </c>
      <c r="AM392" s="283" t="str">
        <f t="array" ref="AM392">INDEX(RANK!P:P, AX392)
</f>
        <v/>
      </c>
      <c r="AN392" s="283" t="str">
        <f t="array" ref="AN392">INDEX(RANK!P:P, AY392)
</f>
        <v/>
      </c>
      <c r="AO392" s="283" t="str">
        <f t="array" ref="AO392">INDEX(RANK!P:P, AZ392)
</f>
        <v/>
      </c>
      <c r="AP392" s="283" t="str">
        <f t="array" ref="AP392">INDEX(RANK!Q:Q, AV392)
</f>
        <v/>
      </c>
      <c r="AQ392" s="283" t="str">
        <f t="array" ref="AQ392">INDEX(RANK!Q:Q, AW392)
</f>
        <v/>
      </c>
      <c r="AR392" s="283" t="str">
        <f t="array" ref="AR392">INDEX(RANK!Q:Q, AX392)
</f>
        <v/>
      </c>
      <c r="AS392" s="283" t="str">
        <f t="array" ref="AS392">INDEX(RANK!R:R, AV392)
</f>
        <v/>
      </c>
      <c r="AT392" s="283" t="str">
        <f t="array" ref="AT392">INDEX(RANK!R:R, AW392)
</f>
        <v/>
      </c>
      <c r="AU392" s="283" t="str">
        <f t="array" ref="AU392">INDEX(RANK!R:R, AX392)
</f>
        <v/>
      </c>
      <c r="AV392" s="123">
        <f t="shared" si="1"/>
        <v>2707</v>
      </c>
      <c r="AW392" s="123">
        <f t="shared" si="2"/>
        <v>2708</v>
      </c>
      <c r="AX392" s="123">
        <f t="shared" si="3"/>
        <v>2709</v>
      </c>
      <c r="AY392" s="123">
        <f t="shared" si="4"/>
        <v>2710</v>
      </c>
      <c r="AZ392" s="123">
        <f t="shared" si="5"/>
        <v>2711</v>
      </c>
      <c r="BA392" s="123">
        <f t="shared" si="6"/>
        <v>2712</v>
      </c>
      <c r="BB392" s="123">
        <f t="shared" si="7"/>
        <v>2713</v>
      </c>
      <c r="BC392" s="284"/>
    </row>
    <row r="393" ht="14.25" customHeight="1">
      <c r="A393" s="123" t="str">
        <f t="array" ref="A393">INDEX('CONTENT STATS'!A:A, AV393)
</f>
        <v/>
      </c>
      <c r="B393" s="283" t="str">
        <f t="array" ref="B393">INDEX('CONTENT STATS'!F:F, AV393)
</f>
        <v/>
      </c>
      <c r="C393" s="285"/>
      <c r="D393" s="286"/>
      <c r="E393" s="283" t="str">
        <f t="array" ref="E393">INDEX('CONTENT STATS'!G:G, AV393)
</f>
        <v/>
      </c>
      <c r="F393" s="283" t="str">
        <f t="array" ref="F393">INDEX('CONTENT STATS'!G:G, AW393)
</f>
        <v/>
      </c>
      <c r="G393" s="283" t="str">
        <f t="array" ref="G393">INDEX('CONTENT STATS'!G:G, AX393)
</f>
        <v/>
      </c>
      <c r="H393" s="283" t="str">
        <f t="array" ref="H393">INDEX('CONTENT STATS'!G:G, AY393)
</f>
        <v/>
      </c>
      <c r="I393" s="283" t="str">
        <f t="array" ref="I393">INDEX('CONTENT STATS'!G:G, AZ393)
</f>
        <v/>
      </c>
      <c r="J393" s="283" t="str">
        <f t="array" ref="J393">INDEX('CONTENT STATS'!G:G, BA393)
</f>
        <v/>
      </c>
      <c r="K393" s="283" t="str">
        <f t="array" ref="K393">INDEX('CONTENT STATS'!G:G, BB393)
</f>
        <v/>
      </c>
      <c r="L393" s="283" t="str">
        <f t="array" ref="L393">INDEX('CONTENT STATS'!I:I, AV393)
</f>
        <v/>
      </c>
      <c r="M393" s="283" t="str">
        <f t="array" ref="M393">INDEX('CONTENT STATS'!J:J, AV393)
</f>
        <v/>
      </c>
      <c r="N393" s="283" t="str">
        <f t="array" ref="N393">INDEX('CONTENT STATS'!J:J, AW393)
</f>
        <v/>
      </c>
      <c r="O393" s="283" t="str">
        <f t="array" ref="O393">INDEX('CONTENT STATS'!J:J, AX393)
</f>
        <v/>
      </c>
      <c r="P393" s="283" t="str">
        <f t="array" ref="P393">INDEX('CONTENT STATS'!J:J, AY393)
</f>
        <v/>
      </c>
      <c r="Q393" s="283" t="str">
        <f t="array" ref="Q393">INDEX('CONTENT STATS'!J:J, AZ393)
</f>
        <v/>
      </c>
      <c r="R393" s="283" t="str">
        <f t="array" ref="R393">INDEX('CONTENT STATS'!L:L, AV393)
</f>
        <v/>
      </c>
      <c r="S393" s="283" t="str">
        <f t="array" ref="S393">INDEX('CONTENT STATS'!M:M, AV393)
</f>
        <v/>
      </c>
      <c r="T393" s="283" t="str">
        <f t="array" ref="T393">INDEX('CONTENT STATS'!M:M, AW393)
</f>
        <v/>
      </c>
      <c r="U393" s="283" t="str">
        <f t="array" ref="U393">INDEX('CONTENT STATS'!M:M, AX393)
</f>
        <v/>
      </c>
      <c r="V393" s="283" t="str">
        <f t="array" ref="V393">INDEX('CONTENT STATS'!O:O, AV393)
</f>
        <v/>
      </c>
      <c r="W393" s="283" t="str">
        <f t="array" ref="W393">INDEX('CONTENT STATS'!P:P, AV393)
</f>
        <v/>
      </c>
      <c r="X393" s="283" t="str">
        <f t="array" ref="X393">INDEX('CONTENT STATS'!P:P, AW393)
</f>
        <v/>
      </c>
      <c r="Y393" s="283" t="str">
        <f t="array" ref="Y393">INDEX('CONTENT STATS'!P:P, AX393)
</f>
        <v/>
      </c>
      <c r="Z393" s="283" t="str">
        <f t="array" ref="Z393">INDEX('CONTENT STATS'!R:R, AV393)
</f>
        <v/>
      </c>
      <c r="AA393" s="283" t="str">
        <f t="array" ref="AA393">INDEX('CONTENT STATS'!R:R, AW393)
</f>
        <v/>
      </c>
      <c r="AB393" s="283" t="str">
        <f t="array" ref="AB393">INDEX('CONTENT STATS'!R:R, AX393)
</f>
        <v/>
      </c>
      <c r="AC393" s="283" t="str">
        <f t="array" ref="AC393">INDEX('CONTENT STATS'!R:R, AY393)
</f>
        <v/>
      </c>
      <c r="AD393" s="283" t="str">
        <f t="array" ref="AD393">INDEX(RANK!O:O, AV393)
</f>
        <v/>
      </c>
      <c r="AE393" s="283" t="str">
        <f t="array" ref="AE393">INDEX(RANK!O:O, AW393)
</f>
        <v/>
      </c>
      <c r="AF393" s="283" t="str">
        <f t="array" ref="AF393">INDEX(RANK!O:O, AX393)
</f>
        <v/>
      </c>
      <c r="AG393" s="283" t="str">
        <f t="array" ref="AG393">INDEX(RANK!O:O, AY393)
</f>
        <v/>
      </c>
      <c r="AH393" s="283" t="str">
        <f t="array" ref="AH393">INDEX(RANK!O:O, AZ393)
</f>
        <v/>
      </c>
      <c r="AI393" s="283" t="str">
        <f t="array" ref="AI393">INDEX(RANK!O:O, BA393)
</f>
        <v/>
      </c>
      <c r="AJ393" s="283" t="str">
        <f t="array" ref="AJ393">INDEX(RANK!O:O, BB393)
</f>
        <v/>
      </c>
      <c r="AK393" s="283" t="str">
        <f t="array" ref="AK393">INDEX(RANK!P:P, AV393)
</f>
        <v/>
      </c>
      <c r="AL393" s="283" t="str">
        <f t="array" ref="AL393">INDEX(RANK!P:P, AW393)
</f>
        <v/>
      </c>
      <c r="AM393" s="283" t="str">
        <f t="array" ref="AM393">INDEX(RANK!P:P, AX393)
</f>
        <v/>
      </c>
      <c r="AN393" s="283" t="str">
        <f t="array" ref="AN393">INDEX(RANK!P:P, AY393)
</f>
        <v/>
      </c>
      <c r="AO393" s="283" t="str">
        <f t="array" ref="AO393">INDEX(RANK!P:P, AZ393)
</f>
        <v/>
      </c>
      <c r="AP393" s="283" t="str">
        <f t="array" ref="AP393">INDEX(RANK!Q:Q, AV393)
</f>
        <v/>
      </c>
      <c r="AQ393" s="283" t="str">
        <f t="array" ref="AQ393">INDEX(RANK!Q:Q, AW393)
</f>
        <v/>
      </c>
      <c r="AR393" s="283" t="str">
        <f t="array" ref="AR393">INDEX(RANK!Q:Q, AX393)
</f>
        <v/>
      </c>
      <c r="AS393" s="283" t="str">
        <f t="array" ref="AS393">INDEX(RANK!R:R, AV393)
</f>
        <v/>
      </c>
      <c r="AT393" s="283" t="str">
        <f t="array" ref="AT393">INDEX(RANK!R:R, AW393)
</f>
        <v/>
      </c>
      <c r="AU393" s="283" t="str">
        <f t="array" ref="AU393">INDEX(RANK!R:R, AX393)
</f>
        <v/>
      </c>
      <c r="AV393" s="123">
        <f t="shared" si="1"/>
        <v>2714</v>
      </c>
      <c r="AW393" s="123">
        <f t="shared" si="2"/>
        <v>2715</v>
      </c>
      <c r="AX393" s="123">
        <f t="shared" si="3"/>
        <v>2716</v>
      </c>
      <c r="AY393" s="123">
        <f t="shared" si="4"/>
        <v>2717</v>
      </c>
      <c r="AZ393" s="123">
        <f t="shared" si="5"/>
        <v>2718</v>
      </c>
      <c r="BA393" s="123">
        <f t="shared" si="6"/>
        <v>2719</v>
      </c>
      <c r="BB393" s="123">
        <f t="shared" si="7"/>
        <v>2720</v>
      </c>
      <c r="BC393" s="284"/>
    </row>
    <row r="394" ht="14.25" customHeight="1">
      <c r="A394" s="123" t="str">
        <f t="array" ref="A394">INDEX('CONTENT STATS'!A:A, AV394)
</f>
        <v/>
      </c>
      <c r="B394" s="283" t="str">
        <f t="array" ref="B394">INDEX('CONTENT STATS'!F:F, AV394)
</f>
        <v/>
      </c>
      <c r="C394" s="285"/>
      <c r="D394" s="286"/>
      <c r="E394" s="283" t="str">
        <f t="array" ref="E394">INDEX('CONTENT STATS'!G:G, AV394)
</f>
        <v/>
      </c>
      <c r="F394" s="283" t="str">
        <f t="array" ref="F394">INDEX('CONTENT STATS'!G:G, AW394)
</f>
        <v/>
      </c>
      <c r="G394" s="283" t="str">
        <f t="array" ref="G394">INDEX('CONTENT STATS'!G:G, AX394)
</f>
        <v/>
      </c>
      <c r="H394" s="283" t="str">
        <f t="array" ref="H394">INDEX('CONTENT STATS'!G:G, AY394)
</f>
        <v/>
      </c>
      <c r="I394" s="283" t="str">
        <f t="array" ref="I394">INDEX('CONTENT STATS'!G:G, AZ394)
</f>
        <v/>
      </c>
      <c r="J394" s="283" t="str">
        <f t="array" ref="J394">INDEX('CONTENT STATS'!G:G, BA394)
</f>
        <v/>
      </c>
      <c r="K394" s="283" t="str">
        <f t="array" ref="K394">INDEX('CONTENT STATS'!G:G, BB394)
</f>
        <v/>
      </c>
      <c r="L394" s="283" t="str">
        <f t="array" ref="L394">INDEX('CONTENT STATS'!I:I, AV394)
</f>
        <v/>
      </c>
      <c r="M394" s="283" t="str">
        <f t="array" ref="M394">INDEX('CONTENT STATS'!J:J, AV394)
</f>
        <v/>
      </c>
      <c r="N394" s="283" t="str">
        <f t="array" ref="N394">INDEX('CONTENT STATS'!J:J, AW394)
</f>
        <v/>
      </c>
      <c r="O394" s="283" t="str">
        <f t="array" ref="O394">INDEX('CONTENT STATS'!J:J, AX394)
</f>
        <v/>
      </c>
      <c r="P394" s="283" t="str">
        <f t="array" ref="P394">INDEX('CONTENT STATS'!J:J, AY394)
</f>
        <v/>
      </c>
      <c r="Q394" s="283" t="str">
        <f t="array" ref="Q394">INDEX('CONTENT STATS'!J:J, AZ394)
</f>
        <v/>
      </c>
      <c r="R394" s="283" t="str">
        <f t="array" ref="R394">INDEX('CONTENT STATS'!L:L, AV394)
</f>
        <v/>
      </c>
      <c r="S394" s="283" t="str">
        <f t="array" ref="S394">INDEX('CONTENT STATS'!M:M, AV394)
</f>
        <v/>
      </c>
      <c r="T394" s="283" t="str">
        <f t="array" ref="T394">INDEX('CONTENT STATS'!M:M, AW394)
</f>
        <v/>
      </c>
      <c r="U394" s="283" t="str">
        <f t="array" ref="U394">INDEX('CONTENT STATS'!M:M, AX394)
</f>
        <v/>
      </c>
      <c r="V394" s="283" t="str">
        <f t="array" ref="V394">INDEX('CONTENT STATS'!O:O, AV394)
</f>
        <v/>
      </c>
      <c r="W394" s="283" t="str">
        <f t="array" ref="W394">INDEX('CONTENT STATS'!P:P, AV394)
</f>
        <v/>
      </c>
      <c r="X394" s="283" t="str">
        <f t="array" ref="X394">INDEX('CONTENT STATS'!P:P, AW394)
</f>
        <v/>
      </c>
      <c r="Y394" s="283" t="str">
        <f t="array" ref="Y394">INDEX('CONTENT STATS'!P:P, AX394)
</f>
        <v/>
      </c>
      <c r="Z394" s="283" t="str">
        <f t="array" ref="Z394">INDEX('CONTENT STATS'!R:R, AV394)
</f>
        <v/>
      </c>
      <c r="AA394" s="283" t="str">
        <f t="array" ref="AA394">INDEX('CONTENT STATS'!R:R, AW394)
</f>
        <v/>
      </c>
      <c r="AB394" s="283" t="str">
        <f t="array" ref="AB394">INDEX('CONTENT STATS'!R:R, AX394)
</f>
        <v/>
      </c>
      <c r="AC394" s="283" t="str">
        <f t="array" ref="AC394">INDEX('CONTENT STATS'!R:R, AY394)
</f>
        <v/>
      </c>
      <c r="AD394" s="283" t="str">
        <f t="array" ref="AD394">INDEX(RANK!O:O, AV394)
</f>
        <v/>
      </c>
      <c r="AE394" s="283" t="str">
        <f t="array" ref="AE394">INDEX(RANK!O:O, AW394)
</f>
        <v/>
      </c>
      <c r="AF394" s="283" t="str">
        <f t="array" ref="AF394">INDEX(RANK!O:O, AX394)
</f>
        <v/>
      </c>
      <c r="AG394" s="283" t="str">
        <f t="array" ref="AG394">INDEX(RANK!O:O, AY394)
</f>
        <v/>
      </c>
      <c r="AH394" s="283" t="str">
        <f t="array" ref="AH394">INDEX(RANK!O:O, AZ394)
</f>
        <v/>
      </c>
      <c r="AI394" s="283" t="str">
        <f t="array" ref="AI394">INDEX(RANK!O:O, BA394)
</f>
        <v/>
      </c>
      <c r="AJ394" s="283" t="str">
        <f t="array" ref="AJ394">INDEX(RANK!O:O, BB394)
</f>
        <v/>
      </c>
      <c r="AK394" s="283" t="str">
        <f t="array" ref="AK394">INDEX(RANK!P:P, AV394)
</f>
        <v/>
      </c>
      <c r="AL394" s="283" t="str">
        <f t="array" ref="AL394">INDEX(RANK!P:P, AW394)
</f>
        <v/>
      </c>
      <c r="AM394" s="283" t="str">
        <f t="array" ref="AM394">INDEX(RANK!P:P, AX394)
</f>
        <v/>
      </c>
      <c r="AN394" s="283" t="str">
        <f t="array" ref="AN394">INDEX(RANK!P:P, AY394)
</f>
        <v/>
      </c>
      <c r="AO394" s="283" t="str">
        <f t="array" ref="AO394">INDEX(RANK!P:P, AZ394)
</f>
        <v/>
      </c>
      <c r="AP394" s="283" t="str">
        <f t="array" ref="AP394">INDEX(RANK!Q:Q, AV394)
</f>
        <v/>
      </c>
      <c r="AQ394" s="283" t="str">
        <f t="array" ref="AQ394">INDEX(RANK!Q:Q, AW394)
</f>
        <v/>
      </c>
      <c r="AR394" s="283" t="str">
        <f t="array" ref="AR394">INDEX(RANK!Q:Q, AX394)
</f>
        <v/>
      </c>
      <c r="AS394" s="283" t="str">
        <f t="array" ref="AS394">INDEX(RANK!R:R, AV394)
</f>
        <v/>
      </c>
      <c r="AT394" s="283" t="str">
        <f t="array" ref="AT394">INDEX(RANK!R:R, AW394)
</f>
        <v/>
      </c>
      <c r="AU394" s="283" t="str">
        <f t="array" ref="AU394">INDEX(RANK!R:R, AX394)
</f>
        <v/>
      </c>
      <c r="AV394" s="123">
        <f t="shared" si="1"/>
        <v>2721</v>
      </c>
      <c r="AW394" s="123">
        <f t="shared" si="2"/>
        <v>2722</v>
      </c>
      <c r="AX394" s="123">
        <f t="shared" si="3"/>
        <v>2723</v>
      </c>
      <c r="AY394" s="123">
        <f t="shared" si="4"/>
        <v>2724</v>
      </c>
      <c r="AZ394" s="123">
        <f t="shared" si="5"/>
        <v>2725</v>
      </c>
      <c r="BA394" s="123">
        <f t="shared" si="6"/>
        <v>2726</v>
      </c>
      <c r="BB394" s="123">
        <f t="shared" si="7"/>
        <v>2727</v>
      </c>
      <c r="BC394" s="284"/>
    </row>
    <row r="395" ht="14.25" customHeight="1">
      <c r="A395" s="123" t="str">
        <f t="array" ref="A395">INDEX('CONTENT STATS'!A:A, AV395)
</f>
        <v/>
      </c>
      <c r="B395" s="283" t="str">
        <f t="array" ref="B395">INDEX('CONTENT STATS'!F:F, AV395)
</f>
        <v/>
      </c>
      <c r="C395" s="285"/>
      <c r="D395" s="286"/>
      <c r="E395" s="283" t="str">
        <f t="array" ref="E395">INDEX('CONTENT STATS'!G:G, AV395)
</f>
        <v/>
      </c>
      <c r="F395" s="283" t="str">
        <f t="array" ref="F395">INDEX('CONTENT STATS'!G:G, AW395)
</f>
        <v/>
      </c>
      <c r="G395" s="283" t="str">
        <f t="array" ref="G395">INDEX('CONTENT STATS'!G:G, AX395)
</f>
        <v/>
      </c>
      <c r="H395" s="283" t="str">
        <f t="array" ref="H395">INDEX('CONTENT STATS'!G:G, AY395)
</f>
        <v/>
      </c>
      <c r="I395" s="283" t="str">
        <f t="array" ref="I395">INDEX('CONTENT STATS'!G:G, AZ395)
</f>
        <v/>
      </c>
      <c r="J395" s="283" t="str">
        <f t="array" ref="J395">INDEX('CONTENT STATS'!G:G, BA395)
</f>
        <v/>
      </c>
      <c r="K395" s="283" t="str">
        <f t="array" ref="K395">INDEX('CONTENT STATS'!G:G, BB395)
</f>
        <v/>
      </c>
      <c r="L395" s="283" t="str">
        <f t="array" ref="L395">INDEX('CONTENT STATS'!I:I, AV395)
</f>
        <v/>
      </c>
      <c r="M395" s="283" t="str">
        <f t="array" ref="M395">INDEX('CONTENT STATS'!J:J, AV395)
</f>
        <v/>
      </c>
      <c r="N395" s="283" t="str">
        <f t="array" ref="N395">INDEX('CONTENT STATS'!J:J, AW395)
</f>
        <v/>
      </c>
      <c r="O395" s="283" t="str">
        <f t="array" ref="O395">INDEX('CONTENT STATS'!J:J, AX395)
</f>
        <v/>
      </c>
      <c r="P395" s="283" t="str">
        <f t="array" ref="P395">INDEX('CONTENT STATS'!J:J, AY395)
</f>
        <v/>
      </c>
      <c r="Q395" s="283" t="str">
        <f t="array" ref="Q395">INDEX('CONTENT STATS'!J:J, AZ395)
</f>
        <v/>
      </c>
      <c r="R395" s="283" t="str">
        <f t="array" ref="R395">INDEX('CONTENT STATS'!L:L, AV395)
</f>
        <v/>
      </c>
      <c r="S395" s="283" t="str">
        <f t="array" ref="S395">INDEX('CONTENT STATS'!M:M, AV395)
</f>
        <v/>
      </c>
      <c r="T395" s="283" t="str">
        <f t="array" ref="T395">INDEX('CONTENT STATS'!M:M, AW395)
</f>
        <v/>
      </c>
      <c r="U395" s="283" t="str">
        <f t="array" ref="U395">INDEX('CONTENT STATS'!M:M, AX395)
</f>
        <v/>
      </c>
      <c r="V395" s="283" t="str">
        <f t="array" ref="V395">INDEX('CONTENT STATS'!O:O, AV395)
</f>
        <v/>
      </c>
      <c r="W395" s="283" t="str">
        <f t="array" ref="W395">INDEX('CONTENT STATS'!P:P, AV395)
</f>
        <v/>
      </c>
      <c r="X395" s="283" t="str">
        <f t="array" ref="X395">INDEX('CONTENT STATS'!P:P, AW395)
</f>
        <v/>
      </c>
      <c r="Y395" s="283" t="str">
        <f t="array" ref="Y395">INDEX('CONTENT STATS'!P:P, AX395)
</f>
        <v/>
      </c>
      <c r="Z395" s="283" t="str">
        <f t="array" ref="Z395">INDEX('CONTENT STATS'!R:R, AV395)
</f>
        <v/>
      </c>
      <c r="AA395" s="283" t="str">
        <f t="array" ref="AA395">INDEX('CONTENT STATS'!R:R, AW395)
</f>
        <v/>
      </c>
      <c r="AB395" s="283" t="str">
        <f t="array" ref="AB395">INDEX('CONTENT STATS'!R:R, AX395)
</f>
        <v/>
      </c>
      <c r="AC395" s="283" t="str">
        <f t="array" ref="AC395">INDEX('CONTENT STATS'!R:R, AY395)
</f>
        <v/>
      </c>
      <c r="AD395" s="283" t="str">
        <f t="array" ref="AD395">INDEX(RANK!O:O, AV395)
</f>
        <v/>
      </c>
      <c r="AE395" s="283" t="str">
        <f t="array" ref="AE395">INDEX(RANK!O:O, AW395)
</f>
        <v/>
      </c>
      <c r="AF395" s="283" t="str">
        <f t="array" ref="AF395">INDEX(RANK!O:O, AX395)
</f>
        <v/>
      </c>
      <c r="AG395" s="283" t="str">
        <f t="array" ref="AG395">INDEX(RANK!O:O, AY395)
</f>
        <v/>
      </c>
      <c r="AH395" s="283" t="str">
        <f t="array" ref="AH395">INDEX(RANK!O:O, AZ395)
</f>
        <v/>
      </c>
      <c r="AI395" s="283" t="str">
        <f t="array" ref="AI395">INDEX(RANK!O:O, BA395)
</f>
        <v/>
      </c>
      <c r="AJ395" s="283" t="str">
        <f t="array" ref="AJ395">INDEX(RANK!O:O, BB395)
</f>
        <v/>
      </c>
      <c r="AK395" s="283" t="str">
        <f t="array" ref="AK395">INDEX(RANK!P:P, AV395)
</f>
        <v/>
      </c>
      <c r="AL395" s="283" t="str">
        <f t="array" ref="AL395">INDEX(RANK!P:P, AW395)
</f>
        <v/>
      </c>
      <c r="AM395" s="283" t="str">
        <f t="array" ref="AM395">INDEX(RANK!P:P, AX395)
</f>
        <v/>
      </c>
      <c r="AN395" s="283" t="str">
        <f t="array" ref="AN395">INDEX(RANK!P:P, AY395)
</f>
        <v/>
      </c>
      <c r="AO395" s="283" t="str">
        <f t="array" ref="AO395">INDEX(RANK!P:P, AZ395)
</f>
        <v/>
      </c>
      <c r="AP395" s="283" t="str">
        <f t="array" ref="AP395">INDEX(RANK!Q:Q, AV395)
</f>
        <v/>
      </c>
      <c r="AQ395" s="283" t="str">
        <f t="array" ref="AQ395">INDEX(RANK!Q:Q, AW395)
</f>
        <v/>
      </c>
      <c r="AR395" s="283" t="str">
        <f t="array" ref="AR395">INDEX(RANK!Q:Q, AX395)
</f>
        <v/>
      </c>
      <c r="AS395" s="283" t="str">
        <f t="array" ref="AS395">INDEX(RANK!R:R, AV395)
</f>
        <v/>
      </c>
      <c r="AT395" s="283" t="str">
        <f t="array" ref="AT395">INDEX(RANK!R:R, AW395)
</f>
        <v/>
      </c>
      <c r="AU395" s="283" t="str">
        <f t="array" ref="AU395">INDEX(RANK!R:R, AX395)
</f>
        <v/>
      </c>
      <c r="AV395" s="123">
        <f t="shared" si="1"/>
        <v>2728</v>
      </c>
      <c r="AW395" s="123">
        <f t="shared" si="2"/>
        <v>2729</v>
      </c>
      <c r="AX395" s="123">
        <f t="shared" si="3"/>
        <v>2730</v>
      </c>
      <c r="AY395" s="123">
        <f t="shared" si="4"/>
        <v>2731</v>
      </c>
      <c r="AZ395" s="123">
        <f t="shared" si="5"/>
        <v>2732</v>
      </c>
      <c r="BA395" s="123">
        <f t="shared" si="6"/>
        <v>2733</v>
      </c>
      <c r="BB395" s="123">
        <f t="shared" si="7"/>
        <v>2734</v>
      </c>
      <c r="BC395" s="284"/>
    </row>
    <row r="396" ht="14.25" customHeight="1">
      <c r="A396" s="123" t="str">
        <f t="array" ref="A396">INDEX('CONTENT STATS'!A:A, AV396)
</f>
        <v/>
      </c>
      <c r="B396" s="283" t="str">
        <f t="array" ref="B396">INDEX('CONTENT STATS'!F:F, AV396)
</f>
        <v/>
      </c>
      <c r="C396" s="285"/>
      <c r="D396" s="286"/>
      <c r="E396" s="283" t="str">
        <f t="array" ref="E396">INDEX('CONTENT STATS'!G:G, AV396)
</f>
        <v/>
      </c>
      <c r="F396" s="283" t="str">
        <f t="array" ref="F396">INDEX('CONTENT STATS'!G:G, AW396)
</f>
        <v/>
      </c>
      <c r="G396" s="283" t="str">
        <f t="array" ref="G396">INDEX('CONTENT STATS'!G:G, AX396)
</f>
        <v/>
      </c>
      <c r="H396" s="283" t="str">
        <f t="array" ref="H396">INDEX('CONTENT STATS'!G:G, AY396)
</f>
        <v/>
      </c>
      <c r="I396" s="283" t="str">
        <f t="array" ref="I396">INDEX('CONTENT STATS'!G:G, AZ396)
</f>
        <v/>
      </c>
      <c r="J396" s="283" t="str">
        <f t="array" ref="J396">INDEX('CONTENT STATS'!G:G, BA396)
</f>
        <v/>
      </c>
      <c r="K396" s="283" t="str">
        <f t="array" ref="K396">INDEX('CONTENT STATS'!G:G, BB396)
</f>
        <v/>
      </c>
      <c r="L396" s="283" t="str">
        <f t="array" ref="L396">INDEX('CONTENT STATS'!I:I, AV396)
</f>
        <v/>
      </c>
      <c r="M396" s="283" t="str">
        <f t="array" ref="M396">INDEX('CONTENT STATS'!J:J, AV396)
</f>
        <v/>
      </c>
      <c r="N396" s="283" t="str">
        <f t="array" ref="N396">INDEX('CONTENT STATS'!J:J, AW396)
</f>
        <v/>
      </c>
      <c r="O396" s="283" t="str">
        <f t="array" ref="O396">INDEX('CONTENT STATS'!J:J, AX396)
</f>
        <v/>
      </c>
      <c r="P396" s="283" t="str">
        <f t="array" ref="P396">INDEX('CONTENT STATS'!J:J, AY396)
</f>
        <v/>
      </c>
      <c r="Q396" s="283" t="str">
        <f t="array" ref="Q396">INDEX('CONTENT STATS'!J:J, AZ396)
</f>
        <v/>
      </c>
      <c r="R396" s="283" t="str">
        <f t="array" ref="R396">INDEX('CONTENT STATS'!L:L, AV396)
</f>
        <v/>
      </c>
      <c r="S396" s="283" t="str">
        <f t="array" ref="S396">INDEX('CONTENT STATS'!M:M, AV396)
</f>
        <v/>
      </c>
      <c r="T396" s="283" t="str">
        <f t="array" ref="T396">INDEX('CONTENT STATS'!M:M, AW396)
</f>
        <v/>
      </c>
      <c r="U396" s="283" t="str">
        <f t="array" ref="U396">INDEX('CONTENT STATS'!M:M, AX396)
</f>
        <v/>
      </c>
      <c r="V396" s="283" t="str">
        <f t="array" ref="V396">INDEX('CONTENT STATS'!O:O, AV396)
</f>
        <v/>
      </c>
      <c r="W396" s="283" t="str">
        <f t="array" ref="W396">INDEX('CONTENT STATS'!P:P, AV396)
</f>
        <v/>
      </c>
      <c r="X396" s="283" t="str">
        <f t="array" ref="X396">INDEX('CONTENT STATS'!P:P, AW396)
</f>
        <v/>
      </c>
      <c r="Y396" s="283" t="str">
        <f t="array" ref="Y396">INDEX('CONTENT STATS'!P:P, AX396)
</f>
        <v/>
      </c>
      <c r="Z396" s="283" t="str">
        <f t="array" ref="Z396">INDEX('CONTENT STATS'!R:R, AV396)
</f>
        <v/>
      </c>
      <c r="AA396" s="283" t="str">
        <f t="array" ref="AA396">INDEX('CONTENT STATS'!R:R, AW396)
</f>
        <v/>
      </c>
      <c r="AB396" s="283" t="str">
        <f t="array" ref="AB396">INDEX('CONTENT STATS'!R:R, AX396)
</f>
        <v/>
      </c>
      <c r="AC396" s="283" t="str">
        <f t="array" ref="AC396">INDEX('CONTENT STATS'!R:R, AY396)
</f>
        <v/>
      </c>
      <c r="AD396" s="283" t="str">
        <f t="array" ref="AD396">INDEX(RANK!O:O, AV396)
</f>
        <v/>
      </c>
      <c r="AE396" s="283" t="str">
        <f t="array" ref="AE396">INDEX(RANK!O:O, AW396)
</f>
        <v/>
      </c>
      <c r="AF396" s="283" t="str">
        <f t="array" ref="AF396">INDEX(RANK!O:O, AX396)
</f>
        <v/>
      </c>
      <c r="AG396" s="283" t="str">
        <f t="array" ref="AG396">INDEX(RANK!O:O, AY396)
</f>
        <v/>
      </c>
      <c r="AH396" s="283" t="str">
        <f t="array" ref="AH396">INDEX(RANK!O:O, AZ396)
</f>
        <v/>
      </c>
      <c r="AI396" s="283" t="str">
        <f t="array" ref="AI396">INDEX(RANK!O:O, BA396)
</f>
        <v/>
      </c>
      <c r="AJ396" s="283" t="str">
        <f t="array" ref="AJ396">INDEX(RANK!O:O, BB396)
</f>
        <v/>
      </c>
      <c r="AK396" s="283" t="str">
        <f t="array" ref="AK396">INDEX(RANK!P:P, AV396)
</f>
        <v/>
      </c>
      <c r="AL396" s="283" t="str">
        <f t="array" ref="AL396">INDEX(RANK!P:P, AW396)
</f>
        <v/>
      </c>
      <c r="AM396" s="283" t="str">
        <f t="array" ref="AM396">INDEX(RANK!P:P, AX396)
</f>
        <v/>
      </c>
      <c r="AN396" s="283" t="str">
        <f t="array" ref="AN396">INDEX(RANK!P:P, AY396)
</f>
        <v/>
      </c>
      <c r="AO396" s="283" t="str">
        <f t="array" ref="AO396">INDEX(RANK!P:P, AZ396)
</f>
        <v/>
      </c>
      <c r="AP396" s="283" t="str">
        <f t="array" ref="AP396">INDEX(RANK!Q:Q, AV396)
</f>
        <v/>
      </c>
      <c r="AQ396" s="283" t="str">
        <f t="array" ref="AQ396">INDEX(RANK!Q:Q, AW396)
</f>
        <v/>
      </c>
      <c r="AR396" s="283" t="str">
        <f t="array" ref="AR396">INDEX(RANK!Q:Q, AX396)
</f>
        <v/>
      </c>
      <c r="AS396" s="283" t="str">
        <f t="array" ref="AS396">INDEX(RANK!R:R, AV396)
</f>
        <v/>
      </c>
      <c r="AT396" s="283" t="str">
        <f t="array" ref="AT396">INDEX(RANK!R:R, AW396)
</f>
        <v/>
      </c>
      <c r="AU396" s="283" t="str">
        <f t="array" ref="AU396">INDEX(RANK!R:R, AX396)
</f>
        <v/>
      </c>
      <c r="AV396" s="123">
        <f t="shared" si="1"/>
        <v>2735</v>
      </c>
      <c r="AW396" s="123">
        <f t="shared" si="2"/>
        <v>2736</v>
      </c>
      <c r="AX396" s="123">
        <f t="shared" si="3"/>
        <v>2737</v>
      </c>
      <c r="AY396" s="123">
        <f t="shared" si="4"/>
        <v>2738</v>
      </c>
      <c r="AZ396" s="123">
        <f t="shared" si="5"/>
        <v>2739</v>
      </c>
      <c r="BA396" s="123">
        <f t="shared" si="6"/>
        <v>2740</v>
      </c>
      <c r="BB396" s="123">
        <f t="shared" si="7"/>
        <v>2741</v>
      </c>
      <c r="BC396" s="284"/>
    </row>
    <row r="397" ht="14.25" customHeight="1">
      <c r="A397" s="123" t="str">
        <f t="array" ref="A397">INDEX('CONTENT STATS'!A:A, AV397)
</f>
        <v/>
      </c>
      <c r="B397" s="283" t="str">
        <f t="array" ref="B397">INDEX('CONTENT STATS'!F:F, AV397)
</f>
        <v/>
      </c>
      <c r="C397" s="285"/>
      <c r="D397" s="286"/>
      <c r="E397" s="283" t="str">
        <f t="array" ref="E397">INDEX('CONTENT STATS'!G:G, AV397)
</f>
        <v/>
      </c>
      <c r="F397" s="283" t="str">
        <f t="array" ref="F397">INDEX('CONTENT STATS'!G:G, AW397)
</f>
        <v/>
      </c>
      <c r="G397" s="283" t="str">
        <f t="array" ref="G397">INDEX('CONTENT STATS'!G:G, AX397)
</f>
        <v/>
      </c>
      <c r="H397" s="283" t="str">
        <f t="array" ref="H397">INDEX('CONTENT STATS'!G:G, AY397)
</f>
        <v/>
      </c>
      <c r="I397" s="283" t="str">
        <f t="array" ref="I397">INDEX('CONTENT STATS'!G:G, AZ397)
</f>
        <v/>
      </c>
      <c r="J397" s="283" t="str">
        <f t="array" ref="J397">INDEX('CONTENT STATS'!G:G, BA397)
</f>
        <v/>
      </c>
      <c r="K397" s="283" t="str">
        <f t="array" ref="K397">INDEX('CONTENT STATS'!G:G, BB397)
</f>
        <v/>
      </c>
      <c r="L397" s="283" t="str">
        <f t="array" ref="L397">INDEX('CONTENT STATS'!I:I, AV397)
</f>
        <v/>
      </c>
      <c r="M397" s="283" t="str">
        <f t="array" ref="M397">INDEX('CONTENT STATS'!J:J, AV397)
</f>
        <v/>
      </c>
      <c r="N397" s="283" t="str">
        <f t="array" ref="N397">INDEX('CONTENT STATS'!J:J, AW397)
</f>
        <v/>
      </c>
      <c r="O397" s="283" t="str">
        <f t="array" ref="O397">INDEX('CONTENT STATS'!J:J, AX397)
</f>
        <v/>
      </c>
      <c r="P397" s="283" t="str">
        <f t="array" ref="P397">INDEX('CONTENT STATS'!J:J, AY397)
</f>
        <v/>
      </c>
      <c r="Q397" s="283" t="str">
        <f t="array" ref="Q397">INDEX('CONTENT STATS'!J:J, AZ397)
</f>
        <v/>
      </c>
      <c r="R397" s="283" t="str">
        <f t="array" ref="R397">INDEX('CONTENT STATS'!L:L, AV397)
</f>
        <v/>
      </c>
      <c r="S397" s="283" t="str">
        <f t="array" ref="S397">INDEX('CONTENT STATS'!M:M, AV397)
</f>
        <v/>
      </c>
      <c r="T397" s="283" t="str">
        <f t="array" ref="T397">INDEX('CONTENT STATS'!M:M, AW397)
</f>
        <v/>
      </c>
      <c r="U397" s="283" t="str">
        <f t="array" ref="U397">INDEX('CONTENT STATS'!M:M, AX397)
</f>
        <v/>
      </c>
      <c r="V397" s="283" t="str">
        <f t="array" ref="V397">INDEX('CONTENT STATS'!O:O, AV397)
</f>
        <v/>
      </c>
      <c r="W397" s="283" t="str">
        <f t="array" ref="W397">INDEX('CONTENT STATS'!P:P, AV397)
</f>
        <v/>
      </c>
      <c r="X397" s="283" t="str">
        <f t="array" ref="X397">INDEX('CONTENT STATS'!P:P, AW397)
</f>
        <v/>
      </c>
      <c r="Y397" s="283" t="str">
        <f t="array" ref="Y397">INDEX('CONTENT STATS'!P:P, AX397)
</f>
        <v/>
      </c>
      <c r="Z397" s="283" t="str">
        <f t="array" ref="Z397">INDEX('CONTENT STATS'!R:R, AV397)
</f>
        <v/>
      </c>
      <c r="AA397" s="283" t="str">
        <f t="array" ref="AA397">INDEX('CONTENT STATS'!R:R, AW397)
</f>
        <v/>
      </c>
      <c r="AB397" s="283" t="str">
        <f t="array" ref="AB397">INDEX('CONTENT STATS'!R:R, AX397)
</f>
        <v/>
      </c>
      <c r="AC397" s="283" t="str">
        <f t="array" ref="AC397">INDEX('CONTENT STATS'!R:R, AY397)
</f>
        <v/>
      </c>
      <c r="AD397" s="283" t="str">
        <f t="array" ref="AD397">INDEX(RANK!O:O, AV397)
</f>
        <v/>
      </c>
      <c r="AE397" s="283" t="str">
        <f t="array" ref="AE397">INDEX(RANK!O:O, AW397)
</f>
        <v/>
      </c>
      <c r="AF397" s="283" t="str">
        <f t="array" ref="AF397">INDEX(RANK!O:O, AX397)
</f>
        <v/>
      </c>
      <c r="AG397" s="283" t="str">
        <f t="array" ref="AG397">INDEX(RANK!O:O, AY397)
</f>
        <v/>
      </c>
      <c r="AH397" s="283" t="str">
        <f t="array" ref="AH397">INDEX(RANK!O:O, AZ397)
</f>
        <v/>
      </c>
      <c r="AI397" s="283" t="str">
        <f t="array" ref="AI397">INDEX(RANK!O:O, BA397)
</f>
        <v/>
      </c>
      <c r="AJ397" s="283" t="str">
        <f t="array" ref="AJ397">INDEX(RANK!O:O, BB397)
</f>
        <v/>
      </c>
      <c r="AK397" s="283" t="str">
        <f t="array" ref="AK397">INDEX(RANK!P:P, AV397)
</f>
        <v/>
      </c>
      <c r="AL397" s="283" t="str">
        <f t="array" ref="AL397">INDEX(RANK!P:P, AW397)
</f>
        <v/>
      </c>
      <c r="AM397" s="283" t="str">
        <f t="array" ref="AM397">INDEX(RANK!P:P, AX397)
</f>
        <v/>
      </c>
      <c r="AN397" s="283" t="str">
        <f t="array" ref="AN397">INDEX(RANK!P:P, AY397)
</f>
        <v/>
      </c>
      <c r="AO397" s="283" t="str">
        <f t="array" ref="AO397">INDEX(RANK!P:P, AZ397)
</f>
        <v/>
      </c>
      <c r="AP397" s="283" t="str">
        <f t="array" ref="AP397">INDEX(RANK!Q:Q, AV397)
</f>
        <v/>
      </c>
      <c r="AQ397" s="283" t="str">
        <f t="array" ref="AQ397">INDEX(RANK!Q:Q, AW397)
</f>
        <v/>
      </c>
      <c r="AR397" s="283" t="str">
        <f t="array" ref="AR397">INDEX(RANK!Q:Q, AX397)
</f>
        <v/>
      </c>
      <c r="AS397" s="283" t="str">
        <f t="array" ref="AS397">INDEX(RANK!R:R, AV397)
</f>
        <v/>
      </c>
      <c r="AT397" s="283" t="str">
        <f t="array" ref="AT397">INDEX(RANK!R:R, AW397)
</f>
        <v/>
      </c>
      <c r="AU397" s="283" t="str">
        <f t="array" ref="AU397">INDEX(RANK!R:R, AX397)
</f>
        <v/>
      </c>
      <c r="AV397" s="123">
        <f t="shared" si="1"/>
        <v>2742</v>
      </c>
      <c r="AW397" s="123">
        <f t="shared" si="2"/>
        <v>2743</v>
      </c>
      <c r="AX397" s="123">
        <f t="shared" si="3"/>
        <v>2744</v>
      </c>
      <c r="AY397" s="123">
        <f t="shared" si="4"/>
        <v>2745</v>
      </c>
      <c r="AZ397" s="123">
        <f t="shared" si="5"/>
        <v>2746</v>
      </c>
      <c r="BA397" s="123">
        <f t="shared" si="6"/>
        <v>2747</v>
      </c>
      <c r="BB397" s="123">
        <f t="shared" si="7"/>
        <v>2748</v>
      </c>
      <c r="BC397" s="284"/>
    </row>
    <row r="398" ht="14.25" customHeight="1">
      <c r="A398" s="123" t="str">
        <f t="array" ref="A398">INDEX('CONTENT STATS'!A:A, AV398)
</f>
        <v/>
      </c>
      <c r="B398" s="283" t="str">
        <f t="array" ref="B398">INDEX('CONTENT STATS'!F:F, AV398)
</f>
        <v/>
      </c>
      <c r="C398" s="285"/>
      <c r="D398" s="286"/>
      <c r="E398" s="283" t="str">
        <f t="array" ref="E398">INDEX('CONTENT STATS'!G:G, AV398)
</f>
        <v/>
      </c>
      <c r="F398" s="283" t="str">
        <f t="array" ref="F398">INDEX('CONTENT STATS'!G:G, AW398)
</f>
        <v/>
      </c>
      <c r="G398" s="283" t="str">
        <f t="array" ref="G398">INDEX('CONTENT STATS'!G:G, AX398)
</f>
        <v/>
      </c>
      <c r="H398" s="283" t="str">
        <f t="array" ref="H398">INDEX('CONTENT STATS'!G:G, AY398)
</f>
        <v/>
      </c>
      <c r="I398" s="283" t="str">
        <f t="array" ref="I398">INDEX('CONTENT STATS'!G:G, AZ398)
</f>
        <v/>
      </c>
      <c r="J398" s="283" t="str">
        <f t="array" ref="J398">INDEX('CONTENT STATS'!G:G, BA398)
</f>
        <v/>
      </c>
      <c r="K398" s="283" t="str">
        <f t="array" ref="K398">INDEX('CONTENT STATS'!G:G, BB398)
</f>
        <v/>
      </c>
      <c r="L398" s="283" t="str">
        <f t="array" ref="L398">INDEX('CONTENT STATS'!I:I, AV398)
</f>
        <v/>
      </c>
      <c r="M398" s="283" t="str">
        <f t="array" ref="M398">INDEX('CONTENT STATS'!J:J, AV398)
</f>
        <v/>
      </c>
      <c r="N398" s="283" t="str">
        <f t="array" ref="N398">INDEX('CONTENT STATS'!J:J, AW398)
</f>
        <v/>
      </c>
      <c r="O398" s="283" t="str">
        <f t="array" ref="O398">INDEX('CONTENT STATS'!J:J, AX398)
</f>
        <v/>
      </c>
      <c r="P398" s="283" t="str">
        <f t="array" ref="P398">INDEX('CONTENT STATS'!J:J, AY398)
</f>
        <v/>
      </c>
      <c r="Q398" s="283" t="str">
        <f t="array" ref="Q398">INDEX('CONTENT STATS'!J:J, AZ398)
</f>
        <v/>
      </c>
      <c r="R398" s="283" t="str">
        <f t="array" ref="R398">INDEX('CONTENT STATS'!L:L, AV398)
</f>
        <v/>
      </c>
      <c r="S398" s="283" t="str">
        <f t="array" ref="S398">INDEX('CONTENT STATS'!M:M, AV398)
</f>
        <v/>
      </c>
      <c r="T398" s="283" t="str">
        <f t="array" ref="T398">INDEX('CONTENT STATS'!M:M, AW398)
</f>
        <v/>
      </c>
      <c r="U398" s="283" t="str">
        <f t="array" ref="U398">INDEX('CONTENT STATS'!M:M, AX398)
</f>
        <v/>
      </c>
      <c r="V398" s="283" t="str">
        <f t="array" ref="V398">INDEX('CONTENT STATS'!O:O, AV398)
</f>
        <v/>
      </c>
      <c r="W398" s="283" t="str">
        <f t="array" ref="W398">INDEX('CONTENT STATS'!P:P, AV398)
</f>
        <v/>
      </c>
      <c r="X398" s="283" t="str">
        <f t="array" ref="X398">INDEX('CONTENT STATS'!P:P, AW398)
</f>
        <v/>
      </c>
      <c r="Y398" s="283" t="str">
        <f t="array" ref="Y398">INDEX('CONTENT STATS'!P:P, AX398)
</f>
        <v/>
      </c>
      <c r="Z398" s="283" t="str">
        <f t="array" ref="Z398">INDEX('CONTENT STATS'!R:R, AV398)
</f>
        <v/>
      </c>
      <c r="AA398" s="283" t="str">
        <f t="array" ref="AA398">INDEX('CONTENT STATS'!R:R, AW398)
</f>
        <v/>
      </c>
      <c r="AB398" s="283" t="str">
        <f t="array" ref="AB398">INDEX('CONTENT STATS'!R:R, AX398)
</f>
        <v/>
      </c>
      <c r="AC398" s="283" t="str">
        <f t="array" ref="AC398">INDEX('CONTENT STATS'!R:R, AY398)
</f>
        <v/>
      </c>
      <c r="AD398" s="283" t="str">
        <f t="array" ref="AD398">INDEX(RANK!O:O, AV398)
</f>
        <v/>
      </c>
      <c r="AE398" s="283" t="str">
        <f t="array" ref="AE398">INDEX(RANK!O:O, AW398)
</f>
        <v/>
      </c>
      <c r="AF398" s="283" t="str">
        <f t="array" ref="AF398">INDEX(RANK!O:O, AX398)
</f>
        <v/>
      </c>
      <c r="AG398" s="283" t="str">
        <f t="array" ref="AG398">INDEX(RANK!O:O, AY398)
</f>
        <v/>
      </c>
      <c r="AH398" s="283" t="str">
        <f t="array" ref="AH398">INDEX(RANK!O:O, AZ398)
</f>
        <v/>
      </c>
      <c r="AI398" s="283" t="str">
        <f t="array" ref="AI398">INDEX(RANK!O:O, BA398)
</f>
        <v/>
      </c>
      <c r="AJ398" s="283" t="str">
        <f t="array" ref="AJ398">INDEX(RANK!O:O, BB398)
</f>
        <v/>
      </c>
      <c r="AK398" s="283" t="str">
        <f t="array" ref="AK398">INDEX(RANK!P:P, AV398)
</f>
        <v/>
      </c>
      <c r="AL398" s="283" t="str">
        <f t="array" ref="AL398">INDEX(RANK!P:P, AW398)
</f>
        <v/>
      </c>
      <c r="AM398" s="283" t="str">
        <f t="array" ref="AM398">INDEX(RANK!P:P, AX398)
</f>
        <v/>
      </c>
      <c r="AN398" s="283" t="str">
        <f t="array" ref="AN398">INDEX(RANK!P:P, AY398)
</f>
        <v/>
      </c>
      <c r="AO398" s="283" t="str">
        <f t="array" ref="AO398">INDEX(RANK!P:P, AZ398)
</f>
        <v/>
      </c>
      <c r="AP398" s="283" t="str">
        <f t="array" ref="AP398">INDEX(RANK!Q:Q, AV398)
</f>
        <v/>
      </c>
      <c r="AQ398" s="283" t="str">
        <f t="array" ref="AQ398">INDEX(RANK!Q:Q, AW398)
</f>
        <v/>
      </c>
      <c r="AR398" s="283" t="str">
        <f t="array" ref="AR398">INDEX(RANK!Q:Q, AX398)
</f>
        <v/>
      </c>
      <c r="AS398" s="283" t="str">
        <f t="array" ref="AS398">INDEX(RANK!R:R, AV398)
</f>
        <v/>
      </c>
      <c r="AT398" s="283" t="str">
        <f t="array" ref="AT398">INDEX(RANK!R:R, AW398)
</f>
        <v/>
      </c>
      <c r="AU398" s="283" t="str">
        <f t="array" ref="AU398">INDEX(RANK!R:R, AX398)
</f>
        <v/>
      </c>
      <c r="AV398" s="123">
        <f t="shared" si="1"/>
        <v>2749</v>
      </c>
      <c r="AW398" s="123">
        <f t="shared" si="2"/>
        <v>2750</v>
      </c>
      <c r="AX398" s="123">
        <f t="shared" si="3"/>
        <v>2751</v>
      </c>
      <c r="AY398" s="123">
        <f t="shared" si="4"/>
        <v>2752</v>
      </c>
      <c r="AZ398" s="123">
        <f t="shared" si="5"/>
        <v>2753</v>
      </c>
      <c r="BA398" s="123">
        <f t="shared" si="6"/>
        <v>2754</v>
      </c>
      <c r="BB398" s="123">
        <f t="shared" si="7"/>
        <v>2755</v>
      </c>
      <c r="BC398" s="284"/>
    </row>
    <row r="399" ht="14.25" customHeight="1">
      <c r="A399" s="123" t="str">
        <f t="array" ref="A399">INDEX('CONTENT STATS'!A:A, AV399)
</f>
        <v/>
      </c>
      <c r="B399" s="283" t="str">
        <f t="array" ref="B399">INDEX('CONTENT STATS'!F:F, AV399)
</f>
        <v/>
      </c>
      <c r="C399" s="285"/>
      <c r="D399" s="286"/>
      <c r="E399" s="283" t="str">
        <f t="array" ref="E399">INDEX('CONTENT STATS'!G:G, AV399)
</f>
        <v/>
      </c>
      <c r="F399" s="283" t="str">
        <f t="array" ref="F399">INDEX('CONTENT STATS'!G:G, AW399)
</f>
        <v/>
      </c>
      <c r="G399" s="283" t="str">
        <f t="array" ref="G399">INDEX('CONTENT STATS'!G:G, AX399)
</f>
        <v/>
      </c>
      <c r="H399" s="283" t="str">
        <f t="array" ref="H399">INDEX('CONTENT STATS'!G:G, AY399)
</f>
        <v/>
      </c>
      <c r="I399" s="283" t="str">
        <f t="array" ref="I399">INDEX('CONTENT STATS'!G:G, AZ399)
</f>
        <v/>
      </c>
      <c r="J399" s="283" t="str">
        <f t="array" ref="J399">INDEX('CONTENT STATS'!G:G, BA399)
</f>
        <v/>
      </c>
      <c r="K399" s="283" t="str">
        <f t="array" ref="K399">INDEX('CONTENT STATS'!G:G, BB399)
</f>
        <v/>
      </c>
      <c r="L399" s="283" t="str">
        <f t="array" ref="L399">INDEX('CONTENT STATS'!I:I, AV399)
</f>
        <v/>
      </c>
      <c r="M399" s="283" t="str">
        <f t="array" ref="M399">INDEX('CONTENT STATS'!J:J, AV399)
</f>
        <v/>
      </c>
      <c r="N399" s="283" t="str">
        <f t="array" ref="N399">INDEX('CONTENT STATS'!J:J, AW399)
</f>
        <v/>
      </c>
      <c r="O399" s="283" t="str">
        <f t="array" ref="O399">INDEX('CONTENT STATS'!J:J, AX399)
</f>
        <v/>
      </c>
      <c r="P399" s="283" t="str">
        <f t="array" ref="P399">INDEX('CONTENT STATS'!J:J, AY399)
</f>
        <v/>
      </c>
      <c r="Q399" s="283" t="str">
        <f t="array" ref="Q399">INDEX('CONTENT STATS'!J:J, AZ399)
</f>
        <v/>
      </c>
      <c r="R399" s="283" t="str">
        <f t="array" ref="R399">INDEX('CONTENT STATS'!L:L, AV399)
</f>
        <v/>
      </c>
      <c r="S399" s="283" t="str">
        <f t="array" ref="S399">INDEX('CONTENT STATS'!M:M, AV399)
</f>
        <v/>
      </c>
      <c r="T399" s="283" t="str">
        <f t="array" ref="T399">INDEX('CONTENT STATS'!M:M, AW399)
</f>
        <v/>
      </c>
      <c r="U399" s="283" t="str">
        <f t="array" ref="U399">INDEX('CONTENT STATS'!M:M, AX399)
</f>
        <v/>
      </c>
      <c r="V399" s="283" t="str">
        <f t="array" ref="V399">INDEX('CONTENT STATS'!O:O, AV399)
</f>
        <v/>
      </c>
      <c r="W399" s="283" t="str">
        <f t="array" ref="W399">INDEX('CONTENT STATS'!P:P, AV399)
</f>
        <v/>
      </c>
      <c r="X399" s="283" t="str">
        <f t="array" ref="X399">INDEX('CONTENT STATS'!P:P, AW399)
</f>
        <v/>
      </c>
      <c r="Y399" s="283" t="str">
        <f t="array" ref="Y399">INDEX('CONTENT STATS'!P:P, AX399)
</f>
        <v/>
      </c>
      <c r="Z399" s="283" t="str">
        <f t="array" ref="Z399">INDEX('CONTENT STATS'!R:R, AV399)
</f>
        <v/>
      </c>
      <c r="AA399" s="283" t="str">
        <f t="array" ref="AA399">INDEX('CONTENT STATS'!R:R, AW399)
</f>
        <v/>
      </c>
      <c r="AB399" s="283" t="str">
        <f t="array" ref="AB399">INDEX('CONTENT STATS'!R:R, AX399)
</f>
        <v/>
      </c>
      <c r="AC399" s="283" t="str">
        <f t="array" ref="AC399">INDEX('CONTENT STATS'!R:R, AY399)
</f>
        <v/>
      </c>
      <c r="AD399" s="283" t="str">
        <f t="array" ref="AD399">INDEX(RANK!O:O, AV399)
</f>
        <v/>
      </c>
      <c r="AE399" s="283" t="str">
        <f t="array" ref="AE399">INDEX(RANK!O:O, AW399)
</f>
        <v/>
      </c>
      <c r="AF399" s="283" t="str">
        <f t="array" ref="AF399">INDEX(RANK!O:O, AX399)
</f>
        <v/>
      </c>
      <c r="AG399" s="283" t="str">
        <f t="array" ref="AG399">INDEX(RANK!O:O, AY399)
</f>
        <v/>
      </c>
      <c r="AH399" s="283" t="str">
        <f t="array" ref="AH399">INDEX(RANK!O:O, AZ399)
</f>
        <v/>
      </c>
      <c r="AI399" s="283" t="str">
        <f t="array" ref="AI399">INDEX(RANK!O:O, BA399)
</f>
        <v/>
      </c>
      <c r="AJ399" s="283" t="str">
        <f t="array" ref="AJ399">INDEX(RANK!O:O, BB399)
</f>
        <v/>
      </c>
      <c r="AK399" s="283" t="str">
        <f t="array" ref="AK399">INDEX(RANK!P:P, AV399)
</f>
        <v/>
      </c>
      <c r="AL399" s="283" t="str">
        <f t="array" ref="AL399">INDEX(RANK!P:P, AW399)
</f>
        <v/>
      </c>
      <c r="AM399" s="283" t="str">
        <f t="array" ref="AM399">INDEX(RANK!P:P, AX399)
</f>
        <v/>
      </c>
      <c r="AN399" s="283" t="str">
        <f t="array" ref="AN399">INDEX(RANK!P:P, AY399)
</f>
        <v/>
      </c>
      <c r="AO399" s="283" t="str">
        <f t="array" ref="AO399">INDEX(RANK!P:P, AZ399)
</f>
        <v/>
      </c>
      <c r="AP399" s="283" t="str">
        <f t="array" ref="AP399">INDEX(RANK!Q:Q, AV399)
</f>
        <v/>
      </c>
      <c r="AQ399" s="283" t="str">
        <f t="array" ref="AQ399">INDEX(RANK!Q:Q, AW399)
</f>
        <v/>
      </c>
      <c r="AR399" s="283" t="str">
        <f t="array" ref="AR399">INDEX(RANK!Q:Q, AX399)
</f>
        <v/>
      </c>
      <c r="AS399" s="283" t="str">
        <f t="array" ref="AS399">INDEX(RANK!R:R, AV399)
</f>
        <v/>
      </c>
      <c r="AT399" s="283" t="str">
        <f t="array" ref="AT399">INDEX(RANK!R:R, AW399)
</f>
        <v/>
      </c>
      <c r="AU399" s="283" t="str">
        <f t="array" ref="AU399">INDEX(RANK!R:R, AX399)
</f>
        <v/>
      </c>
      <c r="AV399" s="123">
        <f t="shared" si="1"/>
        <v>2756</v>
      </c>
      <c r="AW399" s="123">
        <f t="shared" si="2"/>
        <v>2757</v>
      </c>
      <c r="AX399" s="123">
        <f t="shared" si="3"/>
        <v>2758</v>
      </c>
      <c r="AY399" s="123">
        <f t="shared" si="4"/>
        <v>2759</v>
      </c>
      <c r="AZ399" s="123">
        <f t="shared" si="5"/>
        <v>2760</v>
      </c>
      <c r="BA399" s="123">
        <f t="shared" si="6"/>
        <v>2761</v>
      </c>
      <c r="BB399" s="123">
        <f t="shared" si="7"/>
        <v>2762</v>
      </c>
      <c r="BC399" s="284"/>
    </row>
    <row r="400" ht="14.25" customHeight="1">
      <c r="A400" s="123"/>
      <c r="B400" s="285"/>
      <c r="C400" s="285"/>
      <c r="D400" s="286"/>
      <c r="E400" s="286"/>
      <c r="F400" s="120"/>
      <c r="G400" s="285"/>
      <c r="H400" s="123"/>
      <c r="I400" s="287"/>
      <c r="J400" s="120"/>
      <c r="K400" s="285"/>
      <c r="L400" s="285"/>
      <c r="M400" s="285"/>
      <c r="N400" s="287"/>
      <c r="O400" s="288"/>
      <c r="P400" s="285"/>
      <c r="Q400" s="285"/>
      <c r="R400" s="287"/>
      <c r="S400" s="287"/>
      <c r="T400" s="288"/>
      <c r="U400" s="289"/>
      <c r="V400" s="120"/>
      <c r="W400" s="120"/>
      <c r="X400" s="290"/>
      <c r="Y400" s="123"/>
      <c r="Z400" s="123"/>
      <c r="AA400" s="286"/>
      <c r="AB400" s="123"/>
      <c r="AC400" s="273"/>
      <c r="AD400" s="373"/>
      <c r="AE400" s="406"/>
      <c r="AF400" s="292"/>
      <c r="AG400" s="292"/>
      <c r="AH400" s="292"/>
      <c r="AI400" s="292"/>
      <c r="AJ400" s="292"/>
      <c r="AK400" s="292"/>
      <c r="AL400" s="292"/>
      <c r="AM400" s="292"/>
      <c r="AN400" s="292"/>
      <c r="AO400" s="292"/>
      <c r="AP400" s="292"/>
      <c r="AQ400" s="292"/>
      <c r="AR400" s="292"/>
      <c r="AS400" s="292"/>
      <c r="AT400" s="292"/>
      <c r="AU400" s="292"/>
      <c r="AV400" s="123"/>
      <c r="AW400" s="123"/>
      <c r="AX400" s="123"/>
      <c r="AY400" s="123"/>
      <c r="AZ400" s="123"/>
      <c r="BA400" s="123"/>
      <c r="BB400" s="123"/>
      <c r="BC400" s="284"/>
    </row>
  </sheetData>
  <conditionalFormatting sqref="A5:A399">
    <cfRule type="containsText" dxfId="3" priority="1" operator="containsText" text="January">
      <formula>NOT(ISERROR(SEARCH(("January"),(A5))))</formula>
    </cfRule>
  </conditionalFormatting>
  <conditionalFormatting sqref="A5:A399">
    <cfRule type="containsText" dxfId="4" priority="2" operator="containsText" text="February">
      <formula>NOT(ISERROR(SEARCH(("February"),(A5))))</formula>
    </cfRule>
  </conditionalFormatting>
  <conditionalFormatting sqref="A5:A399">
    <cfRule type="containsText" dxfId="5" priority="3" operator="containsText" text="March">
      <formula>NOT(ISERROR(SEARCH(("March"),(A5))))</formula>
    </cfRule>
  </conditionalFormatting>
  <conditionalFormatting sqref="A5:A399">
    <cfRule type="containsText" dxfId="6" priority="4" operator="containsText" text="April">
      <formula>NOT(ISERROR(SEARCH(("April"),(A5))))</formula>
    </cfRule>
  </conditionalFormatting>
  <conditionalFormatting sqref="A5:A399">
    <cfRule type="containsText" dxfId="7" priority="5" operator="containsText" text="May">
      <formula>NOT(ISERROR(SEARCH(("May"),(A5))))</formula>
    </cfRule>
  </conditionalFormatting>
  <conditionalFormatting sqref="A5:A399">
    <cfRule type="containsText" dxfId="8" priority="6" operator="containsText" text="June">
      <formula>NOT(ISERROR(SEARCH(("June"),(A5))))</formula>
    </cfRule>
  </conditionalFormatting>
  <conditionalFormatting sqref="A5:A399">
    <cfRule type="containsText" dxfId="9" priority="7" operator="containsText" text="July">
      <formula>NOT(ISERROR(SEARCH(("July"),(A5))))</formula>
    </cfRule>
  </conditionalFormatting>
  <conditionalFormatting sqref="A5:A399">
    <cfRule type="containsText" dxfId="10" priority="8" operator="containsText" text="August">
      <formula>NOT(ISERROR(SEARCH(("August"),(A5))))</formula>
    </cfRule>
  </conditionalFormatting>
  <conditionalFormatting sqref="A5:A399">
    <cfRule type="containsText" dxfId="11" priority="9" operator="containsText" text="September">
      <formula>NOT(ISERROR(SEARCH(("September"),(A5))))</formula>
    </cfRule>
  </conditionalFormatting>
  <conditionalFormatting sqref="A5:A399">
    <cfRule type="containsText" dxfId="12" priority="10" operator="containsText" text="October">
      <formula>NOT(ISERROR(SEARCH(("October"),(A5))))</formula>
    </cfRule>
  </conditionalFormatting>
  <conditionalFormatting sqref="A5:A399">
    <cfRule type="containsText" dxfId="13" priority="11" operator="containsText" text="November">
      <formula>NOT(ISERROR(SEARCH(("November"),(A5))))</formula>
    </cfRule>
  </conditionalFormatting>
  <conditionalFormatting sqref="A5:A399">
    <cfRule type="containsText" dxfId="14" priority="12" operator="containsText" text="December">
      <formula>NOT(ISERROR(SEARCH(("December"),(A5))))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9C9D0"/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.0"/>
    <col customWidth="1" min="2" max="3" width="8.88"/>
    <col customWidth="1" min="4" max="4" width="2.0"/>
    <col customWidth="1" min="5" max="16" width="8.88"/>
    <col customWidth="1" min="17" max="17" width="2.0"/>
    <col customWidth="1" min="18" max="19" width="8.88"/>
    <col customWidth="1" min="20" max="20" width="2.0"/>
    <col customWidth="1" min="21" max="21" width="12.63"/>
    <col customWidth="1" min="22" max="22" width="8.88"/>
    <col customWidth="1" min="23" max="23" width="2.0"/>
    <col customWidth="1" min="24" max="24" width="8.88"/>
    <col customWidth="1" min="25" max="25" width="13.88"/>
    <col customWidth="1" min="26" max="26" width="2.0"/>
    <col customWidth="1" min="27" max="27" width="8.88"/>
    <col customWidth="1" min="28" max="28" width="13.88"/>
    <col customWidth="1" min="29" max="29" width="2.0"/>
    <col customWidth="1" min="30" max="30" width="12.63"/>
    <col customWidth="1" min="31" max="31" width="2.0"/>
    <col customWidth="1" min="32" max="34" width="8.88"/>
    <col customWidth="1" min="35" max="35" width="2.0"/>
    <col customWidth="1" min="36" max="36" width="12.63"/>
    <col customWidth="1" min="37" max="39" width="8.88"/>
    <col customWidth="1" min="40" max="40" width="2.0"/>
    <col customWidth="1" min="41" max="41" width="12.63"/>
    <col customWidth="1" min="42" max="44" width="8.88"/>
    <col customWidth="1" min="45" max="45" width="2.0"/>
    <col customWidth="1" min="46" max="46" width="12.63"/>
    <col customWidth="1" min="47" max="49" width="8.88"/>
    <col customWidth="1" min="50" max="50" width="2.0"/>
    <col customWidth="1" min="51" max="51" width="12.63"/>
    <col customWidth="1" min="52" max="54" width="8.88"/>
    <col customWidth="1" min="55" max="55" width="2.0"/>
    <col customWidth="1" min="56" max="56" width="12.63"/>
    <col customWidth="1" min="57" max="59" width="8.88"/>
    <col customWidth="1" min="60" max="60" width="2.0"/>
    <col customWidth="1" min="61" max="61" width="12.63"/>
    <col customWidth="1" min="62" max="64" width="8.88"/>
    <col customWidth="1" min="65" max="65" width="2.0"/>
    <col customWidth="1" min="66" max="66" width="12.63"/>
    <col customWidth="1" min="67" max="69" width="8.88"/>
    <col customWidth="1" min="70" max="70" width="2.0"/>
    <col customWidth="1" min="71" max="71" width="12.63"/>
    <col customWidth="1" min="72" max="76" width="8.88"/>
    <col customWidth="1" min="77" max="77" width="2.0"/>
    <col customWidth="1" min="78" max="78" width="12.63"/>
    <col customWidth="1" min="79" max="83" width="8.88"/>
    <col customWidth="1" min="84" max="84" width="2.0"/>
    <col customWidth="1" min="85" max="85" width="12.63"/>
    <col customWidth="1" min="86" max="90" width="8.88"/>
    <col customWidth="1" min="91" max="91" width="2.0"/>
    <col customWidth="1" min="92" max="92" width="12.63"/>
    <col customWidth="1" min="93" max="96" width="8.88"/>
    <col customWidth="1" min="97" max="97" width="2.0"/>
    <col customWidth="1" min="98" max="98" width="12.63"/>
    <col customWidth="1" min="99" max="102" width="8.88"/>
    <col customWidth="1" min="103" max="103" width="2.0"/>
    <col customWidth="1" min="104" max="104" width="12.63"/>
    <col customWidth="1" min="105" max="107" width="8.88"/>
    <col customWidth="1" min="108" max="108" width="2.0"/>
    <col customWidth="1" min="109" max="109" width="12.63"/>
    <col customWidth="1" min="110" max="112" width="8.88"/>
    <col customWidth="1" min="113" max="113" width="2.0"/>
    <col customWidth="1" min="114" max="114" width="12.63"/>
    <col customWidth="1" min="115" max="117" width="8.88"/>
    <col customWidth="1" min="118" max="118" width="2.0"/>
    <col customWidth="1" min="119" max="119" width="12.63"/>
    <col customWidth="1" min="120" max="122" width="8.88"/>
    <col customWidth="1" min="123" max="123" width="2.0"/>
    <col customWidth="1" min="124" max="124" width="12.63"/>
    <col customWidth="1" min="125" max="127" width="8.88"/>
    <col customWidth="1" min="128" max="128" width="2.0"/>
    <col customWidth="1" min="129" max="129" width="12.63"/>
    <col customWidth="1" min="130" max="132" width="8.88"/>
    <col customWidth="1" min="133" max="133" width="2.0"/>
    <col customWidth="1" min="134" max="134" width="12.63"/>
    <col customWidth="1" min="135" max="137" width="8.88"/>
    <col customWidth="1" min="138" max="138" width="2.0"/>
    <col customWidth="1" min="139" max="139" width="12.63"/>
    <col customWidth="1" min="140" max="142" width="8.88"/>
    <col customWidth="1" min="143" max="143" width="2.0"/>
    <col customWidth="1" min="144" max="144" width="12.63"/>
    <col customWidth="1" min="145" max="147" width="8.88"/>
    <col customWidth="1" min="148" max="148" width="2.0"/>
    <col customWidth="1" min="149" max="149" width="12.63"/>
    <col customWidth="1" min="150" max="152" width="8.88"/>
    <col customWidth="1" min="153" max="153" width="2.0"/>
  </cols>
  <sheetData>
    <row r="1" ht="7.5" customHeight="1">
      <c r="A1" s="1"/>
      <c r="B1" s="462"/>
      <c r="C1" s="463"/>
      <c r="D1" s="463"/>
      <c r="E1" s="463"/>
      <c r="F1" s="1"/>
      <c r="G1" s="1"/>
      <c r="H1" s="464"/>
      <c r="I1" s="1"/>
      <c r="J1" s="465"/>
      <c r="K1" s="463"/>
      <c r="L1" s="465"/>
      <c r="M1" s="465"/>
      <c r="N1" s="466"/>
      <c r="O1" s="466"/>
      <c r="P1" s="467"/>
      <c r="Q1" s="1"/>
      <c r="R1" s="468"/>
      <c r="S1" s="463"/>
      <c r="T1" s="463"/>
      <c r="U1" s="469"/>
      <c r="V1" s="465"/>
      <c r="W1" s="1"/>
      <c r="X1" s="466"/>
      <c r="Y1" s="1"/>
      <c r="Z1" s="1"/>
      <c r="AA1" s="466"/>
      <c r="AB1" s="1"/>
      <c r="AC1" s="1"/>
      <c r="AD1" s="469"/>
      <c r="AE1" s="469"/>
      <c r="AF1" s="469"/>
      <c r="AG1" s="469"/>
      <c r="AH1" s="470"/>
      <c r="AI1" s="469"/>
      <c r="AJ1" s="1"/>
      <c r="AK1" s="466"/>
      <c r="AL1" s="466"/>
      <c r="AM1" s="465"/>
      <c r="AN1" s="1"/>
      <c r="AO1" s="1"/>
      <c r="AP1" s="1"/>
      <c r="AQ1" s="466"/>
      <c r="AR1" s="465"/>
      <c r="AS1" s="1"/>
      <c r="AT1" s="1"/>
      <c r="AU1" s="1"/>
      <c r="AV1" s="466"/>
      <c r="AW1" s="465"/>
      <c r="AX1" s="1"/>
      <c r="AY1" s="1"/>
      <c r="AZ1" s="1"/>
      <c r="BA1" s="466"/>
      <c r="BB1" s="465"/>
      <c r="BC1" s="1"/>
      <c r="BD1" s="1"/>
      <c r="BE1" s="1"/>
      <c r="BF1" s="466"/>
      <c r="BG1" s="465"/>
      <c r="BH1" s="1"/>
      <c r="BI1" s="1"/>
      <c r="BJ1" s="1"/>
      <c r="BK1" s="466"/>
      <c r="BL1" s="465"/>
      <c r="BM1" s="1"/>
      <c r="BN1" s="1"/>
      <c r="BO1" s="1"/>
      <c r="BP1" s="466"/>
      <c r="BQ1" s="465"/>
      <c r="BR1" s="1"/>
      <c r="BS1" s="1"/>
      <c r="BT1" s="1"/>
      <c r="BU1" s="465"/>
      <c r="BV1" s="465"/>
      <c r="BW1" s="471"/>
      <c r="BX1" s="471"/>
      <c r="BY1" s="1"/>
      <c r="BZ1" s="1"/>
      <c r="CA1" s="1"/>
      <c r="CB1" s="465"/>
      <c r="CC1" s="465"/>
      <c r="CD1" s="472"/>
      <c r="CE1" s="472"/>
      <c r="CF1" s="1"/>
      <c r="CG1" s="1"/>
      <c r="CH1" s="1"/>
      <c r="CI1" s="465"/>
      <c r="CJ1" s="465"/>
      <c r="CK1" s="472"/>
      <c r="CL1" s="472"/>
      <c r="CM1" s="1"/>
      <c r="CN1" s="1"/>
      <c r="CO1" s="1"/>
      <c r="CP1" s="466"/>
      <c r="CQ1" s="467"/>
      <c r="CR1" s="467"/>
      <c r="CS1" s="466"/>
      <c r="CT1" s="1"/>
      <c r="CU1" s="1"/>
      <c r="CV1" s="466"/>
      <c r="CW1" s="467"/>
      <c r="CX1" s="467"/>
      <c r="CY1" s="1"/>
      <c r="CZ1" s="1"/>
      <c r="DA1" s="1"/>
      <c r="DB1" s="466"/>
      <c r="DC1" s="467"/>
      <c r="DD1" s="1"/>
      <c r="DE1" s="1"/>
      <c r="DF1" s="1"/>
      <c r="DG1" s="466"/>
      <c r="DH1" s="467"/>
      <c r="DI1" s="1"/>
      <c r="DJ1" s="1"/>
      <c r="DK1" s="1"/>
      <c r="DL1" s="466"/>
      <c r="DM1" s="467"/>
      <c r="DN1" s="1"/>
      <c r="DO1" s="1"/>
      <c r="DP1" s="1"/>
      <c r="DQ1" s="466"/>
      <c r="DR1" s="467"/>
      <c r="DS1" s="1"/>
      <c r="DT1" s="1"/>
      <c r="DU1" s="1"/>
      <c r="DV1" s="466"/>
      <c r="DW1" s="467"/>
      <c r="DX1" s="1"/>
      <c r="DY1" s="1"/>
      <c r="DZ1" s="1"/>
      <c r="EA1" s="466"/>
      <c r="EB1" s="467"/>
      <c r="EC1" s="1"/>
      <c r="ED1" s="1"/>
      <c r="EE1" s="1"/>
      <c r="EF1" s="466"/>
      <c r="EG1" s="467"/>
      <c r="EH1" s="1"/>
      <c r="EI1" s="1"/>
      <c r="EJ1" s="1"/>
      <c r="EK1" s="466"/>
      <c r="EL1" s="467"/>
      <c r="EM1" s="1"/>
      <c r="EN1" s="1"/>
      <c r="EO1" s="466"/>
      <c r="EP1" s="466"/>
      <c r="EQ1" s="465"/>
      <c r="ER1" s="1"/>
      <c r="ES1" s="1"/>
      <c r="ET1" s="466"/>
      <c r="EU1" s="465"/>
      <c r="EV1" s="465"/>
      <c r="EW1" s="1"/>
    </row>
    <row r="2">
      <c r="A2" s="14"/>
      <c r="B2" s="4" t="s">
        <v>164</v>
      </c>
      <c r="D2" s="473"/>
      <c r="E2" s="473" t="s">
        <v>165</v>
      </c>
      <c r="O2" s="473"/>
      <c r="P2" s="474"/>
      <c r="Q2" s="14"/>
      <c r="R2" s="475" t="s">
        <v>166</v>
      </c>
      <c r="T2" s="473"/>
      <c r="U2" s="475" t="s">
        <v>167</v>
      </c>
      <c r="W2" s="14"/>
      <c r="X2" s="476" t="s">
        <v>168</v>
      </c>
      <c r="AC2" s="14"/>
      <c r="AD2" s="475"/>
      <c r="AE2" s="475"/>
      <c r="AF2" s="475" t="s">
        <v>169</v>
      </c>
      <c r="AI2" s="475"/>
      <c r="AJ2" s="4" t="s">
        <v>53</v>
      </c>
      <c r="AN2" s="14"/>
      <c r="AO2" s="4" t="s">
        <v>170</v>
      </c>
      <c r="AS2" s="14"/>
      <c r="AT2" s="4" t="s">
        <v>55</v>
      </c>
      <c r="AX2" s="14"/>
      <c r="AY2" s="4" t="s">
        <v>56</v>
      </c>
      <c r="BC2" s="14"/>
      <c r="BD2" s="4" t="s">
        <v>57</v>
      </c>
      <c r="BH2" s="14"/>
      <c r="BI2" s="4" t="s">
        <v>171</v>
      </c>
      <c r="BR2" s="14"/>
      <c r="BS2" s="4" t="s">
        <v>172</v>
      </c>
      <c r="BY2" s="14"/>
      <c r="BZ2" s="4" t="s">
        <v>173</v>
      </c>
      <c r="CM2" s="14"/>
      <c r="CN2" s="4" t="s">
        <v>174</v>
      </c>
      <c r="CS2" s="477"/>
      <c r="CT2" s="4" t="s">
        <v>174</v>
      </c>
      <c r="CY2" s="14"/>
      <c r="CZ2" s="4" t="s">
        <v>175</v>
      </c>
      <c r="DX2" s="4"/>
      <c r="DY2" s="4" t="s">
        <v>176</v>
      </c>
      <c r="EM2" s="4"/>
      <c r="EN2" s="4" t="s">
        <v>177</v>
      </c>
      <c r="EW2" s="4"/>
    </row>
    <row r="3" ht="7.5" customHeight="1">
      <c r="A3" s="1"/>
      <c r="B3" s="462"/>
      <c r="C3" s="463"/>
      <c r="D3" s="463"/>
      <c r="E3" s="463"/>
      <c r="F3" s="1"/>
      <c r="G3" s="1"/>
      <c r="H3" s="464"/>
      <c r="I3" s="1"/>
      <c r="J3" s="465"/>
      <c r="K3" s="463"/>
      <c r="L3" s="465"/>
      <c r="M3" s="465"/>
      <c r="N3" s="466"/>
      <c r="O3" s="466"/>
      <c r="P3" s="467"/>
      <c r="Q3" s="1"/>
      <c r="R3" s="468"/>
      <c r="S3" s="463"/>
      <c r="T3" s="463"/>
      <c r="U3" s="469"/>
      <c r="V3" s="465"/>
      <c r="W3" s="1"/>
      <c r="X3" s="466"/>
      <c r="Y3" s="1"/>
      <c r="Z3" s="1"/>
      <c r="AA3" s="466"/>
      <c r="AB3" s="1"/>
      <c r="AC3" s="1"/>
      <c r="AD3" s="469"/>
      <c r="AE3" s="469"/>
      <c r="AF3" s="469"/>
      <c r="AG3" s="469"/>
      <c r="AH3" s="470"/>
      <c r="AI3" s="469"/>
      <c r="AJ3" s="1"/>
      <c r="AK3" s="466"/>
      <c r="AL3" s="466"/>
      <c r="AM3" s="465"/>
      <c r="AN3" s="1"/>
      <c r="AO3" s="1"/>
      <c r="AP3" s="1"/>
      <c r="AQ3" s="466"/>
      <c r="AR3" s="465"/>
      <c r="AS3" s="1"/>
      <c r="AT3" s="1"/>
      <c r="AU3" s="1"/>
      <c r="AV3" s="466"/>
      <c r="AW3" s="465"/>
      <c r="AX3" s="1"/>
      <c r="AY3" s="1"/>
      <c r="AZ3" s="1"/>
      <c r="BA3" s="466"/>
      <c r="BB3" s="465"/>
      <c r="BC3" s="1"/>
      <c r="BD3" s="1"/>
      <c r="BE3" s="1"/>
      <c r="BF3" s="466"/>
      <c r="BG3" s="465"/>
      <c r="BH3" s="1"/>
      <c r="BI3" s="1"/>
      <c r="BJ3" s="1"/>
      <c r="BK3" s="466"/>
      <c r="BL3" s="465"/>
      <c r="BM3" s="1"/>
      <c r="BN3" s="1"/>
      <c r="BO3" s="1"/>
      <c r="BP3" s="466"/>
      <c r="BQ3" s="465"/>
      <c r="BR3" s="1"/>
      <c r="BS3" s="1"/>
      <c r="BT3" s="1"/>
      <c r="BU3" s="465"/>
      <c r="BV3" s="465"/>
      <c r="BW3" s="471"/>
      <c r="BX3" s="471"/>
      <c r="BY3" s="1"/>
      <c r="BZ3" s="1"/>
      <c r="CA3" s="1"/>
      <c r="CB3" s="465"/>
      <c r="CC3" s="465"/>
      <c r="CD3" s="472"/>
      <c r="CE3" s="472"/>
      <c r="CF3" s="1"/>
      <c r="CG3" s="1"/>
      <c r="CH3" s="1"/>
      <c r="CI3" s="465"/>
      <c r="CJ3" s="465"/>
      <c r="CK3" s="472"/>
      <c r="CL3" s="472"/>
      <c r="CM3" s="1"/>
      <c r="CN3" s="1"/>
      <c r="CO3" s="1"/>
      <c r="CP3" s="466"/>
      <c r="CQ3" s="467"/>
      <c r="CR3" s="467"/>
      <c r="CS3" s="466"/>
      <c r="CT3" s="1"/>
      <c r="CU3" s="1"/>
      <c r="CV3" s="466"/>
      <c r="CW3" s="467"/>
      <c r="CX3" s="467"/>
      <c r="CY3" s="1"/>
      <c r="CZ3" s="1"/>
      <c r="DA3" s="1"/>
      <c r="DB3" s="466"/>
      <c r="DC3" s="467"/>
      <c r="DD3" s="1"/>
      <c r="DE3" s="1"/>
      <c r="DF3" s="1"/>
      <c r="DG3" s="466"/>
      <c r="DH3" s="467"/>
      <c r="DI3" s="1"/>
      <c r="DJ3" s="1"/>
      <c r="DK3" s="1"/>
      <c r="DL3" s="466"/>
      <c r="DM3" s="467"/>
      <c r="DN3" s="1"/>
      <c r="DO3" s="1"/>
      <c r="DP3" s="1"/>
      <c r="DQ3" s="466"/>
      <c r="DR3" s="467"/>
      <c r="DS3" s="1"/>
      <c r="DT3" s="1"/>
      <c r="DU3" s="1"/>
      <c r="DV3" s="466"/>
      <c r="DW3" s="467"/>
      <c r="DX3" s="1"/>
      <c r="DY3" s="1"/>
      <c r="DZ3" s="1"/>
      <c r="EA3" s="466"/>
      <c r="EB3" s="467"/>
      <c r="EC3" s="1"/>
      <c r="ED3" s="1"/>
      <c r="EE3" s="1"/>
      <c r="EF3" s="466"/>
      <c r="EG3" s="467"/>
      <c r="EH3" s="1"/>
      <c r="EI3" s="1"/>
      <c r="EJ3" s="1"/>
      <c r="EK3" s="466"/>
      <c r="EL3" s="467"/>
      <c r="EM3" s="1"/>
      <c r="EN3" s="1"/>
      <c r="EO3" s="466"/>
      <c r="EP3" s="466"/>
      <c r="EQ3" s="465"/>
      <c r="ER3" s="1"/>
      <c r="ES3" s="1"/>
      <c r="ET3" s="466"/>
      <c r="EU3" s="465"/>
      <c r="EV3" s="465"/>
      <c r="EW3" s="1"/>
    </row>
    <row r="4" ht="7.5" customHeight="1">
      <c r="A4" s="1"/>
      <c r="B4" s="462"/>
      <c r="C4" s="463"/>
      <c r="D4" s="463"/>
      <c r="E4" s="463"/>
      <c r="F4" s="1"/>
      <c r="G4" s="18"/>
      <c r="H4" s="478"/>
      <c r="I4" s="479"/>
      <c r="J4" s="480"/>
      <c r="K4" s="38"/>
      <c r="L4" s="480"/>
      <c r="M4" s="465"/>
      <c r="N4" s="466"/>
      <c r="O4" s="466"/>
      <c r="P4" s="467"/>
      <c r="Q4" s="1"/>
      <c r="R4" s="468"/>
      <c r="S4" s="463"/>
      <c r="T4" s="463"/>
      <c r="U4" s="469"/>
      <c r="V4" s="465"/>
      <c r="W4" s="1"/>
      <c r="X4" s="466"/>
      <c r="Y4" s="1"/>
      <c r="Z4" s="1"/>
      <c r="AA4" s="466"/>
      <c r="AB4" s="1"/>
      <c r="AC4" s="1"/>
      <c r="AD4" s="469"/>
      <c r="AE4" s="469"/>
      <c r="AF4" s="469"/>
      <c r="AG4" s="469"/>
      <c r="AH4" s="470"/>
      <c r="AI4" s="469"/>
      <c r="AJ4" s="1"/>
      <c r="AK4" s="466"/>
      <c r="AL4" s="466"/>
      <c r="AM4" s="465"/>
      <c r="AN4" s="1"/>
      <c r="AO4" s="1"/>
      <c r="AP4" s="1"/>
      <c r="AQ4" s="466"/>
      <c r="AR4" s="465"/>
      <c r="AS4" s="1"/>
      <c r="AT4" s="1"/>
      <c r="AU4" s="1"/>
      <c r="AV4" s="466"/>
      <c r="AW4" s="465"/>
      <c r="AX4" s="1"/>
      <c r="AY4" s="1"/>
      <c r="AZ4" s="1"/>
      <c r="BA4" s="466"/>
      <c r="BB4" s="465"/>
      <c r="BC4" s="1"/>
      <c r="BD4" s="1"/>
      <c r="BE4" s="1"/>
      <c r="BF4" s="466"/>
      <c r="BG4" s="465"/>
      <c r="BH4" s="1"/>
      <c r="BI4" s="1"/>
      <c r="BJ4" s="1"/>
      <c r="BK4" s="466"/>
      <c r="BL4" s="465"/>
      <c r="BM4" s="1"/>
      <c r="BN4" s="1"/>
      <c r="BO4" s="1"/>
      <c r="BP4" s="466"/>
      <c r="BQ4" s="465"/>
      <c r="BR4" s="1"/>
      <c r="BS4" s="1"/>
      <c r="BT4" s="1"/>
      <c r="BU4" s="465"/>
      <c r="BV4" s="465"/>
      <c r="BW4" s="471"/>
      <c r="BX4" s="471"/>
      <c r="BY4" s="1"/>
      <c r="BZ4" s="1"/>
      <c r="CA4" s="1"/>
      <c r="CB4" s="465"/>
      <c r="CC4" s="465"/>
      <c r="CD4" s="472"/>
      <c r="CE4" s="472"/>
      <c r="CF4" s="1"/>
      <c r="CG4" s="1"/>
      <c r="CH4" s="1"/>
      <c r="CI4" s="465"/>
      <c r="CJ4" s="465"/>
      <c r="CK4" s="472"/>
      <c r="CL4" s="472"/>
      <c r="CM4" s="1"/>
      <c r="CN4" s="1"/>
      <c r="CO4" s="1"/>
      <c r="CP4" s="466"/>
      <c r="CQ4" s="467"/>
      <c r="CR4" s="467"/>
      <c r="CS4" s="466"/>
      <c r="CT4" s="1"/>
      <c r="CU4" s="1"/>
      <c r="CV4" s="466"/>
      <c r="CW4" s="467"/>
      <c r="CX4" s="467"/>
      <c r="CY4" s="1"/>
      <c r="CZ4" s="1"/>
      <c r="DA4" s="1"/>
      <c r="DB4" s="466"/>
      <c r="DC4" s="467"/>
      <c r="DD4" s="1"/>
      <c r="DE4" s="1"/>
      <c r="DF4" s="1"/>
      <c r="DG4" s="466"/>
      <c r="DH4" s="467"/>
      <c r="DI4" s="1"/>
      <c r="DJ4" s="1"/>
      <c r="DK4" s="1"/>
      <c r="DL4" s="466"/>
      <c r="DM4" s="467"/>
      <c r="DN4" s="1"/>
      <c r="DO4" s="1"/>
      <c r="DP4" s="1"/>
      <c r="DQ4" s="466"/>
      <c r="DR4" s="467"/>
      <c r="DS4" s="1"/>
      <c r="DT4" s="1"/>
      <c r="DU4" s="1"/>
      <c r="DV4" s="466"/>
      <c r="DW4" s="467"/>
      <c r="DX4" s="1"/>
      <c r="DY4" s="1"/>
      <c r="DZ4" s="1"/>
      <c r="EA4" s="466"/>
      <c r="EB4" s="467"/>
      <c r="EC4" s="1"/>
      <c r="ED4" s="1"/>
      <c r="EE4" s="1"/>
      <c r="EF4" s="466"/>
      <c r="EG4" s="467"/>
      <c r="EH4" s="1"/>
      <c r="EI4" s="1"/>
      <c r="EJ4" s="1"/>
      <c r="EK4" s="466"/>
      <c r="EL4" s="467"/>
      <c r="EM4" s="1"/>
      <c r="EN4" s="1"/>
      <c r="EO4" s="466"/>
      <c r="EP4" s="466"/>
      <c r="EQ4" s="465"/>
      <c r="ER4" s="1"/>
      <c r="ES4" s="1"/>
      <c r="ET4" s="466"/>
      <c r="EU4" s="465"/>
      <c r="EV4" s="465"/>
      <c r="EW4" s="1"/>
    </row>
    <row r="5" ht="14.25" customHeight="1">
      <c r="A5" s="56"/>
      <c r="B5" s="481" t="str">
        <f>IFERROR(__xludf.DUMMYFUNCTION("QUERY('CONTENT STATS'!Y:AM,
  ""SELECT AD, COUNT(Y) 
   WHERE AD IS NOT NULL 
     AND AD &gt;= DATE '"" &amp; TEXT(DASHBOARD!S25, ""yyyy-MM-dd"") &amp; ""' 
     AND AD &lt;= DATE '"" &amp; TEXT(DASHBOARD!AE25, ""yyyy-MM-dd"") &amp; ""'  
     AND MONTH(AD) = 8
     AND YEAR("&amp;"AD) = 2022
   GROUP BY AD
   ORDER BY AD DESC
   LABEL AD 'MONTH', COUNT(Y) 'EXECUTED'""
)"),"#VALUE!")</f>
        <v>#VALUE!</v>
      </c>
      <c r="C5" s="482"/>
      <c r="D5" s="483"/>
      <c r="E5" s="482" t="s">
        <v>164</v>
      </c>
      <c r="F5" s="484" t="str">
        <f>AVERAGE(F6:F100)</f>
        <v>#DIV/0!</v>
      </c>
      <c r="G5" s="481" t="s">
        <v>85</v>
      </c>
      <c r="H5" s="485" t="str">
        <f>AVERAGE(H23:H25)</f>
        <v>#DIV/0!</v>
      </c>
      <c r="I5" s="486" t="str">
        <f>AVERAGE(I6:I100)</f>
        <v>#DIV/0!</v>
      </c>
      <c r="J5" s="487" t="s">
        <v>178</v>
      </c>
      <c r="K5" s="482" t="str">
        <f>E5</f>
        <v>MONTH</v>
      </c>
      <c r="L5" s="487" t="s">
        <v>179</v>
      </c>
      <c r="M5" s="487" t="s">
        <v>180</v>
      </c>
      <c r="N5" s="486" t="s">
        <v>181</v>
      </c>
      <c r="O5" s="487">
        <f>SUM(O6:O100)</f>
        <v>0</v>
      </c>
      <c r="P5" s="488" t="s">
        <v>124</v>
      </c>
      <c r="Q5" s="56"/>
      <c r="R5" s="489" t="str">
        <f>IFERROR(__xludf.DUMMYFUNCTION("QUERY('CONTENT STATS'!Y:AM,
  ""SELECT AD, COUNT(Y) 
   WHERE AD IS NOT NULL   
     AND MONTH(AD) = 8
     AND YEAR(AD) = 2022
   GROUP BY AD
   ORDER BY AD DESC
   LABEL AD 'MONTH', COUNT(Y) 'EXECUTED'""
)"),"#VALUE!")</f>
        <v>#VALUE!</v>
      </c>
      <c r="S5" s="482"/>
      <c r="T5" s="483"/>
      <c r="U5" s="490" t="s">
        <v>25</v>
      </c>
      <c r="V5" s="487" t="s">
        <v>124</v>
      </c>
      <c r="W5" s="56"/>
      <c r="X5" s="491" t="str">
        <f>IFERROR(__xludf.DUMMYFUNCTION("QUERY('CONTENT STATS'!A:AM,
  ""SELECT F, A 
   WHERE F IS NOT NULL 
     AND AD &gt;= DATE '"" &amp; TEXT(DASHBOARD!S2, ""yyyy-MM-dd"") &amp; ""' 
     AND AD &lt;= DATE '"" &amp; TEXT(DASHBOARD!AE2, ""yyyy-MM-dd"") &amp; ""'  
     AND AF = TRUE 
     AND AG = TRUE
     AND "&amp;"AH = TRUE
     AND AI = TRUE
     AND AJ = TRUE
     AND AK = TRUE
     AND AL = TRUE
   ORDER BY F DESC
   LIMIT 3
   LABEL F 'RANK #', A 'DATE'""
)"),"RANK #")</f>
        <v>RANK #</v>
      </c>
      <c r="Y5" s="492" t="str">
        <f>IFERROR(__xludf.DUMMYFUNCTION("""COMPUTED_VALUE"""),"DATE")</f>
        <v>DATE</v>
      </c>
      <c r="Z5" s="56"/>
      <c r="AA5" s="491" t="str">
        <f>IFERROR(__xludf.DUMMYFUNCTION("QUERY('CONTENT STATS'!A:AM,
  ""SELECT F, A 
   WHERE F IS NOT NULL 
     AND AD &gt;= DATE '"" &amp; TEXT(DASHBOARD!S2, ""yyyy-MM-dd"") &amp; ""' 
     AND AD &lt;= DATE '"" &amp; TEXT(DASHBOARD!AE2, ""yyyy-MM-dd"") &amp; ""'  
     AND AF = TRUE 
     AND AG = TRUE
     AND "&amp;"AH = TRUE
     AND AI = TRUE
     AND AJ = TRUE
     AND AK = TRUE
     AND AL = TRUE
   ORDER BY F ASC
   LIMIT 3
   LABEL F 'RANK #', A 'DATE'""
)
"),"RANK #")</f>
        <v>RANK #</v>
      </c>
      <c r="AB5" s="492" t="str">
        <f>IFERROR(__xludf.DUMMYFUNCTION("""COMPUTED_VALUE"""),"DATE")</f>
        <v>DATE</v>
      </c>
      <c r="AC5" s="56"/>
      <c r="AD5" s="490" t="s">
        <v>164</v>
      </c>
      <c r="AE5" s="493"/>
      <c r="AF5" s="490" t="s">
        <v>182</v>
      </c>
      <c r="AG5" s="488">
        <f>SUM(AG6:AG100)</f>
        <v>0</v>
      </c>
      <c r="AH5" s="488" t="s">
        <v>124</v>
      </c>
      <c r="AI5" s="493"/>
      <c r="AJ5" s="492" t="str">
        <f>IFERROR(__xludf.DUMMYFUNCTION("QUERY('CONTENT STATS'!A:AM,
  ""SELECT H, AD, AVG(G), SUM(G) 
   WHERE H IS NOT NULL 
     AND AD &gt;= DATE '"" &amp; TEXT(DASHBOARD!S2, ""yyyy-MM-dd"") &amp; ""' 
     AND AD &lt;= DATE '"" &amp; TEXT(DASHBOARD!AE2, ""yyyy-MM-dd"") &amp; ""'  
     AND AF = TRUE 
     AND AG"&amp;" = TRUE
     AND AH = TRUE
     AND AI = TRUE
     AND AJ = TRUE
     AND AK = TRUE
     AND AL = TRUE
     AND H = 'Likes'
   GROUP BY H, AD
   ORDER BY H 
   LABEL H 'INSIGHT', AD 'DATE', AVG(G) 'AVG', SUM(G) 'SUM'""
)"),"#VALUE!")</f>
        <v>#VALUE!</v>
      </c>
      <c r="AK5" s="491"/>
      <c r="AL5" s="491"/>
      <c r="AM5" s="494"/>
      <c r="AN5" s="56"/>
      <c r="AO5" s="492" t="str">
        <f>IFERROR(__xludf.DUMMYFUNCTION("QUERY('CONTENT STATS'!A:AM,
  ""SELECT H, AD, AVG(G), SUM(G) 
   WHERE H IS NOT NULL 
     AND AD &gt;= DATE '"" &amp; TEXT(DASHBOARD!S2, ""yyyy-MM-dd"") &amp; ""' 
     AND AD &lt;= DATE '"" &amp; TEXT(DASHBOARD!AE2, ""yyyy-MM-dd"") &amp; ""'  
     AND AF = TRUE 
     AND AG"&amp;" = TRUE
     AND AH = TRUE
     AND AI = TRUE
     AND AJ = TRUE
     AND AK = TRUE
     AND AL = TRUE
     AND H = 'Comments'
   GROUP BY H, AD
   ORDER BY H 
   LABEL H 'INSIGHT', AD 'DATE', AVG(G) 'AVG', SUM(G) 'SUM'""
)"),"#VALUE!")</f>
        <v>#VALUE!</v>
      </c>
      <c r="AP5" s="492"/>
      <c r="AQ5" s="491"/>
      <c r="AR5" s="494"/>
      <c r="AS5" s="56"/>
      <c r="AT5" s="492" t="str">
        <f>IFERROR(__xludf.DUMMYFUNCTION("QUERY('CONTENT STATS'!A:AM,
  ""SELECT H, AD, AVG(G), SUM(G) 
   WHERE H IS NOT NULL 
     AND AD &gt;= DATE '"" &amp; TEXT(DASHBOARD!S2, ""yyyy-MM-dd"") &amp; ""' 
     AND AD &lt;= DATE '"" &amp; TEXT(DASHBOARD!AE2, ""yyyy-MM-dd"") &amp; ""'  
     AND AF = TRUE 
     AND AG"&amp;" = TRUE
     AND AH = TRUE
     AND AI = TRUE
     AND AJ = TRUE
     AND AK = TRUE
     AND AL = TRUE
     AND H = 'Shared'
   GROUP BY H, AD
   ORDER BY H 
   LABEL H 'INSIGHT', AD 'DATE', AVG(G) 'AVG', SUM(G) 'SUM'""
)"),"#VALUE!")</f>
        <v>#VALUE!</v>
      </c>
      <c r="AU5" s="492"/>
      <c r="AV5" s="491"/>
      <c r="AW5" s="494"/>
      <c r="AX5" s="56"/>
      <c r="AY5" s="492" t="str">
        <f>IFERROR(__xludf.DUMMYFUNCTION("QUERY('CONTENT STATS'!A:AM,
  ""SELECT H, AD, AVG(G), SUM(G) 
   WHERE H IS NOT NULL 
     AND AD &gt;= DATE '"" &amp; TEXT(DASHBOARD!S2, ""yyyy-MM-dd"") &amp; ""' 
     AND AD &lt;= DATE '"" &amp; TEXT(DASHBOARD!AE2, ""yyyy-MM-dd"") &amp; ""'  
     AND AF = TRUE 
     AND AG"&amp;" = TRUE
     AND AH = TRUE
     AND AI = TRUE
     AND AJ = TRUE
     AND AK = TRUE
     AND AL = TRUE
     AND H = 'Favorite'
   GROUP BY H, AD
   ORDER BY H 
   LABEL H 'INSIGHT', AD 'DATE', AVG(G) 'AVG', SUM(G) 'SUM'""
)"),"#VALUE!")</f>
        <v>#VALUE!</v>
      </c>
      <c r="AZ5" s="492"/>
      <c r="BA5" s="491"/>
      <c r="BB5" s="494"/>
      <c r="BC5" s="56"/>
      <c r="BD5" s="492" t="str">
        <f>IFERROR(__xludf.DUMMYFUNCTION("QUERY('CONTENT STATS'!A:AM,
  ""SELECT H, AD, AVG(G), SUM(G) 
   WHERE H IS NOT NULL 
     AND AD &gt;= DATE '"" &amp; TEXT(DASHBOARD!S2, ""yyyy-MM-dd"") &amp; ""' 
     AND AD &lt;= DATE '"" &amp; TEXT(DASHBOARD!AE2, ""yyyy-MM-dd"") &amp; ""'  
     AND AF = TRUE 
     AND AG"&amp;" = TRUE
     AND AH = TRUE
     AND AI = TRUE
     AND AJ = TRUE
     AND AK = TRUE
     AND AL = TRUE
     AND H = 'New Followers'
   GROUP BY H, AD
   ORDER BY H 
   LABEL H 'INSIGHT', AD 'DATE', AVG(G) 'AVG', SUM(G) 'SUM'""
)"),"#VALUE!")</f>
        <v>#VALUE!</v>
      </c>
      <c r="BE5" s="492"/>
      <c r="BF5" s="491"/>
      <c r="BG5" s="494"/>
      <c r="BH5" s="56"/>
      <c r="BI5" s="492" t="str">
        <f>IFERROR(__xludf.DUMMYFUNCTION("QUERY('CONTENT STATS'!A:AM,
  ""SELECT H, AD, AVG(G), SUM(G) 
   WHERE H IS NOT NULL 
     AND AD &gt;= DATE '"" &amp; TEXT(DASHBOARD!S2, ""yyyy-MM-dd"") &amp; ""' 
     AND AD &lt;= DATE '"" &amp; TEXT(DASHBOARD!AE2, ""yyyy-MM-dd"") &amp; ""'  
     AND AF = TRUE 
     AND AG"&amp;" = TRUE
     AND AH = TRUE
     AND AI = TRUE
     AND AJ = TRUE
     AND AK = TRUE
     AND AL = TRUE
     AND H = 'Views'
   GROUP BY H, AD
   ORDER BY H 
   LABEL H 'INSIGHT', AD 'DATE', AVG(G) 'AVG', SUM(G) 'SUM'""
)"),"#VALUE!")</f>
        <v>#VALUE!</v>
      </c>
      <c r="BJ5" s="492"/>
      <c r="BK5" s="491"/>
      <c r="BL5" s="494"/>
      <c r="BM5" s="56"/>
      <c r="BN5" s="492" t="str">
        <f>IFERROR(__xludf.DUMMYFUNCTION("QUERY('CONTENT STATS'!A:AM,
  ""SELECT H, AD, AVG(G), SUM(G) 
   WHERE H IS NOT NULL 
     AND AD &gt;= DATE '"" &amp; TEXT(DASHBOARD!S2, ""yyyy-MM-dd"") &amp; ""' 
     AND AD &lt;= DATE '"" &amp; TEXT(DASHBOARD!AE2, ""yyyy-MM-dd"") &amp; ""'  
     AND AF = TRUE 
     AND AG"&amp;" = TRUE
     AND AH = TRUE
     AND AI = TRUE
     AND AJ = TRUE
     AND AK = TRUE
     AND AL = TRUE
     AND H = 'Viewers'
   GROUP BY H, AD
   ORDER BY H 
   LABEL H 'INSIGHT', AD 'DATE', AVG(G) 'AVG', SUM(G) 'SUM'""
)"),"#VALUE!")</f>
        <v>#VALUE!</v>
      </c>
      <c r="BO5" s="492"/>
      <c r="BP5" s="491"/>
      <c r="BQ5" s="494"/>
      <c r="BR5" s="56"/>
      <c r="BS5" s="492" t="str">
        <f>IFERROR(__xludf.DUMMYFUNCTION("QUERY('CONTENT STATS'!A:AM,
  ""SELECT N, AD, AVG(M), SUM(M) 
   WHERE N IS NOT NULL 
     AND AD &gt;= DATE '"" &amp; TEXT(DASHBOARD!S2, ""yyyy-MM-dd"") &amp; ""' 
     AND AD &lt;= DATE '"" &amp; TEXT(DASHBOARD!AE2, ""yyyy-MM-dd"") &amp; ""'  
     AND AF = TRUE 
     AND AG"&amp;" = TRUE
     AND AH = TRUE
     AND AI = TRUE
     AND AJ = TRUE
     AND AK = TRUE
     AND AL = TRUE
     AND N = 'Overall Duration'
   GROUP BY N, AD
   ORDER BY N 
   LABEL N 'INSIGHT', AD 'DATE', AVG(M) 'AVG', SUM(M) 'SUM'""
)"),"#VALUE!")</f>
        <v>#VALUE!</v>
      </c>
      <c r="BT5" s="492"/>
      <c r="BU5" s="494"/>
      <c r="BV5" s="494"/>
      <c r="BW5" s="495" t="s">
        <v>183</v>
      </c>
      <c r="BX5" s="495" t="s">
        <v>49</v>
      </c>
      <c r="BY5" s="56"/>
      <c r="BZ5" s="492" t="str">
        <f>IFERROR(__xludf.DUMMYFUNCTION("QUERY('CONTENT STATS'!A:AM,
  ""SELECT N, AD, AVG(M), SUM(M) 
   WHERE N IS NOT NULL 
     AND AD &gt;= DATE '"" &amp; TEXT(DASHBOARD!S2, ""yyyy-MM-dd"") &amp; ""' 
     AND AD &lt;= DATE '"" &amp; TEXT(DASHBOARD!AE2, ""yyyy-MM-dd"") &amp; ""'  
     AND AF = TRUE 
     AND AG"&amp;" = TRUE
     AND AH = TRUE
     AND AI = TRUE
     AND AJ = TRUE
     AND AK = TRUE
     AND AL = TRUE
     AND N = 'Duration Time'
   GROUP BY N, AD
   ORDER BY N 
   LABEL N 'INSIGHT', AD 'DATE', AVG(M) 'AVG', SUM(M) 'SUM'""
)"),"#VALUE!")</f>
        <v>#VALUE!</v>
      </c>
      <c r="CA5" s="492"/>
      <c r="CB5" s="494"/>
      <c r="CC5" s="494"/>
      <c r="CD5" s="481" t="s">
        <v>183</v>
      </c>
      <c r="CE5" s="481" t="s">
        <v>49</v>
      </c>
      <c r="CF5" s="496"/>
      <c r="CG5" s="492" t="str">
        <f>IFERROR(__xludf.DUMMYFUNCTION("QUERY('CONTENT STATS'!A:AM,
  ""SELECT N, AD, AVG(M), SUM(M) 
   WHERE N IS NOT NULL 
     AND AD &gt;= DATE '"" &amp; TEXT(DASHBOARD!S2, ""yyyy-MM-dd"") &amp; ""' 
     AND AD &lt;= DATE '"" &amp; TEXT(DASHBOARD!AE2, ""yyyy-MM-dd"") &amp; ""'  
     AND AF = TRUE 
     AND AG"&amp;" = TRUE
     AND AH = TRUE
     AND AI = TRUE
     AND AJ = TRUE
     AND AK = TRUE
     AND AL = TRUE
     AND N = 'Average Duration'
   GROUP BY N, AD
   ORDER BY N 
   LABEL N 'INSIGHT', AD 'DATE', AVG(M) 'AVG', SUM(M) 'SUM'""
)"),"#VALUE!")</f>
        <v>#VALUE!</v>
      </c>
      <c r="CH5" s="492"/>
      <c r="CI5" s="494"/>
      <c r="CJ5" s="494"/>
      <c r="CK5" s="481" t="s">
        <v>184</v>
      </c>
      <c r="CL5" s="481" t="s">
        <v>49</v>
      </c>
      <c r="CM5" s="496"/>
      <c r="CN5" s="497" t="str">
        <f>IFERROR(__xludf.DUMMYFUNCTION("QUERY('CONTENT STATS'!A:AM,
  ""SELECT S, AD, AVG(R)
   WHERE S IS NOT NULL 
     AND AD &gt;= DATE '"" &amp; TEXT(DASHBOARD!S2, ""yyyy-MM-dd"") &amp; ""' 
     AND AD &lt;= DATE '"" &amp; TEXT(DASHBOARD!AE2, ""yyyy-MM-dd"") &amp; ""'  
     AND AF = TRUE 
     AND AG = TRUE
 "&amp;"    AND AH = TRUE
     AND AI = TRUE
     AND AJ = TRUE
     AND AK = TRUE
     AND AL = TRUE
     AND S = 'New Viewers'
   GROUP BY S, AD
   ORDER BY S 
   LABEL S 'INSIGHT', AD 'DATE', AVG(R) 'AVG'""
)"),"#VALUE!")</f>
        <v>#VALUE!</v>
      </c>
      <c r="CO5" s="497"/>
      <c r="CP5" s="491"/>
      <c r="CQ5" s="485" t="s">
        <v>185</v>
      </c>
      <c r="CR5" s="485" t="s">
        <v>185</v>
      </c>
      <c r="CS5" s="498"/>
      <c r="CT5" s="492" t="str">
        <f>IFERROR(__xludf.DUMMYFUNCTION("QUERY('CONTENT STATS'!A:AM,
  ""SELECT S, AD, AVG(R)
   WHERE S IS NOT NULL 
     AND AD &gt;= DATE '"" &amp; TEXT(DASHBOARD!S2, ""yyyy-MM-dd"") &amp; ""' 
     AND AD &lt;= DATE '"" &amp; TEXT(DASHBOARD!AE2, ""yyyy-MM-dd"") &amp; ""'  
     AND AF = TRUE 
     AND AG = TRUE
 "&amp;"    AND AH = TRUE
     AND AI = TRUE
     AND AJ = TRUE
     AND AK = TRUE
     AND AL = TRUE
     AND S = 'Non-Followers'
   GROUP BY S, AD
   ORDER BY S 
   LABEL S 'INSIGHT', AD 'DATE', AVG(R) 'AVG'""
)"),"#VALUE!")</f>
        <v>#VALUE!</v>
      </c>
      <c r="CU5" s="492"/>
      <c r="CV5" s="491"/>
      <c r="CW5" s="481" t="s">
        <v>185</v>
      </c>
      <c r="CX5" s="485" t="s">
        <v>185</v>
      </c>
      <c r="CY5" s="56"/>
      <c r="CZ5" s="492" t="str">
        <f>IFERROR(__xludf.DUMMYFUNCTION("QUERY('CONTENT STATS'!A:AM,
  ""SELECT K, AD, AVG(J)
   WHERE K IS NOT NULL 
     AND AD &gt;= DATE '"" &amp; TEXT(DASHBOARD!S2, ""yyyy-MM-dd"") &amp; ""' 
     AND AD &lt;= DATE '"" &amp; TEXT(DASHBOARD!AE2, ""yyyy-MM-dd"") &amp; ""'  
     AND AF = TRUE 
     AND AG = TRUE
 "&amp;"    AND AH = TRUE
     AND AI = TRUE
     AND AJ = TRUE
     AND AK = TRUE
     AND AL = TRUE
     AND K = 'Engagement Rate'
   GROUP BY K, AD
   ORDER BY K 
   LABEL K 'INSIGHT', AD 'DATE', AVG(J) 'AVG'""
)"),"#VALUE!")</f>
        <v>#VALUE!</v>
      </c>
      <c r="DA5" s="492"/>
      <c r="DB5" s="491"/>
      <c r="DC5" s="481" t="s">
        <v>185</v>
      </c>
      <c r="DD5" s="56"/>
      <c r="DE5" s="492" t="str">
        <f>IFERROR(__xludf.DUMMYFUNCTION("QUERY('CONTENT STATS'!A:AM,
  ""SELECT K, AD, AVG(J)
   WHERE K IS NOT NULL 
     AND AD &gt;= DATE '"" &amp; TEXT(DASHBOARD!S2, ""yyyy-MM-dd"") &amp; ""' 
     AND AD &lt;= DATE '"" &amp; TEXT(DASHBOARD!AE2, ""yyyy-MM-dd"") &amp; ""'  
     AND AF = TRUE 
     AND AG = TRUE
 "&amp;"    AND AH = TRUE
     AND AI = TRUE
     AND AJ = TRUE
     AND AK = TRUE
     AND AL = TRUE
     AND K = 'Like Rate'
   GROUP BY K, AD
   ORDER BY K 
   LABEL K 'INSIGHT', AD 'DATE', AVG(J) 'AVG'""
)"),"#VALUE!")</f>
        <v>#VALUE!</v>
      </c>
      <c r="DF5" s="492"/>
      <c r="DG5" s="491"/>
      <c r="DH5" s="485" t="s">
        <v>185</v>
      </c>
      <c r="DI5" s="56"/>
      <c r="DJ5" s="492" t="str">
        <f>IFERROR(__xludf.DUMMYFUNCTION("QUERY('CONTENT STATS'!A:AM,
  ""SELECT K, AD, AVG(J)
   WHERE K IS NOT NULL 
     AND AD &gt;= DATE '"" &amp; TEXT(DASHBOARD!S2, ""yyyy-MM-dd"") &amp; ""' 
     AND AD &lt;= DATE '"" &amp; TEXT(DASHBOARD!AE2, ""yyyy-MM-dd"") &amp; ""'  
     AND AF = TRUE 
     AND AG = TRUE
 "&amp;"    AND AH = TRUE
     AND AI = TRUE
     AND AJ = TRUE
     AND AK = TRUE
     AND AL = TRUE
     AND K = 'Comment Rate'
   GROUP BY K, AD
   ORDER BY K 
   LABEL K 'INSIGHT', AD 'DATE', AVG(J) 'AVG'""
)"),"#VALUE!")</f>
        <v>#VALUE!</v>
      </c>
      <c r="DK5" s="492"/>
      <c r="DL5" s="491"/>
      <c r="DM5" s="481" t="s">
        <v>185</v>
      </c>
      <c r="DN5" s="56"/>
      <c r="DO5" s="492" t="str">
        <f>IFERROR(__xludf.DUMMYFUNCTION("QUERY('CONTENT STATS'!A:AM,
  ""SELECT K, AD, AVG(J)
   WHERE K IS NOT NULL 
     AND AD &gt;= DATE '"" &amp; TEXT(DASHBOARD!S2, ""yyyy-MM-dd"") &amp; ""' 
     AND AD &lt;= DATE '"" &amp; TEXT(DASHBOARD!AE2, ""yyyy-MM-dd"") &amp; ""'  
     AND AF = TRUE 
     AND AG = TRUE
 "&amp;"    AND AH = TRUE
     AND AI = TRUE
     AND AJ = TRUE
     AND AK = TRUE
     AND AL = TRUE
     AND K = 'Shared Rate'
   GROUP BY K, AD
   ORDER BY K 
   LABEL K 'INSIGHT', AD 'DATE', AVG(J) 'AVG'""
)"),"#VALUE!")</f>
        <v>#VALUE!</v>
      </c>
      <c r="DP5" s="492"/>
      <c r="DQ5" s="491"/>
      <c r="DR5" s="481" t="s">
        <v>185</v>
      </c>
      <c r="DS5" s="56"/>
      <c r="DT5" s="492" t="str">
        <f>IFERROR(__xludf.DUMMYFUNCTION("QUERY('CONTENT STATS'!A:AM,
  ""SELECT K, AD, AVG(J)
   WHERE K IS NOT NULL 
     AND AD &gt;= DATE '"" &amp; TEXT(DASHBOARD!S2, ""yyyy-MM-dd"") &amp; ""' 
     AND AD &lt;= DATE '"" &amp; TEXT(DASHBOARD!AE2, ""yyyy-MM-dd"") &amp; ""'  
     AND AF = TRUE 
     AND AG = TRUE
 "&amp;"    AND AH = TRUE
     AND AI = TRUE
     AND AJ = TRUE
     AND AK = TRUE
     AND AL = TRUE
     AND K = 'Favorite Rate'
   GROUP BY K, AD
   ORDER BY K 
   LABEL K 'INSIGHT', AD 'DATE', AVG(J) 'AVG'""
)"),"#VALUE!")</f>
        <v>#VALUE!</v>
      </c>
      <c r="DU5" s="492"/>
      <c r="DV5" s="491"/>
      <c r="DW5" s="481" t="s">
        <v>185</v>
      </c>
      <c r="DX5" s="56"/>
      <c r="DY5" s="492" t="str">
        <f>IFERROR(__xludf.DUMMYFUNCTION("QUERY('CONTENT STATS'!A:AM,
  ""SELECT Q, AD, AVG(P)
   WHERE Q IS NOT NULL 
     AND AD &gt;= DATE '"" &amp; TEXT(DASHBOARD!S2, ""yyyy-MM-dd"") &amp; ""' 
     AND AD &lt;= DATE '"" &amp; TEXT(DASHBOARD!AE2, ""yyyy-MM-dd"") &amp; ""'  
     AND AF = TRUE 
     AND AG = TRUE
 "&amp;"    AND AH = TRUE
     AND AI = TRUE
     AND AJ = TRUE
     AND AK = TRUE
     AND AL = TRUE
     AND Q = 'Duration Rate'
   GROUP BY Q, AD
   ORDER BY Q 
   LABEL Q 'INSIGHT', AD 'DATE', AVG(P) 'AVG'""
)"),"#VALUE!")</f>
        <v>#VALUE!</v>
      </c>
      <c r="DZ5" s="492"/>
      <c r="EA5" s="491"/>
      <c r="EB5" s="481" t="s">
        <v>185</v>
      </c>
      <c r="EC5" s="56"/>
      <c r="ED5" s="492" t="str">
        <f>IFERROR(__xludf.DUMMYFUNCTION("QUERY('CONTENT STATS'!A:AM,
  ""SELECT Q, AD, AVG(P)
   WHERE Q IS NOT NULL 
     AND AD &gt;= DATE '"" &amp; TEXT(DASHBOARD!S2, ""yyyy-MM-dd"") &amp; ""' 
     AND AD &lt;= DATE '"" &amp; TEXT(DASHBOARD!AE2, ""yyyy-MM-dd"") &amp; ""'  
     AND AF = TRUE 
     AND AG = TRUE
 "&amp;"    AND AH = TRUE
     AND AI = TRUE
     AND AJ = TRUE
     AND AK = TRUE
     AND AL = TRUE
     AND Q = 'Video Rate'
   GROUP BY Q, AD
   ORDER BY Q 
   LABEL Q 'INSIGHT', AD 'DATE', AVG(P) 'AVG'""
)"),"#VALUE!")</f>
        <v>#VALUE!</v>
      </c>
      <c r="EE5" s="492"/>
      <c r="EF5" s="491"/>
      <c r="EG5" s="485" t="s">
        <v>185</v>
      </c>
      <c r="EH5" s="56"/>
      <c r="EI5" s="492" t="str">
        <f>IFERROR(__xludf.DUMMYFUNCTION("QUERY('CONTENT STATS'!A:AM,
  ""SELECT Q, AD, AVG(P)
   WHERE Q IS NOT NULL 
     AND AD &gt;= DATE '"" &amp; TEXT(DASHBOARD!S2, ""yyyy-MM-dd"") &amp; ""' 
     AND AD &lt;= DATE '"" &amp; TEXT(DASHBOARD!AE2, ""yyyy-MM-dd"") &amp; ""'  
     AND AF = TRUE 
     AND AG = TRUE
 "&amp;"    AND AH = TRUE
     AND AI = TRUE
     AND AJ = TRUE
     AND AK = TRUE
     AND AL = TRUE
     AND Q = 'Completion Rate'
   GROUP BY Q, AD
   ORDER BY Q 
   LABEL Q 'INSIGHT', AD 'DATE', AVG(P) 'AVG'""
)"),"#VALUE!")</f>
        <v>#VALUE!</v>
      </c>
      <c r="EJ5" s="492"/>
      <c r="EK5" s="491"/>
      <c r="EL5" s="485" t="s">
        <v>185</v>
      </c>
      <c r="EM5" s="56"/>
      <c r="EN5" s="481" t="s">
        <v>123</v>
      </c>
      <c r="EO5" s="486" t="s">
        <v>18</v>
      </c>
      <c r="EP5" s="486" t="s">
        <v>97</v>
      </c>
      <c r="EQ5" s="487" t="s">
        <v>49</v>
      </c>
      <c r="ER5" s="56"/>
      <c r="ES5" s="492" t="str">
        <f>IFERROR(__xludf.DUMMYFUNCTION("QUERY(RANK!A:AB,
  ""SELECT F, AVG(E), SUM(E), COUNT(F)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0
     AND O &lt;= 1.45
     AND F = 'Likes'
   GROUP BY F
   LABEL F '0 - 1.45', AVG(E) 'AVG', SUM(E) 'SUM', COUNT(F) '#'""
)"),"#VALUE!")</f>
        <v>#VALUE!</v>
      </c>
      <c r="ET5" s="491"/>
      <c r="EU5" s="494"/>
      <c r="EV5" s="494"/>
      <c r="EW5" s="56"/>
    </row>
    <row r="6" ht="14.25" customHeight="1">
      <c r="A6" s="499"/>
      <c r="B6" s="500"/>
      <c r="C6" s="501"/>
      <c r="D6" s="502"/>
      <c r="E6" s="503" t="str">
        <f>UPPER($B$6)</f>
        <v/>
      </c>
      <c r="F6" s="504" t="str">
        <f>IF(E6="", "", 0-A1)</f>
        <v/>
      </c>
      <c r="G6" s="505" t="str">
        <f t="shared" ref="G6:G100" si="5">IF(E6="", "", 0)</f>
        <v/>
      </c>
      <c r="H6" s="506"/>
      <c r="I6" s="507"/>
      <c r="J6" s="369"/>
      <c r="K6" s="508"/>
      <c r="L6" s="369"/>
      <c r="M6" s="369"/>
      <c r="N6" s="507"/>
      <c r="O6" s="507"/>
      <c r="P6" s="509"/>
      <c r="Q6" s="510"/>
      <c r="R6" s="511"/>
      <c r="S6" s="501"/>
      <c r="T6" s="502"/>
      <c r="U6" s="512" t="s">
        <v>186</v>
      </c>
      <c r="V6" s="509"/>
      <c r="W6" s="510"/>
      <c r="X6" s="513"/>
      <c r="Y6" s="514"/>
      <c r="Z6" s="510"/>
      <c r="AA6" s="513"/>
      <c r="AB6" s="514"/>
      <c r="AC6" s="510"/>
      <c r="AD6" s="515" t="str">
        <f t="shared" ref="AD6:AD28" si="6">UPPER(AK6)</f>
        <v/>
      </c>
      <c r="AE6" s="515"/>
      <c r="AF6" s="516" t="str">
        <f t="shared" ref="AF6:AF100" si="7">IF(AD6="", "", SUM(AM6,AR6,AW6,BB6))</f>
        <v/>
      </c>
      <c r="AG6" s="516"/>
      <c r="AH6" s="517"/>
      <c r="AI6" s="515"/>
      <c r="AJ6" s="510"/>
      <c r="AK6" s="510"/>
      <c r="AL6" s="507"/>
      <c r="AM6" s="369"/>
      <c r="AN6" s="510"/>
      <c r="AO6" s="510"/>
      <c r="AP6" s="510"/>
      <c r="AQ6" s="507"/>
      <c r="AR6" s="369"/>
      <c r="AS6" s="510"/>
      <c r="AT6" s="510"/>
      <c r="AU6" s="510"/>
      <c r="AV6" s="507"/>
      <c r="AW6" s="369"/>
      <c r="AX6" s="510"/>
      <c r="AY6" s="510"/>
      <c r="AZ6" s="510"/>
      <c r="BA6" s="507"/>
      <c r="BB6" s="369"/>
      <c r="BC6" s="510"/>
      <c r="BD6" s="510"/>
      <c r="BE6" s="510"/>
      <c r="BF6" s="507"/>
      <c r="BG6" s="369"/>
      <c r="BH6" s="510"/>
      <c r="BI6" s="510"/>
      <c r="BJ6" s="510"/>
      <c r="BK6" s="507"/>
      <c r="BL6" s="369"/>
      <c r="BM6" s="510"/>
      <c r="BN6" s="510"/>
      <c r="BO6" s="510"/>
      <c r="BP6" s="507"/>
      <c r="BQ6" s="369"/>
      <c r="BR6" s="510"/>
      <c r="BS6" s="510"/>
      <c r="BT6" s="510"/>
      <c r="BU6" s="382"/>
      <c r="BV6" s="382"/>
      <c r="BW6" s="518" t="str">
        <f t="shared" ref="BW6:BX6" si="1">IF(BU6="", "", BU6 / 86400)
</f>
        <v/>
      </c>
      <c r="BX6" s="518" t="str">
        <f t="shared" si="1"/>
        <v/>
      </c>
      <c r="BY6" s="510"/>
      <c r="BZ6" s="510"/>
      <c r="CA6" s="510"/>
      <c r="CB6" s="382"/>
      <c r="CC6" s="382"/>
      <c r="CD6" s="519" t="str">
        <f t="shared" ref="CD6:CE6" si="2">IF(CB6="", "", CB6 / 86400)
</f>
        <v/>
      </c>
      <c r="CE6" s="519" t="str">
        <f t="shared" si="2"/>
        <v/>
      </c>
      <c r="CF6" s="510"/>
      <c r="CG6" s="510"/>
      <c r="CH6" s="510"/>
      <c r="CI6" s="520"/>
      <c r="CJ6" s="520"/>
      <c r="CK6" s="519" t="str">
        <f t="shared" ref="CK6:CL6" si="3">IF(CI6="", "", CI6 / 86400)
</f>
        <v/>
      </c>
      <c r="CL6" s="519" t="str">
        <f t="shared" si="3"/>
        <v/>
      </c>
      <c r="CM6" s="510"/>
      <c r="CN6" s="510"/>
      <c r="CO6" s="510"/>
      <c r="CP6" s="513"/>
      <c r="CQ6" s="521" t="str">
        <f t="shared" ref="CQ6:CQ100" si="11">IF(CP6="", "", CP6/100)</f>
        <v/>
      </c>
      <c r="CR6" s="521" t="str">
        <f t="shared" ref="CR6:CR100" si="12">IF(CP6="", "", (100-CP6) / 100)</f>
        <v/>
      </c>
      <c r="CS6" s="513"/>
      <c r="CT6" s="510"/>
      <c r="CU6" s="510"/>
      <c r="CV6" s="513"/>
      <c r="CW6" s="522" t="str">
        <f t="shared" ref="CW6:CW100" si="13">IF(CV6="", "", CV6/100)</f>
        <v/>
      </c>
      <c r="CX6" s="521" t="str">
        <f t="shared" ref="CX6:CX100" si="14">IF(CV6="", "", (100-CV6) / 100)</f>
        <v/>
      </c>
      <c r="CY6" s="510"/>
      <c r="CZ6" s="510"/>
      <c r="DA6" s="510"/>
      <c r="DB6" s="513"/>
      <c r="DC6" s="509" t="str">
        <f t="shared" ref="DC6:DC100" si="15">IF(DB6="", "", DB6/100)</f>
        <v/>
      </c>
      <c r="DD6" s="510"/>
      <c r="DE6" s="510"/>
      <c r="DF6" s="510"/>
      <c r="DG6" s="513"/>
      <c r="DH6" s="509" t="str">
        <f t="shared" ref="DH6:DH100" si="16">IF(DG6="", "", DG6/100)</f>
        <v/>
      </c>
      <c r="DI6" s="510"/>
      <c r="DJ6" s="510"/>
      <c r="DK6" s="510"/>
      <c r="DL6" s="523"/>
      <c r="DM6" s="524" t="str">
        <f t="shared" ref="DM6:DM100" si="17">IF(DL6="", "", DL6/100)</f>
        <v/>
      </c>
      <c r="DN6" s="525"/>
      <c r="DO6" s="525"/>
      <c r="DP6" s="525"/>
      <c r="DQ6" s="523"/>
      <c r="DR6" s="524" t="str">
        <f t="shared" ref="DR6:DR100" si="18">IF(DQ6="", "", DQ6/100)</f>
        <v/>
      </c>
      <c r="DS6" s="525"/>
      <c r="DT6" s="525"/>
      <c r="DU6" s="525"/>
      <c r="DV6" s="523"/>
      <c r="DW6" s="524" t="str">
        <f t="shared" ref="DW6:DW100" si="19">IF(DV6="", "", DV6/100)</f>
        <v/>
      </c>
      <c r="DX6" s="525"/>
      <c r="DY6" s="525"/>
      <c r="DZ6" s="525"/>
      <c r="EA6" s="523"/>
      <c r="EB6" s="524" t="str">
        <f t="shared" ref="EB6:EB100" si="20">IF(EA6="", "", EA6/100)</f>
        <v/>
      </c>
      <c r="EC6" s="525"/>
      <c r="ED6" s="525"/>
      <c r="EE6" s="525"/>
      <c r="EF6" s="523"/>
      <c r="EG6" s="524" t="str">
        <f t="shared" ref="EG6:EG100" si="21">IF(EF6="", "", EF6/100)</f>
        <v/>
      </c>
      <c r="EH6" s="525"/>
      <c r="EI6" s="525"/>
      <c r="EJ6" s="525"/>
      <c r="EK6" s="523"/>
      <c r="EL6" s="524" t="str">
        <f t="shared" ref="EL6:EL100" si="22">IF(EK6="", "", EK6/100)</f>
        <v/>
      </c>
      <c r="EM6" s="525"/>
      <c r="EN6" s="525" t="s">
        <v>187</v>
      </c>
      <c r="EO6" s="523" t="s">
        <v>66</v>
      </c>
      <c r="EP6" s="526" t="str">
        <f t="shared" ref="EP6:EQ6" si="4">ET6</f>
        <v/>
      </c>
      <c r="EQ6" s="527" t="str">
        <f t="shared" si="4"/>
        <v/>
      </c>
      <c r="ER6" s="525"/>
      <c r="ES6" s="525"/>
      <c r="ET6" s="526"/>
      <c r="EU6" s="527"/>
      <c r="EV6" s="527"/>
      <c r="EW6" s="525"/>
    </row>
    <row r="7" ht="14.25" customHeight="1">
      <c r="A7" s="528"/>
      <c r="B7" s="529"/>
      <c r="C7" s="530"/>
      <c r="D7" s="502"/>
      <c r="E7" s="503" t="str">
        <f>UPPER($B$8)</f>
        <v/>
      </c>
      <c r="F7" s="504" t="str">
        <f t="shared" ref="F7:F100" si="24">IF(E7="", "", G7-0)</f>
        <v/>
      </c>
      <c r="G7" s="531" t="str">
        <f t="shared" si="5"/>
        <v/>
      </c>
      <c r="H7" s="532" t="str">
        <f t="shared" ref="H7:H100" si="25">IF(E7="", "",F7/0)</f>
        <v/>
      </c>
      <c r="I7" s="282" t="str">
        <f t="shared" ref="I7:I100" si="26">IF(E7="", "", (G7-0)/J7)</f>
        <v/>
      </c>
      <c r="J7" s="281"/>
      <c r="K7" s="533"/>
      <c r="L7" s="369"/>
      <c r="M7" s="369"/>
      <c r="N7" s="507"/>
      <c r="O7" s="507"/>
      <c r="P7" s="509"/>
      <c r="Q7" s="534"/>
      <c r="R7" s="489"/>
      <c r="S7" s="482"/>
      <c r="T7" s="535"/>
      <c r="U7" s="536" t="s">
        <v>188</v>
      </c>
      <c r="V7" s="537"/>
      <c r="W7" s="534"/>
      <c r="X7" s="538"/>
      <c r="Y7" s="283"/>
      <c r="Z7" s="534"/>
      <c r="AA7" s="538"/>
      <c r="AB7" s="283"/>
      <c r="AC7" s="534"/>
      <c r="AD7" s="515" t="str">
        <f t="shared" si="6"/>
        <v/>
      </c>
      <c r="AE7" s="515"/>
      <c r="AF7" s="516" t="str">
        <f t="shared" si="7"/>
        <v/>
      </c>
      <c r="AG7" s="516" t="str">
        <f t="shared" ref="AG7:AG100" si="27">IF(AD7="", "", IF(AF7 &gt; AF6, 1, 0))</f>
        <v/>
      </c>
      <c r="AH7" s="517" t="str">
        <f>IF(AD7="", "", AG7)</f>
        <v/>
      </c>
      <c r="AI7" s="536"/>
      <c r="AJ7" s="534"/>
      <c r="AK7" s="534"/>
      <c r="AL7" s="282"/>
      <c r="AM7" s="281"/>
      <c r="AN7" s="534"/>
      <c r="AO7" s="534"/>
      <c r="AP7" s="534"/>
      <c r="AQ7" s="282"/>
      <c r="AR7" s="281"/>
      <c r="AS7" s="534"/>
      <c r="AT7" s="534"/>
      <c r="AU7" s="534"/>
      <c r="AV7" s="282"/>
      <c r="AW7" s="281"/>
      <c r="AX7" s="534"/>
      <c r="AY7" s="534"/>
      <c r="AZ7" s="534"/>
      <c r="BA7" s="282"/>
      <c r="BB7" s="281"/>
      <c r="BC7" s="534"/>
      <c r="BD7" s="534"/>
      <c r="BE7" s="534"/>
      <c r="BF7" s="282"/>
      <c r="BG7" s="281"/>
      <c r="BH7" s="534"/>
      <c r="BI7" s="534"/>
      <c r="BJ7" s="534"/>
      <c r="BK7" s="282"/>
      <c r="BL7" s="281"/>
      <c r="BM7" s="534"/>
      <c r="BN7" s="534"/>
      <c r="BO7" s="534"/>
      <c r="BP7" s="282"/>
      <c r="BQ7" s="281"/>
      <c r="BR7" s="534"/>
      <c r="BS7" s="534"/>
      <c r="BT7" s="534"/>
      <c r="BU7" s="539"/>
      <c r="BV7" s="539"/>
      <c r="BW7" s="518" t="str">
        <f t="shared" ref="BW7:BX7" si="8">IF(BU7="", "", BU7 / 86400)
</f>
        <v/>
      </c>
      <c r="BX7" s="518" t="str">
        <f t="shared" si="8"/>
        <v/>
      </c>
      <c r="BY7" s="534"/>
      <c r="BZ7" s="534"/>
      <c r="CA7" s="534"/>
      <c r="CB7" s="539"/>
      <c r="CC7" s="539"/>
      <c r="CD7" s="519" t="str">
        <f t="shared" ref="CD7:CE7" si="9">IF(CB7="", "", CB7 / 86400)
</f>
        <v/>
      </c>
      <c r="CE7" s="519" t="str">
        <f t="shared" si="9"/>
        <v/>
      </c>
      <c r="CF7" s="534"/>
      <c r="CG7" s="534"/>
      <c r="CH7" s="534"/>
      <c r="CI7" s="540"/>
      <c r="CJ7" s="540"/>
      <c r="CK7" s="519" t="str">
        <f t="shared" ref="CK7:CL7" si="10">IF(CI7="", "", CI7 / 86400)
</f>
        <v/>
      </c>
      <c r="CL7" s="519" t="str">
        <f t="shared" si="10"/>
        <v/>
      </c>
      <c r="CM7" s="534"/>
      <c r="CN7" s="534"/>
      <c r="CO7" s="534"/>
      <c r="CP7" s="538"/>
      <c r="CQ7" s="521" t="str">
        <f t="shared" si="11"/>
        <v/>
      </c>
      <c r="CR7" s="521" t="str">
        <f t="shared" si="12"/>
        <v/>
      </c>
      <c r="CS7" s="538"/>
      <c r="CT7" s="534"/>
      <c r="CU7" s="534"/>
      <c r="CV7" s="538"/>
      <c r="CW7" s="521" t="str">
        <f t="shared" si="13"/>
        <v/>
      </c>
      <c r="CX7" s="521" t="str">
        <f t="shared" si="14"/>
        <v/>
      </c>
      <c r="CY7" s="534"/>
      <c r="CZ7" s="534"/>
      <c r="DA7" s="534"/>
      <c r="DB7" s="538"/>
      <c r="DC7" s="509" t="str">
        <f t="shared" si="15"/>
        <v/>
      </c>
      <c r="DD7" s="534"/>
      <c r="DE7" s="534"/>
      <c r="DF7" s="534"/>
      <c r="DG7" s="538"/>
      <c r="DH7" s="509" t="str">
        <f t="shared" si="16"/>
        <v/>
      </c>
      <c r="DI7" s="534"/>
      <c r="DJ7" s="534"/>
      <c r="DK7" s="534"/>
      <c r="DL7" s="541"/>
      <c r="DM7" s="524" t="str">
        <f t="shared" si="17"/>
        <v/>
      </c>
      <c r="DN7" s="542"/>
      <c r="DO7" s="542"/>
      <c r="DP7" s="542"/>
      <c r="DQ7" s="541"/>
      <c r="DR7" s="524" t="str">
        <f t="shared" si="18"/>
        <v/>
      </c>
      <c r="DS7" s="542"/>
      <c r="DT7" s="542"/>
      <c r="DU7" s="542"/>
      <c r="DV7" s="541"/>
      <c r="DW7" s="524" t="str">
        <f t="shared" si="19"/>
        <v/>
      </c>
      <c r="DX7" s="542"/>
      <c r="DY7" s="542"/>
      <c r="DZ7" s="542"/>
      <c r="EA7" s="541"/>
      <c r="EB7" s="524" t="str">
        <f t="shared" si="20"/>
        <v/>
      </c>
      <c r="EC7" s="542"/>
      <c r="ED7" s="542"/>
      <c r="EE7" s="542"/>
      <c r="EF7" s="541"/>
      <c r="EG7" s="524" t="str">
        <f t="shared" si="21"/>
        <v/>
      </c>
      <c r="EH7" s="542"/>
      <c r="EI7" s="542"/>
      <c r="EJ7" s="542"/>
      <c r="EK7" s="541"/>
      <c r="EL7" s="524" t="str">
        <f t="shared" si="22"/>
        <v/>
      </c>
      <c r="EM7" s="542"/>
      <c r="EN7" s="542" t="s">
        <v>187</v>
      </c>
      <c r="EO7" s="541" t="s">
        <v>189</v>
      </c>
      <c r="EP7" s="132" t="str">
        <f t="shared" ref="EP7:EQ7" si="23">ET8</f>
        <v/>
      </c>
      <c r="EQ7" s="137" t="str">
        <f t="shared" si="23"/>
        <v/>
      </c>
      <c r="ER7" s="542"/>
      <c r="ES7" s="543" t="str">
        <f>IFERROR(__xludf.DUMMYFUNCTION("QUERY(RANK!A:AB,
  ""SELECT F, AVG(E), SUM(E), COUNT(F)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1.45
     AND O &lt;= 13.45
     AND F = 'Likes'
   GROUP BY F
   LABEL F '1.45 - 13.45', AVG(E) 'AVG', SUM(E) 'SUM', COUNT(F) '#'""
)"),"#VALUE!")</f>
        <v>#VALUE!</v>
      </c>
      <c r="ET7" s="544"/>
      <c r="EU7" s="545"/>
      <c r="EV7" s="545"/>
      <c r="EW7" s="542"/>
    </row>
    <row r="8" ht="14.25" customHeight="1">
      <c r="A8" s="528"/>
      <c r="B8" s="500"/>
      <c r="C8" s="501"/>
      <c r="D8" s="502"/>
      <c r="E8" s="503" t="str">
        <f>UPPER($B$10)</f>
        <v/>
      </c>
      <c r="F8" s="504" t="str">
        <f t="shared" si="24"/>
        <v/>
      </c>
      <c r="G8" s="531" t="str">
        <f t="shared" si="5"/>
        <v/>
      </c>
      <c r="H8" s="532" t="str">
        <f t="shared" si="25"/>
        <v/>
      </c>
      <c r="I8" s="282" t="str">
        <f t="shared" si="26"/>
        <v/>
      </c>
      <c r="J8" s="281"/>
      <c r="K8" s="533"/>
      <c r="L8" s="369"/>
      <c r="M8" s="369"/>
      <c r="N8" s="507"/>
      <c r="O8" s="507"/>
      <c r="P8" s="509"/>
      <c r="Q8" s="534"/>
      <c r="R8" s="511"/>
      <c r="S8" s="501"/>
      <c r="T8" s="502"/>
      <c r="U8" s="536" t="s">
        <v>190</v>
      </c>
      <c r="V8" s="537"/>
      <c r="W8" s="534"/>
      <c r="X8" s="538"/>
      <c r="Y8" s="283"/>
      <c r="Z8" s="534"/>
      <c r="AA8" s="538"/>
      <c r="AB8" s="283"/>
      <c r="AC8" s="534"/>
      <c r="AD8" s="515" t="str">
        <f t="shared" si="6"/>
        <v/>
      </c>
      <c r="AE8" s="515"/>
      <c r="AF8" s="516" t="str">
        <f t="shared" si="7"/>
        <v/>
      </c>
      <c r="AG8" s="516" t="str">
        <f t="shared" si="27"/>
        <v/>
      </c>
      <c r="AH8" s="517" t="str">
        <f t="shared" ref="AH8:AH100" si="32">IF(AD8="", "", SUM($AG$7:AG8) / COUNTA($AG$7:AG8)
)</f>
        <v/>
      </c>
      <c r="AI8" s="536"/>
      <c r="AJ8" s="534"/>
      <c r="AK8" s="534"/>
      <c r="AL8" s="282"/>
      <c r="AM8" s="281"/>
      <c r="AN8" s="534"/>
      <c r="AO8" s="534"/>
      <c r="AP8" s="534"/>
      <c r="AQ8" s="282"/>
      <c r="AR8" s="281"/>
      <c r="AS8" s="534"/>
      <c r="AT8" s="534"/>
      <c r="AU8" s="534"/>
      <c r="AV8" s="282"/>
      <c r="AW8" s="281"/>
      <c r="AX8" s="534"/>
      <c r="AY8" s="534"/>
      <c r="AZ8" s="534"/>
      <c r="BA8" s="282"/>
      <c r="BB8" s="281"/>
      <c r="BC8" s="534"/>
      <c r="BD8" s="534"/>
      <c r="BE8" s="534"/>
      <c r="BF8" s="282"/>
      <c r="BG8" s="281"/>
      <c r="BH8" s="534"/>
      <c r="BI8" s="534"/>
      <c r="BJ8" s="534"/>
      <c r="BK8" s="282"/>
      <c r="BL8" s="281"/>
      <c r="BM8" s="534"/>
      <c r="BN8" s="534"/>
      <c r="BO8" s="534"/>
      <c r="BP8" s="282"/>
      <c r="BQ8" s="281"/>
      <c r="BR8" s="534"/>
      <c r="BS8" s="534"/>
      <c r="BT8" s="534"/>
      <c r="BU8" s="539"/>
      <c r="BV8" s="539"/>
      <c r="BW8" s="518" t="str">
        <f t="shared" ref="BW8:BX8" si="28">IF(BU8="", "", BU8 / 86400)
</f>
        <v/>
      </c>
      <c r="BX8" s="518" t="str">
        <f t="shared" si="28"/>
        <v/>
      </c>
      <c r="BY8" s="534"/>
      <c r="BZ8" s="534"/>
      <c r="CA8" s="534"/>
      <c r="CB8" s="539"/>
      <c r="CC8" s="539"/>
      <c r="CD8" s="519" t="str">
        <f t="shared" ref="CD8:CE8" si="29">IF(CB8="", "", CB8 / 86400)
</f>
        <v/>
      </c>
      <c r="CE8" s="519" t="str">
        <f t="shared" si="29"/>
        <v/>
      </c>
      <c r="CF8" s="534"/>
      <c r="CG8" s="534"/>
      <c r="CH8" s="534"/>
      <c r="CI8" s="540"/>
      <c r="CJ8" s="540"/>
      <c r="CK8" s="519" t="str">
        <f t="shared" ref="CK8:CL8" si="30">IF(CI8="", "", CI8 / 86400)
</f>
        <v/>
      </c>
      <c r="CL8" s="519" t="str">
        <f t="shared" si="30"/>
        <v/>
      </c>
      <c r="CM8" s="534"/>
      <c r="CN8" s="534"/>
      <c r="CO8" s="534"/>
      <c r="CP8" s="538"/>
      <c r="CQ8" s="521" t="str">
        <f t="shared" si="11"/>
        <v/>
      </c>
      <c r="CR8" s="521" t="str">
        <f t="shared" si="12"/>
        <v/>
      </c>
      <c r="CS8" s="538"/>
      <c r="CT8" s="534"/>
      <c r="CU8" s="534"/>
      <c r="CV8" s="538"/>
      <c r="CW8" s="521" t="str">
        <f t="shared" si="13"/>
        <v/>
      </c>
      <c r="CX8" s="521" t="str">
        <f t="shared" si="14"/>
        <v/>
      </c>
      <c r="CY8" s="534"/>
      <c r="CZ8" s="534"/>
      <c r="DA8" s="534"/>
      <c r="DB8" s="538"/>
      <c r="DC8" s="509" t="str">
        <f t="shared" si="15"/>
        <v/>
      </c>
      <c r="DD8" s="534"/>
      <c r="DE8" s="534"/>
      <c r="DF8" s="534"/>
      <c r="DG8" s="538"/>
      <c r="DH8" s="509" t="str">
        <f t="shared" si="16"/>
        <v/>
      </c>
      <c r="DI8" s="534"/>
      <c r="DJ8" s="534"/>
      <c r="DK8" s="534"/>
      <c r="DL8" s="541"/>
      <c r="DM8" s="524" t="str">
        <f t="shared" si="17"/>
        <v/>
      </c>
      <c r="DN8" s="542"/>
      <c r="DO8" s="542"/>
      <c r="DP8" s="542"/>
      <c r="DQ8" s="541"/>
      <c r="DR8" s="524" t="str">
        <f t="shared" si="18"/>
        <v/>
      </c>
      <c r="DS8" s="542"/>
      <c r="DT8" s="542"/>
      <c r="DU8" s="542"/>
      <c r="DV8" s="541"/>
      <c r="DW8" s="524" t="str">
        <f t="shared" si="19"/>
        <v/>
      </c>
      <c r="DX8" s="542"/>
      <c r="DY8" s="542"/>
      <c r="DZ8" s="542"/>
      <c r="EA8" s="541"/>
      <c r="EB8" s="524" t="str">
        <f t="shared" si="20"/>
        <v/>
      </c>
      <c r="EC8" s="542"/>
      <c r="ED8" s="542"/>
      <c r="EE8" s="542"/>
      <c r="EF8" s="541"/>
      <c r="EG8" s="524" t="str">
        <f t="shared" si="21"/>
        <v/>
      </c>
      <c r="EH8" s="542"/>
      <c r="EI8" s="542"/>
      <c r="EJ8" s="542"/>
      <c r="EK8" s="541"/>
      <c r="EL8" s="524" t="str">
        <f t="shared" si="22"/>
        <v/>
      </c>
      <c r="EM8" s="542"/>
      <c r="EN8" s="542" t="s">
        <v>187</v>
      </c>
      <c r="EO8" s="541" t="s">
        <v>68</v>
      </c>
      <c r="EP8" s="132" t="str">
        <f t="shared" ref="EP8:EQ8" si="31">ET10</f>
        <v/>
      </c>
      <c r="EQ8" s="137" t="str">
        <f t="shared" si="31"/>
        <v/>
      </c>
      <c r="ER8" s="542"/>
      <c r="ES8" s="525"/>
      <c r="ET8" s="526"/>
      <c r="EU8" s="527"/>
      <c r="EV8" s="527"/>
      <c r="EW8" s="542"/>
    </row>
    <row r="9" ht="14.25" customHeight="1">
      <c r="A9" s="528"/>
      <c r="B9" s="529"/>
      <c r="C9" s="530"/>
      <c r="D9" s="502"/>
      <c r="E9" s="503" t="str">
        <f>UPPER($B$12)</f>
        <v/>
      </c>
      <c r="F9" s="504" t="str">
        <f t="shared" si="24"/>
        <v/>
      </c>
      <c r="G9" s="531" t="str">
        <f t="shared" si="5"/>
        <v/>
      </c>
      <c r="H9" s="532" t="str">
        <f t="shared" si="25"/>
        <v/>
      </c>
      <c r="I9" s="282" t="str">
        <f t="shared" si="26"/>
        <v/>
      </c>
      <c r="J9" s="281"/>
      <c r="K9" s="533"/>
      <c r="L9" s="369"/>
      <c r="M9" s="369"/>
      <c r="N9" s="507"/>
      <c r="O9" s="507"/>
      <c r="P9" s="509"/>
      <c r="Q9" s="534"/>
      <c r="R9" s="489"/>
      <c r="S9" s="482"/>
      <c r="T9" s="535"/>
      <c r="U9" s="536" t="s">
        <v>191</v>
      </c>
      <c r="V9" s="537"/>
      <c r="W9" s="534"/>
      <c r="X9" s="538"/>
      <c r="Y9" s="534"/>
      <c r="Z9" s="534"/>
      <c r="AA9" s="538"/>
      <c r="AB9" s="534"/>
      <c r="AC9" s="534"/>
      <c r="AD9" s="515" t="str">
        <f t="shared" si="6"/>
        <v/>
      </c>
      <c r="AE9" s="515"/>
      <c r="AF9" s="516" t="str">
        <f t="shared" si="7"/>
        <v/>
      </c>
      <c r="AG9" s="516" t="str">
        <f t="shared" si="27"/>
        <v/>
      </c>
      <c r="AH9" s="517" t="str">
        <f t="shared" si="32"/>
        <v/>
      </c>
      <c r="AI9" s="536"/>
      <c r="AJ9" s="534"/>
      <c r="AK9" s="534"/>
      <c r="AL9" s="282"/>
      <c r="AM9" s="281"/>
      <c r="AN9" s="534"/>
      <c r="AO9" s="534"/>
      <c r="AP9" s="534"/>
      <c r="AQ9" s="282"/>
      <c r="AR9" s="281"/>
      <c r="AS9" s="534"/>
      <c r="AT9" s="534"/>
      <c r="AU9" s="534"/>
      <c r="AV9" s="282"/>
      <c r="AW9" s="281"/>
      <c r="AX9" s="534"/>
      <c r="AY9" s="534"/>
      <c r="AZ9" s="534"/>
      <c r="BA9" s="282"/>
      <c r="BB9" s="281"/>
      <c r="BC9" s="534"/>
      <c r="BD9" s="534"/>
      <c r="BE9" s="534"/>
      <c r="BF9" s="282"/>
      <c r="BG9" s="281"/>
      <c r="BH9" s="534"/>
      <c r="BI9" s="534"/>
      <c r="BJ9" s="534"/>
      <c r="BK9" s="282"/>
      <c r="BL9" s="281"/>
      <c r="BM9" s="534"/>
      <c r="BN9" s="534"/>
      <c r="BO9" s="534"/>
      <c r="BP9" s="282"/>
      <c r="BQ9" s="281"/>
      <c r="BR9" s="534"/>
      <c r="BS9" s="534"/>
      <c r="BT9" s="534"/>
      <c r="BU9" s="539"/>
      <c r="BV9" s="539"/>
      <c r="BW9" s="518" t="str">
        <f t="shared" ref="BW9:BX9" si="33">IF(BU9="", "", BU9 / 86400)
</f>
        <v/>
      </c>
      <c r="BX9" s="518" t="str">
        <f t="shared" si="33"/>
        <v/>
      </c>
      <c r="BY9" s="534"/>
      <c r="BZ9" s="534"/>
      <c r="CA9" s="534"/>
      <c r="CB9" s="539"/>
      <c r="CC9" s="539"/>
      <c r="CD9" s="519" t="str">
        <f t="shared" ref="CD9:CE9" si="34">IF(CB9="", "", CB9 / 86400)
</f>
        <v/>
      </c>
      <c r="CE9" s="519" t="str">
        <f t="shared" si="34"/>
        <v/>
      </c>
      <c r="CF9" s="534"/>
      <c r="CG9" s="534"/>
      <c r="CH9" s="534"/>
      <c r="CI9" s="540"/>
      <c r="CJ9" s="540"/>
      <c r="CK9" s="519" t="str">
        <f t="shared" ref="CK9:CL9" si="35">IF(CI9="", "", CI9 / 86400)
</f>
        <v/>
      </c>
      <c r="CL9" s="519" t="str">
        <f t="shared" si="35"/>
        <v/>
      </c>
      <c r="CM9" s="534"/>
      <c r="CN9" s="534"/>
      <c r="CO9" s="534"/>
      <c r="CP9" s="538"/>
      <c r="CQ9" s="521" t="str">
        <f t="shared" si="11"/>
        <v/>
      </c>
      <c r="CR9" s="521" t="str">
        <f t="shared" si="12"/>
        <v/>
      </c>
      <c r="CS9" s="538"/>
      <c r="CT9" s="534"/>
      <c r="CU9" s="534"/>
      <c r="CV9" s="538"/>
      <c r="CW9" s="521" t="str">
        <f t="shared" si="13"/>
        <v/>
      </c>
      <c r="CX9" s="521" t="str">
        <f t="shared" si="14"/>
        <v/>
      </c>
      <c r="CY9" s="534"/>
      <c r="CZ9" s="534"/>
      <c r="DA9" s="534"/>
      <c r="DB9" s="538"/>
      <c r="DC9" s="509" t="str">
        <f t="shared" si="15"/>
        <v/>
      </c>
      <c r="DD9" s="534"/>
      <c r="DE9" s="534"/>
      <c r="DF9" s="534"/>
      <c r="DG9" s="538"/>
      <c r="DH9" s="509" t="str">
        <f t="shared" si="16"/>
        <v/>
      </c>
      <c r="DI9" s="534"/>
      <c r="DJ9" s="534"/>
      <c r="DK9" s="534"/>
      <c r="DL9" s="541"/>
      <c r="DM9" s="524" t="str">
        <f t="shared" si="17"/>
        <v/>
      </c>
      <c r="DN9" s="542"/>
      <c r="DO9" s="542"/>
      <c r="DP9" s="542"/>
      <c r="DQ9" s="541"/>
      <c r="DR9" s="524" t="str">
        <f t="shared" si="18"/>
        <v/>
      </c>
      <c r="DS9" s="542"/>
      <c r="DT9" s="542"/>
      <c r="DU9" s="542"/>
      <c r="DV9" s="541"/>
      <c r="DW9" s="524" t="str">
        <f t="shared" si="19"/>
        <v/>
      </c>
      <c r="DX9" s="542"/>
      <c r="DY9" s="542"/>
      <c r="DZ9" s="542"/>
      <c r="EA9" s="541"/>
      <c r="EB9" s="524" t="str">
        <f t="shared" si="20"/>
        <v/>
      </c>
      <c r="EC9" s="542"/>
      <c r="ED9" s="542"/>
      <c r="EE9" s="542"/>
      <c r="EF9" s="541"/>
      <c r="EG9" s="524" t="str">
        <f t="shared" si="21"/>
        <v/>
      </c>
      <c r="EH9" s="542"/>
      <c r="EI9" s="542"/>
      <c r="EJ9" s="542"/>
      <c r="EK9" s="541"/>
      <c r="EL9" s="524" t="str">
        <f t="shared" si="22"/>
        <v/>
      </c>
      <c r="EM9" s="542"/>
      <c r="EN9" s="542" t="s">
        <v>187</v>
      </c>
      <c r="EO9" s="541" t="s">
        <v>192</v>
      </c>
      <c r="EP9" s="132" t="str">
        <f t="shared" ref="EP9:EQ9" si="36">ET12</f>
        <v/>
      </c>
      <c r="EQ9" s="137" t="str">
        <f t="shared" si="36"/>
        <v/>
      </c>
      <c r="ER9" s="542"/>
      <c r="ES9" s="543" t="str">
        <f>IFERROR(__xludf.DUMMYFUNCTION("QUERY(RANK!A:AB,
  ""SELECT F, AVG(E), SUM(E), COUNT(F)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13.45
     AND O &lt;= 43.45
     AND F = 'Likes'
   GROUP BY F
   LABEL F '13.45 - 43.45', AVG(E) 'AVG', SUM(E) 'SUM', COUNT(F) '#'""
)"),"#VALUE!")</f>
        <v>#VALUE!</v>
      </c>
      <c r="ET9" s="544"/>
      <c r="EU9" s="545"/>
      <c r="EV9" s="545"/>
      <c r="EW9" s="542"/>
    </row>
    <row r="10" ht="14.25" customHeight="1">
      <c r="A10" s="528"/>
      <c r="B10" s="500"/>
      <c r="C10" s="501"/>
      <c r="D10" s="502"/>
      <c r="E10" s="503" t="str">
        <f>UPPER($B$14)</f>
        <v/>
      </c>
      <c r="F10" s="504" t="str">
        <f t="shared" si="24"/>
        <v/>
      </c>
      <c r="G10" s="531" t="str">
        <f t="shared" si="5"/>
        <v/>
      </c>
      <c r="H10" s="532" t="str">
        <f t="shared" si="25"/>
        <v/>
      </c>
      <c r="I10" s="282" t="str">
        <f t="shared" si="26"/>
        <v/>
      </c>
      <c r="J10" s="281"/>
      <c r="K10" s="533"/>
      <c r="L10" s="369"/>
      <c r="M10" s="369"/>
      <c r="N10" s="507"/>
      <c r="O10" s="507"/>
      <c r="P10" s="509"/>
      <c r="Q10" s="534"/>
      <c r="R10" s="511"/>
      <c r="S10" s="501"/>
      <c r="T10" s="502"/>
      <c r="U10" s="536" t="s">
        <v>193</v>
      </c>
      <c r="V10" s="537"/>
      <c r="W10" s="534"/>
      <c r="X10" s="491" t="str">
        <f>IFERROR(__xludf.DUMMYFUNCTION("QUERY('CONTENT STATS'!A:AM,
  ""SELECT F, D 
   WHERE F IS NOT NULL 
     AND AD &gt;= DATE '"" &amp; TEXT(DASHBOARD!S2, ""yyyy-MM-dd"") &amp; ""' 
     AND AD &lt;= DATE '"" &amp; TEXT(DASHBOARD!AE2, ""yyyy-MM-dd"") &amp; ""'  
     AND AF = TRUE 
     AND AG = TRUE
     AND "&amp;"AH = TRUE
     AND AI = TRUE
     AND AJ = TRUE
     AND AK = TRUE
     AND AL = TRUE
   ORDER BY F DESC
   LIMIT 3
   LABEL F 'RANK #', D 'CATEGORY'""
)"),"RANK #")</f>
        <v>RANK #</v>
      </c>
      <c r="Y10" s="492" t="str">
        <f>IFERROR(__xludf.DUMMYFUNCTION("""COMPUTED_VALUE"""),"CATEGORY")</f>
        <v>CATEGORY</v>
      </c>
      <c r="Z10" s="534"/>
      <c r="AA10" s="491" t="str">
        <f>IFERROR(__xludf.DUMMYFUNCTION("QUERY('CONTENT STATS'!A:AM,
  ""SELECT F, D 
   WHERE F IS NOT NULL 
     AND AD &gt;= DATE '"" &amp; TEXT(DASHBOARD!S2, ""yyyy-MM-dd"") &amp; ""' 
     AND AD &lt;= DATE '"" &amp; TEXT(DASHBOARD!AE2, ""yyyy-MM-dd"") &amp; ""'  
     AND AF = TRUE 
     AND AG = TRUE
     AND "&amp;"AH = TRUE
     AND AI = TRUE
     AND AJ = TRUE
     AND AK = TRUE
     AND AL = TRUE
   ORDER BY F ASC
   LIMIT 3
   LABEL F 'RANK #', D 'CATEGORY'""
)"),"RANK #")</f>
        <v>RANK #</v>
      </c>
      <c r="AB10" s="492" t="str">
        <f>IFERROR(__xludf.DUMMYFUNCTION("""COMPUTED_VALUE"""),"CATEGORY")</f>
        <v>CATEGORY</v>
      </c>
      <c r="AC10" s="534"/>
      <c r="AD10" s="515" t="str">
        <f t="shared" si="6"/>
        <v/>
      </c>
      <c r="AE10" s="515"/>
      <c r="AF10" s="516" t="str">
        <f t="shared" si="7"/>
        <v/>
      </c>
      <c r="AG10" s="516" t="str">
        <f t="shared" si="27"/>
        <v/>
      </c>
      <c r="AH10" s="517" t="str">
        <f t="shared" si="32"/>
        <v/>
      </c>
      <c r="AI10" s="536"/>
      <c r="AJ10" s="534"/>
      <c r="AK10" s="534"/>
      <c r="AL10" s="282"/>
      <c r="AM10" s="281"/>
      <c r="AN10" s="534"/>
      <c r="AO10" s="534"/>
      <c r="AP10" s="534"/>
      <c r="AQ10" s="282"/>
      <c r="AR10" s="281"/>
      <c r="AS10" s="534"/>
      <c r="AT10" s="534"/>
      <c r="AU10" s="534"/>
      <c r="AV10" s="282"/>
      <c r="AW10" s="281"/>
      <c r="AX10" s="534"/>
      <c r="AY10" s="534"/>
      <c r="AZ10" s="534"/>
      <c r="BA10" s="282"/>
      <c r="BB10" s="281"/>
      <c r="BC10" s="534"/>
      <c r="BD10" s="534"/>
      <c r="BE10" s="534"/>
      <c r="BF10" s="282"/>
      <c r="BG10" s="281"/>
      <c r="BH10" s="534"/>
      <c r="BI10" s="534"/>
      <c r="BJ10" s="534"/>
      <c r="BK10" s="282"/>
      <c r="BL10" s="281"/>
      <c r="BM10" s="534"/>
      <c r="BN10" s="534"/>
      <c r="BO10" s="534"/>
      <c r="BP10" s="282"/>
      <c r="BQ10" s="281"/>
      <c r="BR10" s="534"/>
      <c r="BS10" s="534"/>
      <c r="BT10" s="534"/>
      <c r="BU10" s="539"/>
      <c r="BV10" s="539"/>
      <c r="BW10" s="518" t="str">
        <f t="shared" ref="BW10:BX10" si="37">IF(BU10="", "", BU10 / 86400)
</f>
        <v/>
      </c>
      <c r="BX10" s="518" t="str">
        <f t="shared" si="37"/>
        <v/>
      </c>
      <c r="BY10" s="534"/>
      <c r="BZ10" s="534"/>
      <c r="CA10" s="534"/>
      <c r="CB10" s="539"/>
      <c r="CC10" s="539"/>
      <c r="CD10" s="519" t="str">
        <f t="shared" ref="CD10:CE10" si="38">IF(CB10="", "", CB10 / 86400)
</f>
        <v/>
      </c>
      <c r="CE10" s="519" t="str">
        <f t="shared" si="38"/>
        <v/>
      </c>
      <c r="CF10" s="534"/>
      <c r="CG10" s="534"/>
      <c r="CH10" s="534"/>
      <c r="CI10" s="540"/>
      <c r="CJ10" s="540"/>
      <c r="CK10" s="519" t="str">
        <f t="shared" ref="CK10:CL10" si="39">IF(CI10="", "", CI10 / 86400)
</f>
        <v/>
      </c>
      <c r="CL10" s="519" t="str">
        <f t="shared" si="39"/>
        <v/>
      </c>
      <c r="CM10" s="534"/>
      <c r="CN10" s="534"/>
      <c r="CO10" s="534"/>
      <c r="CP10" s="538"/>
      <c r="CQ10" s="521" t="str">
        <f t="shared" si="11"/>
        <v/>
      </c>
      <c r="CR10" s="521" t="str">
        <f t="shared" si="12"/>
        <v/>
      </c>
      <c r="CS10" s="538"/>
      <c r="CT10" s="534"/>
      <c r="CU10" s="534"/>
      <c r="CV10" s="538"/>
      <c r="CW10" s="521" t="str">
        <f t="shared" si="13"/>
        <v/>
      </c>
      <c r="CX10" s="521" t="str">
        <f t="shared" si="14"/>
        <v/>
      </c>
      <c r="CY10" s="534"/>
      <c r="CZ10" s="534"/>
      <c r="DA10" s="534"/>
      <c r="DB10" s="538"/>
      <c r="DC10" s="509" t="str">
        <f t="shared" si="15"/>
        <v/>
      </c>
      <c r="DD10" s="534"/>
      <c r="DE10" s="534"/>
      <c r="DF10" s="534"/>
      <c r="DG10" s="538"/>
      <c r="DH10" s="509" t="str">
        <f t="shared" si="16"/>
        <v/>
      </c>
      <c r="DI10" s="534"/>
      <c r="DJ10" s="534"/>
      <c r="DK10" s="534"/>
      <c r="DL10" s="541"/>
      <c r="DM10" s="524" t="str">
        <f t="shared" si="17"/>
        <v/>
      </c>
      <c r="DN10" s="542"/>
      <c r="DO10" s="542"/>
      <c r="DP10" s="542"/>
      <c r="DQ10" s="541"/>
      <c r="DR10" s="524" t="str">
        <f t="shared" si="18"/>
        <v/>
      </c>
      <c r="DS10" s="542"/>
      <c r="DT10" s="542"/>
      <c r="DU10" s="542"/>
      <c r="DV10" s="541"/>
      <c r="DW10" s="524" t="str">
        <f t="shared" si="19"/>
        <v/>
      </c>
      <c r="DX10" s="542"/>
      <c r="DY10" s="542"/>
      <c r="DZ10" s="542"/>
      <c r="EA10" s="541"/>
      <c r="EB10" s="524" t="str">
        <f t="shared" si="20"/>
        <v/>
      </c>
      <c r="EC10" s="542"/>
      <c r="ED10" s="542"/>
      <c r="EE10" s="542"/>
      <c r="EF10" s="541"/>
      <c r="EG10" s="524" t="str">
        <f t="shared" si="21"/>
        <v/>
      </c>
      <c r="EH10" s="542"/>
      <c r="EI10" s="542"/>
      <c r="EJ10" s="542"/>
      <c r="EK10" s="541"/>
      <c r="EL10" s="524" t="str">
        <f t="shared" si="22"/>
        <v/>
      </c>
      <c r="EM10" s="542"/>
      <c r="EN10" s="546" t="s">
        <v>123</v>
      </c>
      <c r="EO10" s="547" t="s">
        <v>18</v>
      </c>
      <c r="EP10" s="486" t="s">
        <v>97</v>
      </c>
      <c r="EQ10" s="487" t="s">
        <v>49</v>
      </c>
      <c r="ER10" s="542"/>
      <c r="ES10" s="542"/>
      <c r="ET10" s="132"/>
      <c r="EU10" s="137"/>
      <c r="EV10" s="137"/>
      <c r="EW10" s="542"/>
    </row>
    <row r="11" ht="14.25" customHeight="1">
      <c r="A11" s="528"/>
      <c r="B11" s="529"/>
      <c r="C11" s="530"/>
      <c r="D11" s="502"/>
      <c r="E11" s="503" t="str">
        <f>UPPER($B$16)</f>
        <v/>
      </c>
      <c r="F11" s="504" t="str">
        <f t="shared" si="24"/>
        <v/>
      </c>
      <c r="G11" s="531" t="str">
        <f t="shared" si="5"/>
        <v/>
      </c>
      <c r="H11" s="532" t="str">
        <f t="shared" si="25"/>
        <v/>
      </c>
      <c r="I11" s="282" t="str">
        <f t="shared" si="26"/>
        <v/>
      </c>
      <c r="J11" s="281"/>
      <c r="K11" s="533" t="str">
        <f t="shared" ref="K11:K25" si="44">E11</f>
        <v/>
      </c>
      <c r="L11" s="548"/>
      <c r="M11" s="548"/>
      <c r="N11" s="549"/>
      <c r="O11" s="516"/>
      <c r="P11" s="517"/>
      <c r="Q11" s="534"/>
      <c r="R11" s="489"/>
      <c r="S11" s="482"/>
      <c r="T11" s="535"/>
      <c r="U11" s="550"/>
      <c r="V11" s="539"/>
      <c r="W11" s="534"/>
      <c r="X11" s="538"/>
      <c r="Y11" s="283"/>
      <c r="Z11" s="534"/>
      <c r="AA11" s="538"/>
      <c r="AB11" s="283"/>
      <c r="AC11" s="534"/>
      <c r="AD11" s="515" t="str">
        <f t="shared" si="6"/>
        <v/>
      </c>
      <c r="AE11" s="515"/>
      <c r="AF11" s="516" t="str">
        <f t="shared" si="7"/>
        <v/>
      </c>
      <c r="AG11" s="516" t="str">
        <f t="shared" si="27"/>
        <v/>
      </c>
      <c r="AH11" s="517" t="str">
        <f t="shared" si="32"/>
        <v/>
      </c>
      <c r="AI11" s="550"/>
      <c r="AJ11" s="534"/>
      <c r="AK11" s="534"/>
      <c r="AL11" s="282"/>
      <c r="AM11" s="281"/>
      <c r="AN11" s="534"/>
      <c r="AO11" s="534"/>
      <c r="AP11" s="534"/>
      <c r="AQ11" s="282"/>
      <c r="AR11" s="281"/>
      <c r="AS11" s="534"/>
      <c r="AT11" s="534"/>
      <c r="AU11" s="534"/>
      <c r="AV11" s="282"/>
      <c r="AW11" s="281"/>
      <c r="AX11" s="534"/>
      <c r="AY11" s="534"/>
      <c r="AZ11" s="534"/>
      <c r="BA11" s="282"/>
      <c r="BB11" s="281"/>
      <c r="BC11" s="534"/>
      <c r="BD11" s="534"/>
      <c r="BE11" s="534"/>
      <c r="BF11" s="282"/>
      <c r="BG11" s="281"/>
      <c r="BH11" s="534"/>
      <c r="BI11" s="534"/>
      <c r="BJ11" s="534"/>
      <c r="BK11" s="282"/>
      <c r="BL11" s="281"/>
      <c r="BM11" s="534"/>
      <c r="BN11" s="534"/>
      <c r="BO11" s="534"/>
      <c r="BP11" s="282"/>
      <c r="BQ11" s="281"/>
      <c r="BR11" s="534"/>
      <c r="BS11" s="534"/>
      <c r="BT11" s="534"/>
      <c r="BU11" s="539"/>
      <c r="BV11" s="539"/>
      <c r="BW11" s="518" t="str">
        <f t="shared" ref="BW11:BX11" si="40">IF(BU11="", "", BU11 / 86400)
</f>
        <v/>
      </c>
      <c r="BX11" s="518" t="str">
        <f t="shared" si="40"/>
        <v/>
      </c>
      <c r="BY11" s="534"/>
      <c r="BZ11" s="534"/>
      <c r="CA11" s="534"/>
      <c r="CB11" s="539"/>
      <c r="CC11" s="539"/>
      <c r="CD11" s="519" t="str">
        <f t="shared" ref="CD11:CE11" si="41">IF(CB11="", "", CB11 / 86400)
</f>
        <v/>
      </c>
      <c r="CE11" s="519" t="str">
        <f t="shared" si="41"/>
        <v/>
      </c>
      <c r="CF11" s="534"/>
      <c r="CG11" s="534"/>
      <c r="CH11" s="534"/>
      <c r="CI11" s="540"/>
      <c r="CJ11" s="540"/>
      <c r="CK11" s="519" t="str">
        <f t="shared" ref="CK11:CL11" si="42">IF(CI11="", "", CI11 / 86400)
</f>
        <v/>
      </c>
      <c r="CL11" s="519" t="str">
        <f t="shared" si="42"/>
        <v/>
      </c>
      <c r="CM11" s="534"/>
      <c r="CN11" s="534"/>
      <c r="CO11" s="534"/>
      <c r="CP11" s="538"/>
      <c r="CQ11" s="521" t="str">
        <f t="shared" si="11"/>
        <v/>
      </c>
      <c r="CR11" s="521" t="str">
        <f t="shared" si="12"/>
        <v/>
      </c>
      <c r="CS11" s="538"/>
      <c r="CT11" s="534"/>
      <c r="CU11" s="534"/>
      <c r="CV11" s="538"/>
      <c r="CW11" s="521" t="str">
        <f t="shared" si="13"/>
        <v/>
      </c>
      <c r="CX11" s="521" t="str">
        <f t="shared" si="14"/>
        <v/>
      </c>
      <c r="CY11" s="534"/>
      <c r="CZ11" s="534"/>
      <c r="DA11" s="534"/>
      <c r="DB11" s="538"/>
      <c r="DC11" s="509" t="str">
        <f t="shared" si="15"/>
        <v/>
      </c>
      <c r="DD11" s="534"/>
      <c r="DE11" s="534"/>
      <c r="DF11" s="534"/>
      <c r="DG11" s="538"/>
      <c r="DH11" s="509" t="str">
        <f t="shared" si="16"/>
        <v/>
      </c>
      <c r="DI11" s="534"/>
      <c r="DJ11" s="534"/>
      <c r="DK11" s="534"/>
      <c r="DL11" s="541"/>
      <c r="DM11" s="524" t="str">
        <f t="shared" si="17"/>
        <v/>
      </c>
      <c r="DN11" s="542"/>
      <c r="DO11" s="542"/>
      <c r="DP11" s="542"/>
      <c r="DQ11" s="541"/>
      <c r="DR11" s="524" t="str">
        <f t="shared" si="18"/>
        <v/>
      </c>
      <c r="DS11" s="542"/>
      <c r="DT11" s="542"/>
      <c r="DU11" s="542"/>
      <c r="DV11" s="541"/>
      <c r="DW11" s="524" t="str">
        <f t="shared" si="19"/>
        <v/>
      </c>
      <c r="DX11" s="542"/>
      <c r="DY11" s="542"/>
      <c r="DZ11" s="542"/>
      <c r="EA11" s="541"/>
      <c r="EB11" s="524" t="str">
        <f t="shared" si="20"/>
        <v/>
      </c>
      <c r="EC11" s="542"/>
      <c r="ED11" s="542"/>
      <c r="EE11" s="542"/>
      <c r="EF11" s="541"/>
      <c r="EG11" s="524" t="str">
        <f t="shared" si="21"/>
        <v/>
      </c>
      <c r="EH11" s="542"/>
      <c r="EI11" s="542"/>
      <c r="EJ11" s="542"/>
      <c r="EK11" s="541"/>
      <c r="EL11" s="524" t="str">
        <f t="shared" si="22"/>
        <v/>
      </c>
      <c r="EM11" s="542"/>
      <c r="EN11" s="542" t="s">
        <v>194</v>
      </c>
      <c r="EO11" s="523" t="s">
        <v>66</v>
      </c>
      <c r="EP11" s="132" t="str">
        <f t="shared" ref="EP11:EQ11" si="43">ET14</f>
        <v/>
      </c>
      <c r="EQ11" s="137" t="str">
        <f t="shared" si="43"/>
        <v/>
      </c>
      <c r="ER11" s="542"/>
      <c r="ES11" s="543" t="str">
        <f>IFERROR(__xludf.DUMMYFUNCTION("QUERY(RANK!A:AB,
  ""SELECT F, AVG(E), SUM(E), COUNT(F)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43.45
     AND O &lt;= 100
     AND F = 'Likes'
   GROUP BY F
   LABEL F '43.45 - 100', AVG(E) 'AVG', SUM(E) 'SUM', COUNT(F) '#'""
)"),"#VALUE!")</f>
        <v>#VALUE!</v>
      </c>
      <c r="ET11" s="544"/>
      <c r="EU11" s="545"/>
      <c r="EV11" s="545"/>
      <c r="EW11" s="542"/>
    </row>
    <row r="12" ht="14.25" customHeight="1">
      <c r="A12" s="528"/>
      <c r="B12" s="500"/>
      <c r="C12" s="501"/>
      <c r="D12" s="502"/>
      <c r="E12" s="503" t="str">
        <f>UPPER($B$18)</f>
        <v/>
      </c>
      <c r="F12" s="504" t="str">
        <f t="shared" si="24"/>
        <v/>
      </c>
      <c r="G12" s="531" t="str">
        <f t="shared" si="5"/>
        <v/>
      </c>
      <c r="H12" s="532" t="str">
        <f t="shared" si="25"/>
        <v/>
      </c>
      <c r="I12" s="282" t="str">
        <f t="shared" si="26"/>
        <v/>
      </c>
      <c r="J12" s="281"/>
      <c r="K12" s="533" t="str">
        <f t="shared" si="44"/>
        <v/>
      </c>
      <c r="L12" s="548"/>
      <c r="M12" s="548"/>
      <c r="N12" s="549"/>
      <c r="O12" s="516"/>
      <c r="P12" s="517"/>
      <c r="Q12" s="534"/>
      <c r="R12" s="511"/>
      <c r="S12" s="501"/>
      <c r="T12" s="502"/>
      <c r="U12" s="551" t="s">
        <v>26</v>
      </c>
      <c r="V12" s="552" t="s">
        <v>124</v>
      </c>
      <c r="W12" s="553"/>
      <c r="X12" s="554"/>
      <c r="Y12" s="283"/>
      <c r="Z12" s="553"/>
      <c r="AA12" s="554"/>
      <c r="AB12" s="283"/>
      <c r="AC12" s="534"/>
      <c r="AD12" s="515" t="str">
        <f t="shared" si="6"/>
        <v/>
      </c>
      <c r="AE12" s="515"/>
      <c r="AF12" s="516" t="str">
        <f t="shared" si="7"/>
        <v/>
      </c>
      <c r="AG12" s="516" t="str">
        <f t="shared" si="27"/>
        <v/>
      </c>
      <c r="AH12" s="517" t="str">
        <f t="shared" si="32"/>
        <v/>
      </c>
      <c r="AI12" s="555"/>
      <c r="AJ12" s="534"/>
      <c r="AK12" s="534"/>
      <c r="AL12" s="282"/>
      <c r="AM12" s="281"/>
      <c r="AN12" s="534"/>
      <c r="AO12" s="534"/>
      <c r="AP12" s="534"/>
      <c r="AQ12" s="282"/>
      <c r="AR12" s="281"/>
      <c r="AS12" s="534"/>
      <c r="AT12" s="534"/>
      <c r="AU12" s="534"/>
      <c r="AV12" s="282"/>
      <c r="AW12" s="281"/>
      <c r="AX12" s="534"/>
      <c r="AY12" s="534"/>
      <c r="AZ12" s="534"/>
      <c r="BA12" s="282"/>
      <c r="BB12" s="281"/>
      <c r="BC12" s="534"/>
      <c r="BD12" s="534"/>
      <c r="BE12" s="534"/>
      <c r="BF12" s="282"/>
      <c r="BG12" s="281"/>
      <c r="BH12" s="534"/>
      <c r="BI12" s="534"/>
      <c r="BJ12" s="534"/>
      <c r="BK12" s="282"/>
      <c r="BL12" s="281"/>
      <c r="BM12" s="534"/>
      <c r="BN12" s="534"/>
      <c r="BO12" s="534"/>
      <c r="BP12" s="282"/>
      <c r="BQ12" s="281"/>
      <c r="BR12" s="534"/>
      <c r="BS12" s="534"/>
      <c r="BT12" s="534"/>
      <c r="BU12" s="539"/>
      <c r="BV12" s="539"/>
      <c r="BW12" s="518" t="str">
        <f t="shared" ref="BW12:BX12" si="45">IF(BU12="", "", BU12 / 86400)
</f>
        <v/>
      </c>
      <c r="BX12" s="518" t="str">
        <f t="shared" si="45"/>
        <v/>
      </c>
      <c r="BY12" s="534"/>
      <c r="BZ12" s="534"/>
      <c r="CA12" s="534"/>
      <c r="CB12" s="539"/>
      <c r="CC12" s="539"/>
      <c r="CD12" s="519" t="str">
        <f t="shared" ref="CD12:CE12" si="46">IF(CB12="", "", CB12 / 86400)
</f>
        <v/>
      </c>
      <c r="CE12" s="519" t="str">
        <f t="shared" si="46"/>
        <v/>
      </c>
      <c r="CF12" s="534"/>
      <c r="CG12" s="534"/>
      <c r="CH12" s="534"/>
      <c r="CI12" s="540"/>
      <c r="CJ12" s="540"/>
      <c r="CK12" s="519" t="str">
        <f t="shared" ref="CK12:CL12" si="47">IF(CI12="", "", CI12 / 86400)
</f>
        <v/>
      </c>
      <c r="CL12" s="519" t="str">
        <f t="shared" si="47"/>
        <v/>
      </c>
      <c r="CM12" s="534"/>
      <c r="CN12" s="534"/>
      <c r="CO12" s="534"/>
      <c r="CP12" s="538"/>
      <c r="CQ12" s="521" t="str">
        <f t="shared" si="11"/>
        <v/>
      </c>
      <c r="CR12" s="521" t="str">
        <f t="shared" si="12"/>
        <v/>
      </c>
      <c r="CS12" s="538"/>
      <c r="CT12" s="534"/>
      <c r="CU12" s="534"/>
      <c r="CV12" s="538"/>
      <c r="CW12" s="521" t="str">
        <f t="shared" si="13"/>
        <v/>
      </c>
      <c r="CX12" s="521" t="str">
        <f t="shared" si="14"/>
        <v/>
      </c>
      <c r="CY12" s="534"/>
      <c r="CZ12" s="534"/>
      <c r="DA12" s="534"/>
      <c r="DB12" s="538"/>
      <c r="DC12" s="509" t="str">
        <f t="shared" si="15"/>
        <v/>
      </c>
      <c r="DD12" s="534"/>
      <c r="DE12" s="534"/>
      <c r="DF12" s="534"/>
      <c r="DG12" s="538"/>
      <c r="DH12" s="509" t="str">
        <f t="shared" si="16"/>
        <v/>
      </c>
      <c r="DI12" s="534"/>
      <c r="DJ12" s="534"/>
      <c r="DK12" s="534"/>
      <c r="DL12" s="541"/>
      <c r="DM12" s="524" t="str">
        <f t="shared" si="17"/>
        <v/>
      </c>
      <c r="DN12" s="542"/>
      <c r="DO12" s="542"/>
      <c r="DP12" s="542"/>
      <c r="DQ12" s="541"/>
      <c r="DR12" s="524" t="str">
        <f t="shared" si="18"/>
        <v/>
      </c>
      <c r="DS12" s="542"/>
      <c r="DT12" s="542"/>
      <c r="DU12" s="542"/>
      <c r="DV12" s="541"/>
      <c r="DW12" s="524" t="str">
        <f t="shared" si="19"/>
        <v/>
      </c>
      <c r="DX12" s="542"/>
      <c r="DY12" s="542"/>
      <c r="DZ12" s="542"/>
      <c r="EA12" s="541"/>
      <c r="EB12" s="524" t="str">
        <f t="shared" si="20"/>
        <v/>
      </c>
      <c r="EC12" s="542"/>
      <c r="ED12" s="542"/>
      <c r="EE12" s="542"/>
      <c r="EF12" s="541"/>
      <c r="EG12" s="524" t="str">
        <f t="shared" si="21"/>
        <v/>
      </c>
      <c r="EH12" s="542"/>
      <c r="EI12" s="542"/>
      <c r="EJ12" s="542"/>
      <c r="EK12" s="541"/>
      <c r="EL12" s="524" t="str">
        <f t="shared" si="22"/>
        <v/>
      </c>
      <c r="EM12" s="542"/>
      <c r="EN12" s="542" t="s">
        <v>194</v>
      </c>
      <c r="EO12" s="541" t="s">
        <v>189</v>
      </c>
      <c r="EP12" s="132" t="str">
        <f t="shared" ref="EP12:EQ12" si="48">ET16</f>
        <v/>
      </c>
      <c r="EQ12" s="137" t="str">
        <f t="shared" si="48"/>
        <v/>
      </c>
      <c r="ER12" s="542"/>
      <c r="ES12" s="556"/>
      <c r="ET12" s="557"/>
      <c r="EU12" s="558"/>
      <c r="EV12" s="558"/>
      <c r="EW12" s="542"/>
    </row>
    <row r="13" ht="14.25" customHeight="1">
      <c r="A13" s="528"/>
      <c r="B13" s="529"/>
      <c r="C13" s="530"/>
      <c r="D13" s="502"/>
      <c r="E13" s="503" t="str">
        <f>UPPER($B$20)</f>
        <v/>
      </c>
      <c r="F13" s="504" t="str">
        <f t="shared" si="24"/>
        <v/>
      </c>
      <c r="G13" s="531" t="str">
        <f t="shared" si="5"/>
        <v/>
      </c>
      <c r="H13" s="532" t="str">
        <f t="shared" si="25"/>
        <v/>
      </c>
      <c r="I13" s="282" t="str">
        <f t="shared" si="26"/>
        <v/>
      </c>
      <c r="J13" s="281"/>
      <c r="K13" s="533" t="str">
        <f t="shared" si="44"/>
        <v/>
      </c>
      <c r="L13" s="548"/>
      <c r="M13" s="548"/>
      <c r="N13" s="549"/>
      <c r="O13" s="516"/>
      <c r="P13" s="517"/>
      <c r="Q13" s="534"/>
      <c r="R13" s="489"/>
      <c r="S13" s="482"/>
      <c r="T13" s="535"/>
      <c r="U13" s="559" t="s">
        <v>195</v>
      </c>
      <c r="V13" s="506"/>
      <c r="W13" s="510"/>
      <c r="X13" s="513"/>
      <c r="Y13" s="283"/>
      <c r="Z13" s="510"/>
      <c r="AA13" s="513"/>
      <c r="AB13" s="283"/>
      <c r="AC13" s="534"/>
      <c r="AD13" s="515" t="str">
        <f t="shared" si="6"/>
        <v/>
      </c>
      <c r="AE13" s="515"/>
      <c r="AF13" s="516" t="str">
        <f t="shared" si="7"/>
        <v/>
      </c>
      <c r="AG13" s="516" t="str">
        <f t="shared" si="27"/>
        <v/>
      </c>
      <c r="AH13" s="517" t="str">
        <f t="shared" si="32"/>
        <v/>
      </c>
      <c r="AI13" s="96"/>
      <c r="AJ13" s="534"/>
      <c r="AK13" s="534"/>
      <c r="AL13" s="282"/>
      <c r="AM13" s="281"/>
      <c r="AN13" s="534"/>
      <c r="AO13" s="534"/>
      <c r="AP13" s="534"/>
      <c r="AQ13" s="282"/>
      <c r="AR13" s="281"/>
      <c r="AS13" s="534"/>
      <c r="AT13" s="534"/>
      <c r="AU13" s="534"/>
      <c r="AV13" s="282"/>
      <c r="AW13" s="281"/>
      <c r="AX13" s="534"/>
      <c r="AY13" s="534"/>
      <c r="AZ13" s="534"/>
      <c r="BA13" s="282"/>
      <c r="BB13" s="281"/>
      <c r="BC13" s="534"/>
      <c r="BD13" s="534"/>
      <c r="BE13" s="534"/>
      <c r="BF13" s="282"/>
      <c r="BG13" s="281"/>
      <c r="BH13" s="534"/>
      <c r="BI13" s="534"/>
      <c r="BJ13" s="534"/>
      <c r="BK13" s="282"/>
      <c r="BL13" s="281"/>
      <c r="BM13" s="534"/>
      <c r="BN13" s="534"/>
      <c r="BO13" s="534"/>
      <c r="BP13" s="282"/>
      <c r="BQ13" s="281"/>
      <c r="BR13" s="534"/>
      <c r="BS13" s="534"/>
      <c r="BT13" s="534"/>
      <c r="BU13" s="539"/>
      <c r="BV13" s="539"/>
      <c r="BW13" s="518" t="str">
        <f t="shared" ref="BW13:BX13" si="49">IF(BU13="", "", BU13 / 86400)
</f>
        <v/>
      </c>
      <c r="BX13" s="518" t="str">
        <f t="shared" si="49"/>
        <v/>
      </c>
      <c r="BY13" s="534"/>
      <c r="BZ13" s="534"/>
      <c r="CA13" s="534"/>
      <c r="CB13" s="539"/>
      <c r="CC13" s="539"/>
      <c r="CD13" s="519" t="str">
        <f t="shared" ref="CD13:CE13" si="50">IF(CB13="", "", CB13 / 86400)
</f>
        <v/>
      </c>
      <c r="CE13" s="519" t="str">
        <f t="shared" si="50"/>
        <v/>
      </c>
      <c r="CF13" s="534"/>
      <c r="CG13" s="534"/>
      <c r="CH13" s="534"/>
      <c r="CI13" s="540"/>
      <c r="CJ13" s="540"/>
      <c r="CK13" s="519" t="str">
        <f t="shared" ref="CK13:CL13" si="51">IF(CI13="", "", CI13 / 86400)
</f>
        <v/>
      </c>
      <c r="CL13" s="519" t="str">
        <f t="shared" si="51"/>
        <v/>
      </c>
      <c r="CM13" s="534"/>
      <c r="CN13" s="534"/>
      <c r="CO13" s="534"/>
      <c r="CP13" s="538"/>
      <c r="CQ13" s="521" t="str">
        <f t="shared" si="11"/>
        <v/>
      </c>
      <c r="CR13" s="521" t="str">
        <f t="shared" si="12"/>
        <v/>
      </c>
      <c r="CS13" s="538"/>
      <c r="CT13" s="534"/>
      <c r="CU13" s="534"/>
      <c r="CV13" s="538"/>
      <c r="CW13" s="521" t="str">
        <f t="shared" si="13"/>
        <v/>
      </c>
      <c r="CX13" s="521" t="str">
        <f t="shared" si="14"/>
        <v/>
      </c>
      <c r="CY13" s="534"/>
      <c r="CZ13" s="534"/>
      <c r="DA13" s="534"/>
      <c r="DB13" s="538"/>
      <c r="DC13" s="509" t="str">
        <f t="shared" si="15"/>
        <v/>
      </c>
      <c r="DD13" s="534"/>
      <c r="DE13" s="534"/>
      <c r="DF13" s="534"/>
      <c r="DG13" s="538"/>
      <c r="DH13" s="509" t="str">
        <f t="shared" si="16"/>
        <v/>
      </c>
      <c r="DI13" s="534"/>
      <c r="DJ13" s="534"/>
      <c r="DK13" s="534"/>
      <c r="DL13" s="541"/>
      <c r="DM13" s="524" t="str">
        <f t="shared" si="17"/>
        <v/>
      </c>
      <c r="DN13" s="542"/>
      <c r="DO13" s="542"/>
      <c r="DP13" s="542"/>
      <c r="DQ13" s="541"/>
      <c r="DR13" s="524" t="str">
        <f t="shared" si="18"/>
        <v/>
      </c>
      <c r="DS13" s="542"/>
      <c r="DT13" s="542"/>
      <c r="DU13" s="542"/>
      <c r="DV13" s="541"/>
      <c r="DW13" s="524" t="str">
        <f t="shared" si="19"/>
        <v/>
      </c>
      <c r="DX13" s="542"/>
      <c r="DY13" s="542"/>
      <c r="DZ13" s="542"/>
      <c r="EA13" s="541"/>
      <c r="EB13" s="524" t="str">
        <f t="shared" si="20"/>
        <v/>
      </c>
      <c r="EC13" s="542"/>
      <c r="ED13" s="542"/>
      <c r="EE13" s="542"/>
      <c r="EF13" s="541"/>
      <c r="EG13" s="524" t="str">
        <f t="shared" si="21"/>
        <v/>
      </c>
      <c r="EH13" s="542"/>
      <c r="EI13" s="542"/>
      <c r="EJ13" s="542"/>
      <c r="EK13" s="541"/>
      <c r="EL13" s="524" t="str">
        <f t="shared" si="22"/>
        <v/>
      </c>
      <c r="EM13" s="542"/>
      <c r="EN13" s="542" t="s">
        <v>194</v>
      </c>
      <c r="EO13" s="541" t="s">
        <v>68</v>
      </c>
      <c r="EP13" s="132" t="str">
        <f t="shared" ref="EP13:EQ13" si="52">ET18</f>
        <v/>
      </c>
      <c r="EQ13" s="137" t="str">
        <f t="shared" si="52"/>
        <v/>
      </c>
      <c r="ER13" s="542"/>
      <c r="ES13" s="543" t="str">
        <f>IFERROR(__xludf.DUMMYFUNCTION("QUERY(RANK!A:AB,
  ""SELECT F, AVG(E), SUM(E), COUNT(E)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0
     AND O &lt;= 6.95
     AND F = 'Comments'
   GROUP BY F
   LABEL F '0 - 6.95', AVG(E) 'AVG', SUM(E) 'SUM', COUNT(E) '#'""
)"),"#VALUE!")</f>
        <v>#VALUE!</v>
      </c>
      <c r="ET13" s="544"/>
      <c r="EU13" s="545"/>
      <c r="EV13" s="545"/>
      <c r="EW13" s="560"/>
    </row>
    <row r="14" ht="14.25" customHeight="1">
      <c r="A14" s="528"/>
      <c r="B14" s="500"/>
      <c r="C14" s="501"/>
      <c r="D14" s="502"/>
      <c r="E14" s="503" t="str">
        <f>UPPER($B$22)</f>
        <v/>
      </c>
      <c r="F14" s="504" t="str">
        <f t="shared" si="24"/>
        <v/>
      </c>
      <c r="G14" s="531" t="str">
        <f t="shared" si="5"/>
        <v/>
      </c>
      <c r="H14" s="532" t="str">
        <f t="shared" si="25"/>
        <v/>
      </c>
      <c r="I14" s="282" t="str">
        <f t="shared" si="26"/>
        <v/>
      </c>
      <c r="J14" s="281"/>
      <c r="K14" s="533" t="str">
        <f t="shared" si="44"/>
        <v/>
      </c>
      <c r="L14" s="548"/>
      <c r="M14" s="548"/>
      <c r="N14" s="549"/>
      <c r="O14" s="516"/>
      <c r="P14" s="517"/>
      <c r="Q14" s="534"/>
      <c r="R14" s="511"/>
      <c r="S14" s="501"/>
      <c r="T14" s="502"/>
      <c r="U14" s="96" t="s">
        <v>196</v>
      </c>
      <c r="V14" s="532"/>
      <c r="W14" s="534"/>
      <c r="X14" s="538"/>
      <c r="Y14" s="534"/>
      <c r="Z14" s="534"/>
      <c r="AA14" s="538"/>
      <c r="AB14" s="534"/>
      <c r="AC14" s="534"/>
      <c r="AD14" s="515" t="str">
        <f t="shared" si="6"/>
        <v/>
      </c>
      <c r="AE14" s="515"/>
      <c r="AF14" s="516" t="str">
        <f t="shared" si="7"/>
        <v/>
      </c>
      <c r="AG14" s="516" t="str">
        <f t="shared" si="27"/>
        <v/>
      </c>
      <c r="AH14" s="517" t="str">
        <f t="shared" si="32"/>
        <v/>
      </c>
      <c r="AI14" s="96"/>
      <c r="AJ14" s="534"/>
      <c r="AK14" s="534"/>
      <c r="AL14" s="282"/>
      <c r="AM14" s="281"/>
      <c r="AN14" s="534"/>
      <c r="AO14" s="534"/>
      <c r="AP14" s="534"/>
      <c r="AQ14" s="282"/>
      <c r="AR14" s="281"/>
      <c r="AS14" s="534"/>
      <c r="AT14" s="534"/>
      <c r="AU14" s="534"/>
      <c r="AV14" s="282"/>
      <c r="AW14" s="281"/>
      <c r="AX14" s="534"/>
      <c r="AY14" s="534"/>
      <c r="AZ14" s="534"/>
      <c r="BA14" s="282"/>
      <c r="BB14" s="281"/>
      <c r="BC14" s="534"/>
      <c r="BD14" s="534"/>
      <c r="BE14" s="534"/>
      <c r="BF14" s="282"/>
      <c r="BG14" s="281"/>
      <c r="BH14" s="534"/>
      <c r="BI14" s="534"/>
      <c r="BJ14" s="534"/>
      <c r="BK14" s="282"/>
      <c r="BL14" s="281"/>
      <c r="BM14" s="534"/>
      <c r="BN14" s="534"/>
      <c r="BO14" s="534"/>
      <c r="BP14" s="282"/>
      <c r="BQ14" s="281"/>
      <c r="BR14" s="534"/>
      <c r="BS14" s="534"/>
      <c r="BT14" s="534"/>
      <c r="BU14" s="539"/>
      <c r="BV14" s="539"/>
      <c r="BW14" s="518" t="str">
        <f t="shared" ref="BW14:BX14" si="53">IF(BU14="", "", BU14 / 86400)
</f>
        <v/>
      </c>
      <c r="BX14" s="518" t="str">
        <f t="shared" si="53"/>
        <v/>
      </c>
      <c r="BY14" s="534"/>
      <c r="BZ14" s="534"/>
      <c r="CA14" s="534"/>
      <c r="CB14" s="539"/>
      <c r="CC14" s="539"/>
      <c r="CD14" s="519" t="str">
        <f t="shared" ref="CD14:CE14" si="54">IF(CB14="", "", CB14 / 86400)
</f>
        <v/>
      </c>
      <c r="CE14" s="519" t="str">
        <f t="shared" si="54"/>
        <v/>
      </c>
      <c r="CF14" s="534"/>
      <c r="CG14" s="534"/>
      <c r="CH14" s="534"/>
      <c r="CI14" s="540"/>
      <c r="CJ14" s="540"/>
      <c r="CK14" s="519" t="str">
        <f t="shared" ref="CK14:CL14" si="55">IF(CI14="", "", CI14 / 86400)
</f>
        <v/>
      </c>
      <c r="CL14" s="519" t="str">
        <f t="shared" si="55"/>
        <v/>
      </c>
      <c r="CM14" s="534"/>
      <c r="CN14" s="534"/>
      <c r="CO14" s="534"/>
      <c r="CP14" s="538"/>
      <c r="CQ14" s="521" t="str">
        <f t="shared" si="11"/>
        <v/>
      </c>
      <c r="CR14" s="521" t="str">
        <f t="shared" si="12"/>
        <v/>
      </c>
      <c r="CS14" s="538"/>
      <c r="CT14" s="534"/>
      <c r="CU14" s="534"/>
      <c r="CV14" s="538"/>
      <c r="CW14" s="521" t="str">
        <f t="shared" si="13"/>
        <v/>
      </c>
      <c r="CX14" s="521" t="str">
        <f t="shared" si="14"/>
        <v/>
      </c>
      <c r="CY14" s="534"/>
      <c r="CZ14" s="534"/>
      <c r="DA14" s="534"/>
      <c r="DB14" s="538"/>
      <c r="DC14" s="509" t="str">
        <f t="shared" si="15"/>
        <v/>
      </c>
      <c r="DD14" s="534"/>
      <c r="DE14" s="534"/>
      <c r="DF14" s="534"/>
      <c r="DG14" s="538"/>
      <c r="DH14" s="509" t="str">
        <f t="shared" si="16"/>
        <v/>
      </c>
      <c r="DI14" s="534"/>
      <c r="DJ14" s="534"/>
      <c r="DK14" s="534"/>
      <c r="DL14" s="541"/>
      <c r="DM14" s="524" t="str">
        <f t="shared" si="17"/>
        <v/>
      </c>
      <c r="DN14" s="542"/>
      <c r="DO14" s="542"/>
      <c r="DP14" s="542"/>
      <c r="DQ14" s="541"/>
      <c r="DR14" s="524" t="str">
        <f t="shared" si="18"/>
        <v/>
      </c>
      <c r="DS14" s="542"/>
      <c r="DT14" s="542"/>
      <c r="DU14" s="542"/>
      <c r="DV14" s="541"/>
      <c r="DW14" s="524" t="str">
        <f t="shared" si="19"/>
        <v/>
      </c>
      <c r="DX14" s="542"/>
      <c r="DY14" s="542"/>
      <c r="DZ14" s="542"/>
      <c r="EA14" s="541"/>
      <c r="EB14" s="524" t="str">
        <f t="shared" si="20"/>
        <v/>
      </c>
      <c r="EC14" s="542"/>
      <c r="ED14" s="542"/>
      <c r="EE14" s="542"/>
      <c r="EF14" s="541"/>
      <c r="EG14" s="524" t="str">
        <f t="shared" si="21"/>
        <v/>
      </c>
      <c r="EH14" s="542"/>
      <c r="EI14" s="542"/>
      <c r="EJ14" s="542"/>
      <c r="EK14" s="541"/>
      <c r="EL14" s="524" t="str">
        <f t="shared" si="22"/>
        <v/>
      </c>
      <c r="EM14" s="542"/>
      <c r="EN14" s="542" t="s">
        <v>194</v>
      </c>
      <c r="EO14" s="541" t="s">
        <v>192</v>
      </c>
      <c r="EP14" s="132" t="str">
        <f t="shared" ref="EP14:EQ14" si="56">ET20</f>
        <v/>
      </c>
      <c r="EQ14" s="137" t="str">
        <f t="shared" si="56"/>
        <v/>
      </c>
      <c r="ER14" s="542"/>
      <c r="ES14" s="123"/>
      <c r="ET14" s="561"/>
      <c r="EU14" s="369"/>
      <c r="EV14" s="369"/>
      <c r="EW14" s="560"/>
    </row>
    <row r="15" ht="14.25" customHeight="1">
      <c r="A15" s="528"/>
      <c r="B15" s="529"/>
      <c r="C15" s="530"/>
      <c r="D15" s="502"/>
      <c r="E15" s="503" t="str">
        <f>UPPER($B$24)</f>
        <v/>
      </c>
      <c r="F15" s="504" t="str">
        <f t="shared" si="24"/>
        <v/>
      </c>
      <c r="G15" s="531" t="str">
        <f t="shared" si="5"/>
        <v/>
      </c>
      <c r="H15" s="532" t="str">
        <f t="shared" si="25"/>
        <v/>
      </c>
      <c r="I15" s="282" t="str">
        <f t="shared" si="26"/>
        <v/>
      </c>
      <c r="J15" s="281"/>
      <c r="K15" s="533" t="str">
        <f t="shared" si="44"/>
        <v/>
      </c>
      <c r="L15" s="548"/>
      <c r="M15" s="548"/>
      <c r="N15" s="549"/>
      <c r="O15" s="516"/>
      <c r="P15" s="517"/>
      <c r="Q15" s="534"/>
      <c r="R15" s="489"/>
      <c r="S15" s="482"/>
      <c r="T15" s="535"/>
      <c r="U15" s="96"/>
      <c r="V15" s="539"/>
      <c r="W15" s="534"/>
      <c r="X15" s="491" t="str">
        <f>IFERROR(__xludf.DUMMYFUNCTION("QUERY('CONTENT STATS'!A:AM,
  ""SELECT F, E 
   WHERE F IS NOT NULL 
     AND AD &gt;= DATE '"" &amp; TEXT(DASHBOARD!S2, ""yyyy-MM-dd"") &amp; ""' 
     AND AD &lt;= DATE '"" &amp; TEXT(DASHBOARD!AE2, ""yyyy-MM-dd"") &amp; ""'  
     AND AF = TRUE 
     AND AG = TRUE
     AND "&amp;"AH = TRUE
     AND AI = TRUE
     AND AJ = TRUE
     AND AK = TRUE
     AND AL = TRUE
   ORDER BY F DESC
   LIMIT 3
   LABEL F 'RANK #', E 'SUB-CATEGORY'""
)"),"RANK #")</f>
        <v>RANK #</v>
      </c>
      <c r="Y15" s="492" t="str">
        <f>IFERROR(__xludf.DUMMYFUNCTION("""COMPUTED_VALUE"""),"SUB-CATEGORY")</f>
        <v>SUB-CATEGORY</v>
      </c>
      <c r="Z15" s="534"/>
      <c r="AA15" s="491" t="str">
        <f>IFERROR(__xludf.DUMMYFUNCTION("QUERY('CONTENT STATS'!A:AM,
  ""SELECT F, E 
   WHERE F IS NOT NULL 
     AND AD &gt;= DATE '"" &amp; TEXT(DASHBOARD!S2, ""yyyy-MM-dd"") &amp; ""' 
     AND AD &lt;= DATE '"" &amp; TEXT(DASHBOARD!AE2, ""yyyy-MM-dd"") &amp; ""'  
     AND AF = TRUE 
     AND AG = TRUE
     AND "&amp;"AH = TRUE
     AND AI = TRUE
     AND AJ = TRUE
     AND AK = TRUE
     AND AL = TRUE
   ORDER BY F ASC
   LIMIT 3
   LABEL F 'RANK #', E 'SUB-CATEGORY'""
)"),"RANK #")</f>
        <v>RANK #</v>
      </c>
      <c r="AB15" s="492" t="str">
        <f>IFERROR(__xludf.DUMMYFUNCTION("""COMPUTED_VALUE"""),"SUB-CATEGORY")</f>
        <v>SUB-CATEGORY</v>
      </c>
      <c r="AC15" s="534"/>
      <c r="AD15" s="515" t="str">
        <f t="shared" si="6"/>
        <v/>
      </c>
      <c r="AE15" s="515"/>
      <c r="AF15" s="516" t="str">
        <f t="shared" si="7"/>
        <v/>
      </c>
      <c r="AG15" s="516" t="str">
        <f t="shared" si="27"/>
        <v/>
      </c>
      <c r="AH15" s="517" t="str">
        <f t="shared" si="32"/>
        <v/>
      </c>
      <c r="AI15" s="96"/>
      <c r="AJ15" s="534"/>
      <c r="AK15" s="534"/>
      <c r="AL15" s="282"/>
      <c r="AM15" s="281"/>
      <c r="AN15" s="534"/>
      <c r="AO15" s="534"/>
      <c r="AP15" s="534"/>
      <c r="AQ15" s="282"/>
      <c r="AR15" s="281"/>
      <c r="AS15" s="534"/>
      <c r="AT15" s="534"/>
      <c r="AU15" s="534"/>
      <c r="AV15" s="282"/>
      <c r="AW15" s="281"/>
      <c r="AX15" s="534"/>
      <c r="AY15" s="534"/>
      <c r="AZ15" s="534"/>
      <c r="BA15" s="282"/>
      <c r="BB15" s="281"/>
      <c r="BC15" s="534"/>
      <c r="BD15" s="534"/>
      <c r="BE15" s="534"/>
      <c r="BF15" s="282"/>
      <c r="BG15" s="281"/>
      <c r="BH15" s="534"/>
      <c r="BI15" s="534"/>
      <c r="BJ15" s="534"/>
      <c r="BK15" s="282"/>
      <c r="BL15" s="281"/>
      <c r="BM15" s="534"/>
      <c r="BN15" s="534"/>
      <c r="BO15" s="534"/>
      <c r="BP15" s="282"/>
      <c r="BQ15" s="281"/>
      <c r="BR15" s="534"/>
      <c r="BS15" s="534"/>
      <c r="BT15" s="534"/>
      <c r="BU15" s="539"/>
      <c r="BV15" s="539"/>
      <c r="BW15" s="518" t="str">
        <f t="shared" ref="BW15:BX15" si="57">IF(BU15="", "", BU15 / 86400)
</f>
        <v/>
      </c>
      <c r="BX15" s="518" t="str">
        <f t="shared" si="57"/>
        <v/>
      </c>
      <c r="BY15" s="534"/>
      <c r="BZ15" s="534"/>
      <c r="CA15" s="534"/>
      <c r="CB15" s="539"/>
      <c r="CC15" s="539"/>
      <c r="CD15" s="519" t="str">
        <f t="shared" ref="CD15:CE15" si="58">IF(CB15="", "", CB15 / 86400)
</f>
        <v/>
      </c>
      <c r="CE15" s="519" t="str">
        <f t="shared" si="58"/>
        <v/>
      </c>
      <c r="CF15" s="534"/>
      <c r="CG15" s="534"/>
      <c r="CH15" s="534"/>
      <c r="CI15" s="540"/>
      <c r="CJ15" s="540"/>
      <c r="CK15" s="519" t="str">
        <f t="shared" ref="CK15:CL15" si="59">IF(CI15="", "", CI15 / 86400)
</f>
        <v/>
      </c>
      <c r="CL15" s="519" t="str">
        <f t="shared" si="59"/>
        <v/>
      </c>
      <c r="CM15" s="534"/>
      <c r="CN15" s="534"/>
      <c r="CO15" s="534"/>
      <c r="CP15" s="538"/>
      <c r="CQ15" s="521" t="str">
        <f t="shared" si="11"/>
        <v/>
      </c>
      <c r="CR15" s="521" t="str">
        <f t="shared" si="12"/>
        <v/>
      </c>
      <c r="CS15" s="538"/>
      <c r="CT15" s="534"/>
      <c r="CU15" s="534"/>
      <c r="CV15" s="538"/>
      <c r="CW15" s="521" t="str">
        <f t="shared" si="13"/>
        <v/>
      </c>
      <c r="CX15" s="521" t="str">
        <f t="shared" si="14"/>
        <v/>
      </c>
      <c r="CY15" s="534"/>
      <c r="CZ15" s="534"/>
      <c r="DA15" s="534"/>
      <c r="DB15" s="538"/>
      <c r="DC15" s="509" t="str">
        <f t="shared" si="15"/>
        <v/>
      </c>
      <c r="DD15" s="534"/>
      <c r="DE15" s="534"/>
      <c r="DF15" s="534"/>
      <c r="DG15" s="538"/>
      <c r="DH15" s="509" t="str">
        <f t="shared" si="16"/>
        <v/>
      </c>
      <c r="DI15" s="534"/>
      <c r="DJ15" s="534"/>
      <c r="DK15" s="534"/>
      <c r="DL15" s="541"/>
      <c r="DM15" s="524" t="str">
        <f t="shared" si="17"/>
        <v/>
      </c>
      <c r="DN15" s="542"/>
      <c r="DO15" s="542"/>
      <c r="DP15" s="542"/>
      <c r="DQ15" s="541"/>
      <c r="DR15" s="524" t="str">
        <f t="shared" si="18"/>
        <v/>
      </c>
      <c r="DS15" s="542"/>
      <c r="DT15" s="542"/>
      <c r="DU15" s="542"/>
      <c r="DV15" s="541"/>
      <c r="DW15" s="524" t="str">
        <f t="shared" si="19"/>
        <v/>
      </c>
      <c r="DX15" s="542"/>
      <c r="DY15" s="542"/>
      <c r="DZ15" s="542"/>
      <c r="EA15" s="541"/>
      <c r="EB15" s="524" t="str">
        <f t="shared" si="20"/>
        <v/>
      </c>
      <c r="EC15" s="542"/>
      <c r="ED15" s="542"/>
      <c r="EE15" s="542"/>
      <c r="EF15" s="541"/>
      <c r="EG15" s="524" t="str">
        <f t="shared" si="21"/>
        <v/>
      </c>
      <c r="EH15" s="542"/>
      <c r="EI15" s="542"/>
      <c r="EJ15" s="542"/>
      <c r="EK15" s="541"/>
      <c r="EL15" s="524" t="str">
        <f t="shared" si="22"/>
        <v/>
      </c>
      <c r="EM15" s="542"/>
      <c r="EN15" s="546" t="s">
        <v>123</v>
      </c>
      <c r="EO15" s="547" t="s">
        <v>18</v>
      </c>
      <c r="EP15" s="547" t="s">
        <v>97</v>
      </c>
      <c r="EQ15" s="562" t="s">
        <v>49</v>
      </c>
      <c r="ER15" s="542"/>
      <c r="ES15" s="543" t="str">
        <f>IFERROR(__xludf.DUMMYFUNCTION("QUERY(RANK!A:AB,
  ""SELECT F, AVG(E), SUM(E), COUNT(E)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6.95
     AND O &lt;= 14.95
     AND F = 'Comments'
   GROUP BY F
   LABEL F '6.95 - 14.95', AVG(E) 'AVG', SUM(E) 'SUM', COUNT(E) '#'""
)"),"#VALUE!")</f>
        <v>#VALUE!</v>
      </c>
      <c r="ET15" s="544"/>
      <c r="EU15" s="545"/>
      <c r="EV15" s="545"/>
      <c r="EW15" s="560"/>
    </row>
    <row r="16" ht="14.25" customHeight="1">
      <c r="A16" s="528"/>
      <c r="B16" s="500"/>
      <c r="C16" s="501"/>
      <c r="D16" s="502"/>
      <c r="E16" s="503" t="str">
        <f>UPPER($B$26)</f>
        <v/>
      </c>
      <c r="F16" s="504" t="str">
        <f t="shared" si="24"/>
        <v/>
      </c>
      <c r="G16" s="531" t="str">
        <f t="shared" si="5"/>
        <v/>
      </c>
      <c r="H16" s="532" t="str">
        <f t="shared" si="25"/>
        <v/>
      </c>
      <c r="I16" s="282" t="str">
        <f t="shared" si="26"/>
        <v/>
      </c>
      <c r="J16" s="281"/>
      <c r="K16" s="533" t="str">
        <f t="shared" si="44"/>
        <v/>
      </c>
      <c r="L16" s="548"/>
      <c r="M16" s="548"/>
      <c r="N16" s="549"/>
      <c r="O16" s="516"/>
      <c r="P16" s="517"/>
      <c r="Q16" s="534"/>
      <c r="R16" s="511"/>
      <c r="S16" s="501"/>
      <c r="T16" s="502"/>
      <c r="U16" s="551" t="s">
        <v>197</v>
      </c>
      <c r="V16" s="552" t="s">
        <v>122</v>
      </c>
      <c r="W16" s="553"/>
      <c r="X16" s="554"/>
      <c r="Y16" s="283"/>
      <c r="Z16" s="553"/>
      <c r="AA16" s="554"/>
      <c r="AB16" s="283"/>
      <c r="AC16" s="534"/>
      <c r="AD16" s="515" t="str">
        <f t="shared" si="6"/>
        <v/>
      </c>
      <c r="AE16" s="515"/>
      <c r="AF16" s="516" t="str">
        <f t="shared" si="7"/>
        <v/>
      </c>
      <c r="AG16" s="516" t="str">
        <f t="shared" si="27"/>
        <v/>
      </c>
      <c r="AH16" s="517" t="str">
        <f t="shared" si="32"/>
        <v/>
      </c>
      <c r="AI16" s="555"/>
      <c r="AJ16" s="534"/>
      <c r="AK16" s="534"/>
      <c r="AL16" s="282"/>
      <c r="AM16" s="281"/>
      <c r="AN16" s="534"/>
      <c r="AO16" s="534"/>
      <c r="AP16" s="534"/>
      <c r="AQ16" s="282"/>
      <c r="AR16" s="281"/>
      <c r="AS16" s="534"/>
      <c r="AT16" s="534"/>
      <c r="AU16" s="534"/>
      <c r="AV16" s="282"/>
      <c r="AW16" s="281"/>
      <c r="AX16" s="534"/>
      <c r="AY16" s="534"/>
      <c r="AZ16" s="534"/>
      <c r="BA16" s="282"/>
      <c r="BB16" s="281"/>
      <c r="BC16" s="534"/>
      <c r="BD16" s="534"/>
      <c r="BE16" s="534"/>
      <c r="BF16" s="282"/>
      <c r="BG16" s="281"/>
      <c r="BH16" s="534"/>
      <c r="BI16" s="534"/>
      <c r="BJ16" s="534"/>
      <c r="BK16" s="282"/>
      <c r="BL16" s="281"/>
      <c r="BM16" s="534"/>
      <c r="BN16" s="534"/>
      <c r="BO16" s="534"/>
      <c r="BP16" s="282"/>
      <c r="BQ16" s="281"/>
      <c r="BR16" s="534"/>
      <c r="BS16" s="534"/>
      <c r="BT16" s="534"/>
      <c r="BU16" s="539"/>
      <c r="BV16" s="539"/>
      <c r="BW16" s="518" t="str">
        <f t="shared" ref="BW16:BX16" si="60">IF(BU16="", "", BU16 / 86400)
</f>
        <v/>
      </c>
      <c r="BX16" s="518" t="str">
        <f t="shared" si="60"/>
        <v/>
      </c>
      <c r="BY16" s="534"/>
      <c r="BZ16" s="534"/>
      <c r="CA16" s="534"/>
      <c r="CB16" s="539"/>
      <c r="CC16" s="539"/>
      <c r="CD16" s="519" t="str">
        <f t="shared" ref="CD16:CE16" si="61">IF(CB16="", "", CB16 / 86400)
</f>
        <v/>
      </c>
      <c r="CE16" s="519" t="str">
        <f t="shared" si="61"/>
        <v/>
      </c>
      <c r="CF16" s="534"/>
      <c r="CG16" s="534"/>
      <c r="CH16" s="534"/>
      <c r="CI16" s="540"/>
      <c r="CJ16" s="540"/>
      <c r="CK16" s="519" t="str">
        <f t="shared" ref="CK16:CL16" si="62">IF(CI16="", "", CI16 / 86400)
</f>
        <v/>
      </c>
      <c r="CL16" s="519" t="str">
        <f t="shared" si="62"/>
        <v/>
      </c>
      <c r="CM16" s="534"/>
      <c r="CN16" s="534"/>
      <c r="CO16" s="534"/>
      <c r="CP16" s="538"/>
      <c r="CQ16" s="521" t="str">
        <f t="shared" si="11"/>
        <v/>
      </c>
      <c r="CR16" s="521" t="str">
        <f t="shared" si="12"/>
        <v/>
      </c>
      <c r="CS16" s="538"/>
      <c r="CT16" s="534"/>
      <c r="CU16" s="534"/>
      <c r="CV16" s="538"/>
      <c r="CW16" s="521" t="str">
        <f t="shared" si="13"/>
        <v/>
      </c>
      <c r="CX16" s="521" t="str">
        <f t="shared" si="14"/>
        <v/>
      </c>
      <c r="CY16" s="534"/>
      <c r="CZ16" s="534"/>
      <c r="DA16" s="534"/>
      <c r="DB16" s="538"/>
      <c r="DC16" s="509" t="str">
        <f t="shared" si="15"/>
        <v/>
      </c>
      <c r="DD16" s="534"/>
      <c r="DE16" s="534"/>
      <c r="DF16" s="534"/>
      <c r="DG16" s="538"/>
      <c r="DH16" s="509" t="str">
        <f t="shared" si="16"/>
        <v/>
      </c>
      <c r="DI16" s="534"/>
      <c r="DJ16" s="534"/>
      <c r="DK16" s="534"/>
      <c r="DL16" s="541"/>
      <c r="DM16" s="524" t="str">
        <f t="shared" si="17"/>
        <v/>
      </c>
      <c r="DN16" s="542"/>
      <c r="DO16" s="542"/>
      <c r="DP16" s="542"/>
      <c r="DQ16" s="541"/>
      <c r="DR16" s="524" t="str">
        <f t="shared" si="18"/>
        <v/>
      </c>
      <c r="DS16" s="542"/>
      <c r="DT16" s="542"/>
      <c r="DU16" s="542"/>
      <c r="DV16" s="541"/>
      <c r="DW16" s="524" t="str">
        <f t="shared" si="19"/>
        <v/>
      </c>
      <c r="DX16" s="542"/>
      <c r="DY16" s="542"/>
      <c r="DZ16" s="542"/>
      <c r="EA16" s="541"/>
      <c r="EB16" s="524" t="str">
        <f t="shared" si="20"/>
        <v/>
      </c>
      <c r="EC16" s="542"/>
      <c r="ED16" s="542"/>
      <c r="EE16" s="542"/>
      <c r="EF16" s="541"/>
      <c r="EG16" s="524" t="str">
        <f t="shared" si="21"/>
        <v/>
      </c>
      <c r="EH16" s="542"/>
      <c r="EI16" s="542"/>
      <c r="EJ16" s="542"/>
      <c r="EK16" s="541"/>
      <c r="EL16" s="524" t="str">
        <f t="shared" si="22"/>
        <v/>
      </c>
      <c r="EM16" s="542"/>
      <c r="EN16" s="542" t="s">
        <v>151</v>
      </c>
      <c r="EO16" s="523" t="s">
        <v>66</v>
      </c>
      <c r="EP16" s="132" t="str">
        <f t="shared" ref="EP16:EQ16" si="63">ET22</f>
        <v/>
      </c>
      <c r="EQ16" s="137" t="str">
        <f t="shared" si="63"/>
        <v/>
      </c>
      <c r="ER16" s="542"/>
      <c r="ES16" s="123"/>
      <c r="ET16" s="561"/>
      <c r="EU16" s="369"/>
      <c r="EV16" s="369"/>
      <c r="EW16" s="560"/>
    </row>
    <row r="17" ht="14.25" customHeight="1">
      <c r="A17" s="528"/>
      <c r="B17" s="529"/>
      <c r="C17" s="530"/>
      <c r="D17" s="502"/>
      <c r="E17" s="503" t="str">
        <f>UPPER($B$28)</f>
        <v/>
      </c>
      <c r="F17" s="504" t="str">
        <f t="shared" si="24"/>
        <v/>
      </c>
      <c r="G17" s="531" t="str">
        <f t="shared" si="5"/>
        <v/>
      </c>
      <c r="H17" s="532" t="str">
        <f t="shared" si="25"/>
        <v/>
      </c>
      <c r="I17" s="282" t="str">
        <f t="shared" si="26"/>
        <v/>
      </c>
      <c r="J17" s="281"/>
      <c r="K17" s="533" t="str">
        <f t="shared" si="44"/>
        <v/>
      </c>
      <c r="L17" s="548"/>
      <c r="M17" s="548"/>
      <c r="N17" s="549"/>
      <c r="O17" s="516"/>
      <c r="P17" s="517"/>
      <c r="Q17" s="534"/>
      <c r="R17" s="489"/>
      <c r="S17" s="482"/>
      <c r="T17" s="535"/>
      <c r="U17" s="559"/>
      <c r="V17" s="369">
        <f t="shared" ref="V17:V26" si="68">$V$35</f>
        <v>21700</v>
      </c>
      <c r="W17" s="382"/>
      <c r="X17" s="513"/>
      <c r="Y17" s="281"/>
      <c r="Z17" s="382"/>
      <c r="AA17" s="513"/>
      <c r="AB17" s="281"/>
      <c r="AC17" s="539"/>
      <c r="AD17" s="515" t="str">
        <f t="shared" si="6"/>
        <v/>
      </c>
      <c r="AE17" s="515"/>
      <c r="AF17" s="516" t="str">
        <f t="shared" si="7"/>
        <v/>
      </c>
      <c r="AG17" s="516" t="str">
        <f t="shared" si="27"/>
        <v/>
      </c>
      <c r="AH17" s="517" t="str">
        <f t="shared" si="32"/>
        <v/>
      </c>
      <c r="AI17" s="96"/>
      <c r="AJ17" s="534"/>
      <c r="AK17" s="534"/>
      <c r="AL17" s="282"/>
      <c r="AM17" s="281"/>
      <c r="AN17" s="534"/>
      <c r="AO17" s="534"/>
      <c r="AP17" s="534"/>
      <c r="AQ17" s="282"/>
      <c r="AR17" s="281"/>
      <c r="AS17" s="534"/>
      <c r="AT17" s="534"/>
      <c r="AU17" s="534"/>
      <c r="AV17" s="282"/>
      <c r="AW17" s="281"/>
      <c r="AX17" s="534"/>
      <c r="AY17" s="534"/>
      <c r="AZ17" s="534"/>
      <c r="BA17" s="282"/>
      <c r="BB17" s="281"/>
      <c r="BC17" s="534"/>
      <c r="BD17" s="534"/>
      <c r="BE17" s="534"/>
      <c r="BF17" s="282"/>
      <c r="BG17" s="281"/>
      <c r="BH17" s="534"/>
      <c r="BI17" s="534"/>
      <c r="BJ17" s="534"/>
      <c r="BK17" s="282"/>
      <c r="BL17" s="281"/>
      <c r="BM17" s="534"/>
      <c r="BN17" s="534"/>
      <c r="BO17" s="534"/>
      <c r="BP17" s="282"/>
      <c r="BQ17" s="281"/>
      <c r="BR17" s="534"/>
      <c r="BS17" s="534"/>
      <c r="BT17" s="534"/>
      <c r="BU17" s="539"/>
      <c r="BV17" s="539"/>
      <c r="BW17" s="518" t="str">
        <f t="shared" ref="BW17:BX17" si="64">IF(BU17="", "", BU17 / 86400)
</f>
        <v/>
      </c>
      <c r="BX17" s="518" t="str">
        <f t="shared" si="64"/>
        <v/>
      </c>
      <c r="BY17" s="534"/>
      <c r="BZ17" s="534"/>
      <c r="CA17" s="534"/>
      <c r="CB17" s="539"/>
      <c r="CC17" s="539"/>
      <c r="CD17" s="519" t="str">
        <f t="shared" ref="CD17:CE17" si="65">IF(CB17="", "", CB17 / 86400)
</f>
        <v/>
      </c>
      <c r="CE17" s="519" t="str">
        <f t="shared" si="65"/>
        <v/>
      </c>
      <c r="CF17" s="534"/>
      <c r="CG17" s="534"/>
      <c r="CH17" s="534"/>
      <c r="CI17" s="540"/>
      <c r="CJ17" s="540"/>
      <c r="CK17" s="519" t="str">
        <f t="shared" ref="CK17:CL17" si="66">IF(CI17="", "", CI17 / 86400)
</f>
        <v/>
      </c>
      <c r="CL17" s="519" t="str">
        <f t="shared" si="66"/>
        <v/>
      </c>
      <c r="CM17" s="534"/>
      <c r="CN17" s="534"/>
      <c r="CO17" s="534"/>
      <c r="CP17" s="538"/>
      <c r="CQ17" s="521" t="str">
        <f t="shared" si="11"/>
        <v/>
      </c>
      <c r="CR17" s="521" t="str">
        <f t="shared" si="12"/>
        <v/>
      </c>
      <c r="CS17" s="538"/>
      <c r="CT17" s="534"/>
      <c r="CU17" s="534"/>
      <c r="CV17" s="538"/>
      <c r="CW17" s="521" t="str">
        <f t="shared" si="13"/>
        <v/>
      </c>
      <c r="CX17" s="521" t="str">
        <f t="shared" si="14"/>
        <v/>
      </c>
      <c r="CY17" s="534"/>
      <c r="CZ17" s="534"/>
      <c r="DA17" s="534"/>
      <c r="DB17" s="538"/>
      <c r="DC17" s="509" t="str">
        <f t="shared" si="15"/>
        <v/>
      </c>
      <c r="DD17" s="534"/>
      <c r="DE17" s="534"/>
      <c r="DF17" s="534"/>
      <c r="DG17" s="538"/>
      <c r="DH17" s="509" t="str">
        <f t="shared" si="16"/>
        <v/>
      </c>
      <c r="DI17" s="534"/>
      <c r="DJ17" s="534"/>
      <c r="DK17" s="534"/>
      <c r="DL17" s="541"/>
      <c r="DM17" s="524" t="str">
        <f t="shared" si="17"/>
        <v/>
      </c>
      <c r="DN17" s="542"/>
      <c r="DO17" s="542"/>
      <c r="DP17" s="542"/>
      <c r="DQ17" s="541"/>
      <c r="DR17" s="524" t="str">
        <f t="shared" si="18"/>
        <v/>
      </c>
      <c r="DS17" s="542"/>
      <c r="DT17" s="542"/>
      <c r="DU17" s="542"/>
      <c r="DV17" s="541"/>
      <c r="DW17" s="524" t="str">
        <f t="shared" si="19"/>
        <v/>
      </c>
      <c r="DX17" s="542"/>
      <c r="DY17" s="542"/>
      <c r="DZ17" s="542"/>
      <c r="EA17" s="541"/>
      <c r="EB17" s="524" t="str">
        <f t="shared" si="20"/>
        <v/>
      </c>
      <c r="EC17" s="542"/>
      <c r="ED17" s="542"/>
      <c r="EE17" s="542"/>
      <c r="EF17" s="541"/>
      <c r="EG17" s="524" t="str">
        <f t="shared" si="21"/>
        <v/>
      </c>
      <c r="EH17" s="542"/>
      <c r="EI17" s="542"/>
      <c r="EJ17" s="542"/>
      <c r="EK17" s="541"/>
      <c r="EL17" s="524" t="str">
        <f t="shared" si="22"/>
        <v/>
      </c>
      <c r="EM17" s="542"/>
      <c r="EN17" s="542" t="s">
        <v>151</v>
      </c>
      <c r="EO17" s="541" t="s">
        <v>189</v>
      </c>
      <c r="EP17" s="132" t="str">
        <f t="shared" ref="EP17:EQ17" si="67">ET24</f>
        <v/>
      </c>
      <c r="EQ17" s="137" t="str">
        <f t="shared" si="67"/>
        <v/>
      </c>
      <c r="ER17" s="542"/>
      <c r="ES17" s="543" t="str">
        <f>IFERROR(__xludf.DUMMYFUNCTION("QUERY(RANK!A:AB,
  ""SELECT F, AVG(E), SUM(E), COUNT(E)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14.95
     AND O &lt;= 40.95
     AND F = 'Comments'
   GROUP BY F
   LABEL F '14.95 - 40.95', AVG(E) 'AVG', SUM(E) 'SUM', COUNT(E) '#'""
)"),"#VALUE!")</f>
        <v>#VALUE!</v>
      </c>
      <c r="ET17" s="544"/>
      <c r="EU17" s="545"/>
      <c r="EV17" s="545"/>
      <c r="EW17" s="560"/>
    </row>
    <row r="18" ht="14.25" customHeight="1">
      <c r="A18" s="528"/>
      <c r="B18" s="500"/>
      <c r="C18" s="501"/>
      <c r="D18" s="502"/>
      <c r="E18" s="503" t="str">
        <f>UPPER($B$30)</f>
        <v/>
      </c>
      <c r="F18" s="504" t="str">
        <f t="shared" si="24"/>
        <v/>
      </c>
      <c r="G18" s="531" t="str">
        <f t="shared" si="5"/>
        <v/>
      </c>
      <c r="H18" s="532" t="str">
        <f t="shared" si="25"/>
        <v/>
      </c>
      <c r="I18" s="282" t="str">
        <f t="shared" si="26"/>
        <v/>
      </c>
      <c r="J18" s="281"/>
      <c r="K18" s="533" t="str">
        <f t="shared" si="44"/>
        <v/>
      </c>
      <c r="L18" s="548"/>
      <c r="M18" s="548"/>
      <c r="N18" s="549"/>
      <c r="O18" s="516"/>
      <c r="P18" s="517"/>
      <c r="Q18" s="534"/>
      <c r="R18" s="511"/>
      <c r="S18" s="501"/>
      <c r="T18" s="502"/>
      <c r="U18" s="96"/>
      <c r="V18" s="369">
        <f t="shared" si="68"/>
        <v>21700</v>
      </c>
      <c r="W18" s="382"/>
      <c r="X18" s="513"/>
      <c r="Y18" s="281"/>
      <c r="Z18" s="382"/>
      <c r="AA18" s="513"/>
      <c r="AB18" s="281"/>
      <c r="AC18" s="539"/>
      <c r="AD18" s="515" t="str">
        <f t="shared" si="6"/>
        <v/>
      </c>
      <c r="AE18" s="515"/>
      <c r="AF18" s="516" t="str">
        <f t="shared" si="7"/>
        <v/>
      </c>
      <c r="AG18" s="516" t="str">
        <f t="shared" si="27"/>
        <v/>
      </c>
      <c r="AH18" s="517" t="str">
        <f t="shared" si="32"/>
        <v/>
      </c>
      <c r="AI18" s="96"/>
      <c r="AJ18" s="534"/>
      <c r="AK18" s="534"/>
      <c r="AL18" s="282"/>
      <c r="AM18" s="281"/>
      <c r="AN18" s="534"/>
      <c r="AO18" s="534"/>
      <c r="AP18" s="534"/>
      <c r="AQ18" s="282"/>
      <c r="AR18" s="281"/>
      <c r="AS18" s="534"/>
      <c r="AT18" s="534"/>
      <c r="AU18" s="534"/>
      <c r="AV18" s="282"/>
      <c r="AW18" s="281"/>
      <c r="AX18" s="534"/>
      <c r="AY18" s="534"/>
      <c r="AZ18" s="534"/>
      <c r="BA18" s="282"/>
      <c r="BB18" s="281"/>
      <c r="BC18" s="534"/>
      <c r="BD18" s="534"/>
      <c r="BE18" s="534"/>
      <c r="BF18" s="282"/>
      <c r="BG18" s="281"/>
      <c r="BH18" s="534"/>
      <c r="BI18" s="534"/>
      <c r="BJ18" s="534"/>
      <c r="BK18" s="282"/>
      <c r="BL18" s="281"/>
      <c r="BM18" s="534"/>
      <c r="BN18" s="534"/>
      <c r="BO18" s="534"/>
      <c r="BP18" s="282"/>
      <c r="BQ18" s="281"/>
      <c r="BR18" s="534"/>
      <c r="BS18" s="534"/>
      <c r="BT18" s="534"/>
      <c r="BU18" s="539"/>
      <c r="BV18" s="539"/>
      <c r="BW18" s="518" t="str">
        <f t="shared" ref="BW18:BX18" si="69">IF(BU18="", "", BU18 / 86400)
</f>
        <v/>
      </c>
      <c r="BX18" s="518" t="str">
        <f t="shared" si="69"/>
        <v/>
      </c>
      <c r="BY18" s="534"/>
      <c r="BZ18" s="534"/>
      <c r="CA18" s="534"/>
      <c r="CB18" s="539"/>
      <c r="CC18" s="539"/>
      <c r="CD18" s="519" t="str">
        <f t="shared" ref="CD18:CE18" si="70">IF(CB18="", "", CB18 / 86400)
</f>
        <v/>
      </c>
      <c r="CE18" s="519" t="str">
        <f t="shared" si="70"/>
        <v/>
      </c>
      <c r="CF18" s="534"/>
      <c r="CG18" s="534"/>
      <c r="CH18" s="534"/>
      <c r="CI18" s="540"/>
      <c r="CJ18" s="540"/>
      <c r="CK18" s="519" t="str">
        <f t="shared" ref="CK18:CL18" si="71">IF(CI18="", "", CI18 / 86400)
</f>
        <v/>
      </c>
      <c r="CL18" s="519" t="str">
        <f t="shared" si="71"/>
        <v/>
      </c>
      <c r="CM18" s="534"/>
      <c r="CN18" s="534"/>
      <c r="CO18" s="534"/>
      <c r="CP18" s="538"/>
      <c r="CQ18" s="521" t="str">
        <f t="shared" si="11"/>
        <v/>
      </c>
      <c r="CR18" s="521" t="str">
        <f t="shared" si="12"/>
        <v/>
      </c>
      <c r="CS18" s="538"/>
      <c r="CT18" s="534"/>
      <c r="CU18" s="534"/>
      <c r="CV18" s="538"/>
      <c r="CW18" s="521" t="str">
        <f t="shared" si="13"/>
        <v/>
      </c>
      <c r="CX18" s="521" t="str">
        <f t="shared" si="14"/>
        <v/>
      </c>
      <c r="CY18" s="534"/>
      <c r="CZ18" s="534"/>
      <c r="DA18" s="534"/>
      <c r="DB18" s="538"/>
      <c r="DC18" s="509" t="str">
        <f t="shared" si="15"/>
        <v/>
      </c>
      <c r="DD18" s="534"/>
      <c r="DE18" s="534"/>
      <c r="DF18" s="534"/>
      <c r="DG18" s="538"/>
      <c r="DH18" s="509" t="str">
        <f t="shared" si="16"/>
        <v/>
      </c>
      <c r="DI18" s="534"/>
      <c r="DJ18" s="534"/>
      <c r="DK18" s="534"/>
      <c r="DL18" s="541"/>
      <c r="DM18" s="524" t="str">
        <f t="shared" si="17"/>
        <v/>
      </c>
      <c r="DN18" s="542"/>
      <c r="DO18" s="542"/>
      <c r="DP18" s="542"/>
      <c r="DQ18" s="541"/>
      <c r="DR18" s="524" t="str">
        <f t="shared" si="18"/>
        <v/>
      </c>
      <c r="DS18" s="542"/>
      <c r="DT18" s="542"/>
      <c r="DU18" s="542"/>
      <c r="DV18" s="541"/>
      <c r="DW18" s="524" t="str">
        <f t="shared" si="19"/>
        <v/>
      </c>
      <c r="DX18" s="542"/>
      <c r="DY18" s="542"/>
      <c r="DZ18" s="542"/>
      <c r="EA18" s="541"/>
      <c r="EB18" s="524" t="str">
        <f t="shared" si="20"/>
        <v/>
      </c>
      <c r="EC18" s="542"/>
      <c r="ED18" s="542"/>
      <c r="EE18" s="542"/>
      <c r="EF18" s="541"/>
      <c r="EG18" s="524" t="str">
        <f t="shared" si="21"/>
        <v/>
      </c>
      <c r="EH18" s="542"/>
      <c r="EI18" s="542"/>
      <c r="EJ18" s="542"/>
      <c r="EK18" s="541"/>
      <c r="EL18" s="524" t="str">
        <f t="shared" si="22"/>
        <v/>
      </c>
      <c r="EM18" s="542"/>
      <c r="EN18" s="542" t="s">
        <v>151</v>
      </c>
      <c r="EO18" s="541" t="s">
        <v>68</v>
      </c>
      <c r="EP18" s="132" t="str">
        <f t="shared" ref="EP18:EQ18" si="72">ET26</f>
        <v/>
      </c>
      <c r="EQ18" s="137" t="str">
        <f t="shared" si="72"/>
        <v/>
      </c>
      <c r="ER18" s="542"/>
      <c r="ES18" s="123"/>
      <c r="ET18" s="561"/>
      <c r="EU18" s="369"/>
      <c r="EV18" s="369"/>
      <c r="EW18" s="560"/>
    </row>
    <row r="19" ht="14.25" customHeight="1">
      <c r="A19" s="528"/>
      <c r="B19" s="529"/>
      <c r="C19" s="530"/>
      <c r="D19" s="502"/>
      <c r="E19" s="503" t="str">
        <f>UPPER($B$32)</f>
        <v/>
      </c>
      <c r="F19" s="504" t="str">
        <f t="shared" si="24"/>
        <v/>
      </c>
      <c r="G19" s="531" t="str">
        <f t="shared" si="5"/>
        <v/>
      </c>
      <c r="H19" s="532" t="str">
        <f t="shared" si="25"/>
        <v/>
      </c>
      <c r="I19" s="282" t="str">
        <f t="shared" si="26"/>
        <v/>
      </c>
      <c r="J19" s="281"/>
      <c r="K19" s="533" t="str">
        <f t="shared" si="44"/>
        <v/>
      </c>
      <c r="L19" s="548"/>
      <c r="M19" s="548"/>
      <c r="N19" s="549"/>
      <c r="O19" s="516"/>
      <c r="P19" s="517"/>
      <c r="Q19" s="534"/>
      <c r="R19" s="489"/>
      <c r="S19" s="482"/>
      <c r="T19" s="535"/>
      <c r="U19" s="96"/>
      <c r="V19" s="369">
        <f t="shared" si="68"/>
        <v>21700</v>
      </c>
      <c r="W19" s="382"/>
      <c r="X19" s="513"/>
      <c r="Y19" s="382"/>
      <c r="Z19" s="382"/>
      <c r="AA19" s="513"/>
      <c r="AB19" s="382"/>
      <c r="AC19" s="539"/>
      <c r="AD19" s="515" t="str">
        <f t="shared" si="6"/>
        <v/>
      </c>
      <c r="AE19" s="515"/>
      <c r="AF19" s="516" t="str">
        <f t="shared" si="7"/>
        <v/>
      </c>
      <c r="AG19" s="516" t="str">
        <f t="shared" si="27"/>
        <v/>
      </c>
      <c r="AH19" s="517" t="str">
        <f t="shared" si="32"/>
        <v/>
      </c>
      <c r="AI19" s="96"/>
      <c r="AJ19" s="534"/>
      <c r="AK19" s="534"/>
      <c r="AL19" s="282"/>
      <c r="AM19" s="281"/>
      <c r="AN19" s="534"/>
      <c r="AO19" s="534"/>
      <c r="AP19" s="534"/>
      <c r="AQ19" s="282"/>
      <c r="AR19" s="281"/>
      <c r="AS19" s="534"/>
      <c r="AT19" s="534"/>
      <c r="AU19" s="534"/>
      <c r="AV19" s="282"/>
      <c r="AW19" s="281"/>
      <c r="AX19" s="534"/>
      <c r="AY19" s="534"/>
      <c r="AZ19" s="534"/>
      <c r="BA19" s="282"/>
      <c r="BB19" s="281"/>
      <c r="BC19" s="534"/>
      <c r="BD19" s="534"/>
      <c r="BE19" s="534"/>
      <c r="BF19" s="282"/>
      <c r="BG19" s="281"/>
      <c r="BH19" s="534"/>
      <c r="BI19" s="534"/>
      <c r="BJ19" s="534"/>
      <c r="BK19" s="282"/>
      <c r="BL19" s="281"/>
      <c r="BM19" s="534"/>
      <c r="BN19" s="534"/>
      <c r="BO19" s="534"/>
      <c r="BP19" s="282"/>
      <c r="BQ19" s="281"/>
      <c r="BR19" s="534"/>
      <c r="BS19" s="534"/>
      <c r="BT19" s="534"/>
      <c r="BU19" s="539"/>
      <c r="BV19" s="539"/>
      <c r="BW19" s="518" t="str">
        <f t="shared" ref="BW19:BX19" si="73">IF(BU19="", "", BU19 / 86400)
</f>
        <v/>
      </c>
      <c r="BX19" s="518" t="str">
        <f t="shared" si="73"/>
        <v/>
      </c>
      <c r="BY19" s="534"/>
      <c r="BZ19" s="534"/>
      <c r="CA19" s="534"/>
      <c r="CB19" s="539"/>
      <c r="CC19" s="539"/>
      <c r="CD19" s="519" t="str">
        <f t="shared" ref="CD19:CE19" si="74">IF(CB19="", "", CB19 / 86400)
</f>
        <v/>
      </c>
      <c r="CE19" s="519" t="str">
        <f t="shared" si="74"/>
        <v/>
      </c>
      <c r="CF19" s="534"/>
      <c r="CG19" s="534"/>
      <c r="CH19" s="534"/>
      <c r="CI19" s="540"/>
      <c r="CJ19" s="540"/>
      <c r="CK19" s="519" t="str">
        <f t="shared" ref="CK19:CL19" si="75">IF(CI19="", "", CI19 / 86400)
</f>
        <v/>
      </c>
      <c r="CL19" s="519" t="str">
        <f t="shared" si="75"/>
        <v/>
      </c>
      <c r="CM19" s="534"/>
      <c r="CN19" s="534"/>
      <c r="CO19" s="534"/>
      <c r="CP19" s="538"/>
      <c r="CQ19" s="521" t="str">
        <f t="shared" si="11"/>
        <v/>
      </c>
      <c r="CR19" s="521" t="str">
        <f t="shared" si="12"/>
        <v/>
      </c>
      <c r="CS19" s="538"/>
      <c r="CT19" s="534"/>
      <c r="CU19" s="534"/>
      <c r="CV19" s="538"/>
      <c r="CW19" s="521" t="str">
        <f t="shared" si="13"/>
        <v/>
      </c>
      <c r="CX19" s="521" t="str">
        <f t="shared" si="14"/>
        <v/>
      </c>
      <c r="CY19" s="534"/>
      <c r="CZ19" s="534"/>
      <c r="DA19" s="534"/>
      <c r="DB19" s="538"/>
      <c r="DC19" s="509" t="str">
        <f t="shared" si="15"/>
        <v/>
      </c>
      <c r="DD19" s="534"/>
      <c r="DE19" s="534"/>
      <c r="DF19" s="534"/>
      <c r="DG19" s="538"/>
      <c r="DH19" s="509" t="str">
        <f t="shared" si="16"/>
        <v/>
      </c>
      <c r="DI19" s="534"/>
      <c r="DJ19" s="534"/>
      <c r="DK19" s="534"/>
      <c r="DL19" s="541"/>
      <c r="DM19" s="524" t="str">
        <f t="shared" si="17"/>
        <v/>
      </c>
      <c r="DN19" s="542"/>
      <c r="DO19" s="542"/>
      <c r="DP19" s="542"/>
      <c r="DQ19" s="541"/>
      <c r="DR19" s="524" t="str">
        <f t="shared" si="18"/>
        <v/>
      </c>
      <c r="DS19" s="542"/>
      <c r="DT19" s="542"/>
      <c r="DU19" s="542"/>
      <c r="DV19" s="541"/>
      <c r="DW19" s="524" t="str">
        <f t="shared" si="19"/>
        <v/>
      </c>
      <c r="DX19" s="542"/>
      <c r="DY19" s="542"/>
      <c r="DZ19" s="542"/>
      <c r="EA19" s="541"/>
      <c r="EB19" s="524" t="str">
        <f t="shared" si="20"/>
        <v/>
      </c>
      <c r="EC19" s="542"/>
      <c r="ED19" s="542"/>
      <c r="EE19" s="542"/>
      <c r="EF19" s="541"/>
      <c r="EG19" s="524" t="str">
        <f t="shared" si="21"/>
        <v/>
      </c>
      <c r="EH19" s="542"/>
      <c r="EI19" s="542"/>
      <c r="EJ19" s="542"/>
      <c r="EK19" s="541"/>
      <c r="EL19" s="524" t="str">
        <f t="shared" si="22"/>
        <v/>
      </c>
      <c r="EM19" s="542"/>
      <c r="EN19" s="542" t="s">
        <v>151</v>
      </c>
      <c r="EO19" s="541" t="s">
        <v>192</v>
      </c>
      <c r="EP19" s="132" t="str">
        <f t="shared" ref="EP19:EQ19" si="76">ET28</f>
        <v/>
      </c>
      <c r="EQ19" s="137" t="str">
        <f t="shared" si="76"/>
        <v/>
      </c>
      <c r="ER19" s="542"/>
      <c r="ES19" s="543" t="str">
        <f>IFERROR(__xludf.DUMMYFUNCTION("QUERY(RANK!A:AB,
  ""SELECT F, AVG(E), SUM(E), COUNT(E)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40.95
     AND O &lt;= 100
     AND F = 'Comments'
   GROUP BY F
   LABEL F '40.95 - 100', AVG(E) 'AVG', SUM(E) 'SUM', COUNT(E) '#'""
)"),"#VALUE!")</f>
        <v>#VALUE!</v>
      </c>
      <c r="ET19" s="544"/>
      <c r="EU19" s="545"/>
      <c r="EV19" s="545"/>
      <c r="EW19" s="560"/>
    </row>
    <row r="20" ht="14.25" customHeight="1">
      <c r="A20" s="563"/>
      <c r="B20" s="500"/>
      <c r="C20" s="501"/>
      <c r="D20" s="502"/>
      <c r="E20" s="503" t="str">
        <f>UPPER($B$34)</f>
        <v/>
      </c>
      <c r="F20" s="504" t="str">
        <f t="shared" si="24"/>
        <v/>
      </c>
      <c r="G20" s="531" t="str">
        <f t="shared" si="5"/>
        <v/>
      </c>
      <c r="H20" s="532" t="str">
        <f t="shared" si="25"/>
        <v/>
      </c>
      <c r="I20" s="282" t="str">
        <f t="shared" si="26"/>
        <v/>
      </c>
      <c r="J20" s="281"/>
      <c r="K20" s="533" t="str">
        <f t="shared" si="44"/>
        <v/>
      </c>
      <c r="L20" s="548"/>
      <c r="M20" s="548"/>
      <c r="N20" s="549"/>
      <c r="O20" s="516"/>
      <c r="P20" s="517"/>
      <c r="Q20" s="534"/>
      <c r="R20" s="511"/>
      <c r="S20" s="501"/>
      <c r="T20" s="502"/>
      <c r="U20" s="96"/>
      <c r="V20" s="369">
        <f t="shared" si="68"/>
        <v>21700</v>
      </c>
      <c r="W20" s="382"/>
      <c r="X20" s="491" t="str">
        <f>IFERROR(__xludf.DUMMYFUNCTION("QUERY('CONTENT STATS'!A:AM,
  ""SELECT F, T 
   WHERE F IS NOT NULL 
     AND AD &gt;= DATE '"" &amp; TEXT(DASHBOARD!S2, ""yyyy-MM-dd"") &amp; ""' 
     AND AD &lt;= DATE '"" &amp; TEXT(DASHBOARD!AE2, ""yyyy-MM-dd"") &amp; ""'  
     AND AF = TRUE 
     AND AG = TRUE
     AND "&amp;"AH = TRUE
     AND AI = TRUE
     AND AJ = TRUE
     AND AK = TRUE
     AND AL = TRUE
   ORDER BY F DESC
   LIMIT 3
   LABEL F 'RANK #', T 'FORMAT'""
)"),"RANK #")</f>
        <v>RANK #</v>
      </c>
      <c r="Y20" s="492" t="str">
        <f>IFERROR(__xludf.DUMMYFUNCTION("""COMPUTED_VALUE"""),"FORMAT")</f>
        <v>FORMAT</v>
      </c>
      <c r="Z20" s="382"/>
      <c r="AA20" s="491" t="str">
        <f>IFERROR(__xludf.DUMMYFUNCTION("QUERY('CONTENT STATS'!A:AM,
  ""SELECT F, T 
   WHERE F IS NOT NULL 
     AND AD &gt;= DATE '"" &amp; TEXT(DASHBOARD!S2, ""yyyy-MM-dd"") &amp; ""' 
     AND AD &lt;= DATE '"" &amp; TEXT(DASHBOARD!AE2, ""yyyy-MM-dd"") &amp; ""'  
     AND AF = TRUE 
     AND AG = TRUE
     AND "&amp;"AH = TRUE
     AND AI = TRUE
     AND AJ = TRUE
     AND AK = TRUE
     AND AL = TRUE
   ORDER BY F ASC
   LIMIT 3
   LABEL F 'RANK #', T 'FORMAT'""
)"),"RANK #")</f>
        <v>RANK #</v>
      </c>
      <c r="AB20" s="492" t="str">
        <f>IFERROR(__xludf.DUMMYFUNCTION("""COMPUTED_VALUE"""),"FORMAT")</f>
        <v>FORMAT</v>
      </c>
      <c r="AC20" s="539"/>
      <c r="AD20" s="515" t="str">
        <f t="shared" si="6"/>
        <v/>
      </c>
      <c r="AE20" s="515"/>
      <c r="AF20" s="516" t="str">
        <f t="shared" si="7"/>
        <v/>
      </c>
      <c r="AG20" s="516" t="str">
        <f t="shared" si="27"/>
        <v/>
      </c>
      <c r="AH20" s="517" t="str">
        <f t="shared" si="32"/>
        <v/>
      </c>
      <c r="AI20" s="96"/>
      <c r="AJ20" s="534"/>
      <c r="AK20" s="534"/>
      <c r="AL20" s="282"/>
      <c r="AM20" s="281"/>
      <c r="AN20" s="534"/>
      <c r="AO20" s="534"/>
      <c r="AP20" s="534"/>
      <c r="AQ20" s="282"/>
      <c r="AR20" s="281"/>
      <c r="AS20" s="534"/>
      <c r="AT20" s="534"/>
      <c r="AU20" s="534"/>
      <c r="AV20" s="282"/>
      <c r="AW20" s="281"/>
      <c r="AX20" s="534"/>
      <c r="AY20" s="534"/>
      <c r="AZ20" s="534"/>
      <c r="BA20" s="282"/>
      <c r="BB20" s="281"/>
      <c r="BC20" s="534"/>
      <c r="BD20" s="534"/>
      <c r="BE20" s="534"/>
      <c r="BF20" s="282"/>
      <c r="BG20" s="281"/>
      <c r="BH20" s="534"/>
      <c r="BI20" s="534"/>
      <c r="BJ20" s="534"/>
      <c r="BK20" s="282"/>
      <c r="BL20" s="281"/>
      <c r="BM20" s="534"/>
      <c r="BN20" s="534"/>
      <c r="BO20" s="534"/>
      <c r="BP20" s="282"/>
      <c r="BQ20" s="281"/>
      <c r="BR20" s="534"/>
      <c r="BS20" s="534"/>
      <c r="BT20" s="534"/>
      <c r="BU20" s="539"/>
      <c r="BV20" s="539"/>
      <c r="BW20" s="518" t="str">
        <f t="shared" ref="BW20:BX20" si="77">IF(BU20="", "", BU20 / 86400)
</f>
        <v/>
      </c>
      <c r="BX20" s="518" t="str">
        <f t="shared" si="77"/>
        <v/>
      </c>
      <c r="BY20" s="534"/>
      <c r="BZ20" s="534"/>
      <c r="CA20" s="534"/>
      <c r="CB20" s="539"/>
      <c r="CC20" s="539"/>
      <c r="CD20" s="519" t="str">
        <f t="shared" ref="CD20:CE20" si="78">IF(CB20="", "", CB20 / 86400)
</f>
        <v/>
      </c>
      <c r="CE20" s="519" t="str">
        <f t="shared" si="78"/>
        <v/>
      </c>
      <c r="CF20" s="534"/>
      <c r="CG20" s="534"/>
      <c r="CH20" s="534"/>
      <c r="CI20" s="540"/>
      <c r="CJ20" s="540"/>
      <c r="CK20" s="519" t="str">
        <f t="shared" ref="CK20:CL20" si="79">IF(CI20="", "", CI20 / 86400)
</f>
        <v/>
      </c>
      <c r="CL20" s="519" t="str">
        <f t="shared" si="79"/>
        <v/>
      </c>
      <c r="CM20" s="534"/>
      <c r="CN20" s="534"/>
      <c r="CO20" s="534"/>
      <c r="CP20" s="538"/>
      <c r="CQ20" s="521" t="str">
        <f t="shared" si="11"/>
        <v/>
      </c>
      <c r="CR20" s="521" t="str">
        <f t="shared" si="12"/>
        <v/>
      </c>
      <c r="CS20" s="538"/>
      <c r="CT20" s="534"/>
      <c r="CU20" s="534"/>
      <c r="CV20" s="538"/>
      <c r="CW20" s="521" t="str">
        <f t="shared" si="13"/>
        <v/>
      </c>
      <c r="CX20" s="521" t="str">
        <f t="shared" si="14"/>
        <v/>
      </c>
      <c r="CY20" s="534"/>
      <c r="CZ20" s="534"/>
      <c r="DA20" s="534"/>
      <c r="DB20" s="538"/>
      <c r="DC20" s="509" t="str">
        <f t="shared" si="15"/>
        <v/>
      </c>
      <c r="DD20" s="534"/>
      <c r="DE20" s="534"/>
      <c r="DF20" s="534"/>
      <c r="DG20" s="538"/>
      <c r="DH20" s="509" t="str">
        <f t="shared" si="16"/>
        <v/>
      </c>
      <c r="DI20" s="534"/>
      <c r="DJ20" s="534"/>
      <c r="DK20" s="534"/>
      <c r="DL20" s="541"/>
      <c r="DM20" s="524" t="str">
        <f t="shared" si="17"/>
        <v/>
      </c>
      <c r="DN20" s="542"/>
      <c r="DO20" s="542"/>
      <c r="DP20" s="542"/>
      <c r="DQ20" s="541"/>
      <c r="DR20" s="524" t="str">
        <f t="shared" si="18"/>
        <v/>
      </c>
      <c r="DS20" s="542"/>
      <c r="DT20" s="542"/>
      <c r="DU20" s="542"/>
      <c r="DV20" s="541"/>
      <c r="DW20" s="524" t="str">
        <f t="shared" si="19"/>
        <v/>
      </c>
      <c r="DX20" s="542"/>
      <c r="DY20" s="542"/>
      <c r="DZ20" s="542"/>
      <c r="EA20" s="541"/>
      <c r="EB20" s="524" t="str">
        <f t="shared" si="20"/>
        <v/>
      </c>
      <c r="EC20" s="542"/>
      <c r="ED20" s="542"/>
      <c r="EE20" s="542"/>
      <c r="EF20" s="541"/>
      <c r="EG20" s="524" t="str">
        <f t="shared" si="21"/>
        <v/>
      </c>
      <c r="EH20" s="542"/>
      <c r="EI20" s="542"/>
      <c r="EJ20" s="542"/>
      <c r="EK20" s="541"/>
      <c r="EL20" s="524" t="str">
        <f t="shared" si="22"/>
        <v/>
      </c>
      <c r="EM20" s="542"/>
      <c r="EN20" s="546" t="s">
        <v>123</v>
      </c>
      <c r="EO20" s="547" t="s">
        <v>18</v>
      </c>
      <c r="EP20" s="547" t="s">
        <v>97</v>
      </c>
      <c r="EQ20" s="562" t="s">
        <v>49</v>
      </c>
      <c r="ER20" s="542"/>
      <c r="ES20" s="123"/>
      <c r="ET20" s="561"/>
      <c r="EU20" s="369"/>
      <c r="EV20" s="369"/>
      <c r="EW20" s="560"/>
    </row>
    <row r="21" ht="14.25" customHeight="1">
      <c r="A21" s="563"/>
      <c r="B21" s="529"/>
      <c r="C21" s="530"/>
      <c r="D21" s="502"/>
      <c r="E21" s="503" t="str">
        <f>UPPER($B$36)</f>
        <v/>
      </c>
      <c r="F21" s="504" t="str">
        <f t="shared" si="24"/>
        <v/>
      </c>
      <c r="G21" s="531" t="str">
        <f t="shared" si="5"/>
        <v/>
      </c>
      <c r="H21" s="532" t="str">
        <f t="shared" si="25"/>
        <v/>
      </c>
      <c r="I21" s="282" t="str">
        <f t="shared" si="26"/>
        <v/>
      </c>
      <c r="J21" s="281"/>
      <c r="K21" s="533" t="str">
        <f t="shared" si="44"/>
        <v/>
      </c>
      <c r="L21" s="548"/>
      <c r="M21" s="548"/>
      <c r="N21" s="549"/>
      <c r="O21" s="516"/>
      <c r="P21" s="517"/>
      <c r="Q21" s="534"/>
      <c r="R21" s="489"/>
      <c r="S21" s="482"/>
      <c r="T21" s="535"/>
      <c r="U21" s="564"/>
      <c r="V21" s="369">
        <f t="shared" si="68"/>
        <v>21700</v>
      </c>
      <c r="W21" s="382"/>
      <c r="X21" s="538"/>
      <c r="Y21" s="283"/>
      <c r="Z21" s="382"/>
      <c r="AA21" s="538"/>
      <c r="AB21" s="283"/>
      <c r="AC21" s="539"/>
      <c r="AD21" s="515" t="str">
        <f t="shared" si="6"/>
        <v/>
      </c>
      <c r="AE21" s="515"/>
      <c r="AF21" s="516" t="str">
        <f t="shared" si="7"/>
        <v/>
      </c>
      <c r="AG21" s="516" t="str">
        <f t="shared" si="27"/>
        <v/>
      </c>
      <c r="AH21" s="517" t="str">
        <f t="shared" si="32"/>
        <v/>
      </c>
      <c r="AI21" s="96"/>
      <c r="AJ21" s="534"/>
      <c r="AK21" s="534"/>
      <c r="AL21" s="282"/>
      <c r="AM21" s="281"/>
      <c r="AN21" s="534"/>
      <c r="AO21" s="534"/>
      <c r="AP21" s="534"/>
      <c r="AQ21" s="282"/>
      <c r="AR21" s="281"/>
      <c r="AS21" s="534"/>
      <c r="AT21" s="534"/>
      <c r="AU21" s="534"/>
      <c r="AV21" s="282"/>
      <c r="AW21" s="281"/>
      <c r="AX21" s="534"/>
      <c r="AY21" s="534"/>
      <c r="AZ21" s="534"/>
      <c r="BA21" s="282"/>
      <c r="BB21" s="281"/>
      <c r="BC21" s="534"/>
      <c r="BD21" s="534"/>
      <c r="BE21" s="534"/>
      <c r="BF21" s="282"/>
      <c r="BG21" s="281"/>
      <c r="BH21" s="534"/>
      <c r="BI21" s="534"/>
      <c r="BJ21" s="534"/>
      <c r="BK21" s="282"/>
      <c r="BL21" s="281"/>
      <c r="BM21" s="534"/>
      <c r="BN21" s="534"/>
      <c r="BO21" s="534"/>
      <c r="BP21" s="282"/>
      <c r="BQ21" s="281"/>
      <c r="BR21" s="534"/>
      <c r="BS21" s="534"/>
      <c r="BT21" s="534"/>
      <c r="BU21" s="539"/>
      <c r="BV21" s="539"/>
      <c r="BW21" s="518" t="str">
        <f t="shared" ref="BW21:BX21" si="80">IF(BU21="", "", BU21 / 86400)
</f>
        <v/>
      </c>
      <c r="BX21" s="518" t="str">
        <f t="shared" si="80"/>
        <v/>
      </c>
      <c r="BY21" s="534"/>
      <c r="BZ21" s="534"/>
      <c r="CA21" s="534"/>
      <c r="CB21" s="539"/>
      <c r="CC21" s="539"/>
      <c r="CD21" s="519" t="str">
        <f t="shared" ref="CD21:CE21" si="81">IF(CB21="", "", CB21 / 86400)
</f>
        <v/>
      </c>
      <c r="CE21" s="519" t="str">
        <f t="shared" si="81"/>
        <v/>
      </c>
      <c r="CF21" s="534"/>
      <c r="CG21" s="534"/>
      <c r="CH21" s="534"/>
      <c r="CI21" s="540"/>
      <c r="CJ21" s="540"/>
      <c r="CK21" s="519" t="str">
        <f t="shared" ref="CK21:CL21" si="82">IF(CI21="", "", CI21 / 86400)
</f>
        <v/>
      </c>
      <c r="CL21" s="519" t="str">
        <f t="shared" si="82"/>
        <v/>
      </c>
      <c r="CM21" s="534"/>
      <c r="CN21" s="534"/>
      <c r="CO21" s="534"/>
      <c r="CP21" s="538"/>
      <c r="CQ21" s="521" t="str">
        <f t="shared" si="11"/>
        <v/>
      </c>
      <c r="CR21" s="521" t="str">
        <f t="shared" si="12"/>
        <v/>
      </c>
      <c r="CS21" s="538"/>
      <c r="CT21" s="534"/>
      <c r="CU21" s="534"/>
      <c r="CV21" s="538"/>
      <c r="CW21" s="521" t="str">
        <f t="shared" si="13"/>
        <v/>
      </c>
      <c r="CX21" s="521" t="str">
        <f t="shared" si="14"/>
        <v/>
      </c>
      <c r="CY21" s="534"/>
      <c r="CZ21" s="534"/>
      <c r="DA21" s="534"/>
      <c r="DB21" s="538"/>
      <c r="DC21" s="509" t="str">
        <f t="shared" si="15"/>
        <v/>
      </c>
      <c r="DD21" s="534"/>
      <c r="DE21" s="534"/>
      <c r="DF21" s="534"/>
      <c r="DG21" s="538"/>
      <c r="DH21" s="509" t="str">
        <f t="shared" si="16"/>
        <v/>
      </c>
      <c r="DI21" s="534"/>
      <c r="DJ21" s="534"/>
      <c r="DK21" s="534"/>
      <c r="DL21" s="541"/>
      <c r="DM21" s="524" t="str">
        <f t="shared" si="17"/>
        <v/>
      </c>
      <c r="DN21" s="542"/>
      <c r="DO21" s="542"/>
      <c r="DP21" s="542"/>
      <c r="DQ21" s="541"/>
      <c r="DR21" s="524" t="str">
        <f t="shared" si="18"/>
        <v/>
      </c>
      <c r="DS21" s="542"/>
      <c r="DT21" s="542"/>
      <c r="DU21" s="542"/>
      <c r="DV21" s="541"/>
      <c r="DW21" s="524" t="str">
        <f t="shared" si="19"/>
        <v/>
      </c>
      <c r="DX21" s="542"/>
      <c r="DY21" s="542"/>
      <c r="DZ21" s="542"/>
      <c r="EA21" s="541"/>
      <c r="EB21" s="524" t="str">
        <f t="shared" si="20"/>
        <v/>
      </c>
      <c r="EC21" s="542"/>
      <c r="ED21" s="542"/>
      <c r="EE21" s="542"/>
      <c r="EF21" s="541"/>
      <c r="EG21" s="524" t="str">
        <f t="shared" si="21"/>
        <v/>
      </c>
      <c r="EH21" s="542"/>
      <c r="EI21" s="542"/>
      <c r="EJ21" s="542"/>
      <c r="EK21" s="541"/>
      <c r="EL21" s="524" t="str">
        <f t="shared" si="22"/>
        <v/>
      </c>
      <c r="EM21" s="542"/>
      <c r="EN21" s="542" t="s">
        <v>156</v>
      </c>
      <c r="EO21" s="523" t="s">
        <v>66</v>
      </c>
      <c r="EP21" s="132" t="str">
        <f t="shared" ref="EP21:EQ21" si="83">ET30</f>
        <v/>
      </c>
      <c r="EQ21" s="137" t="str">
        <f t="shared" si="83"/>
        <v/>
      </c>
      <c r="ER21" s="542"/>
      <c r="ES21" s="543" t="str">
        <f>IFERROR(__xludf.DUMMYFUNCTION("QUERY(RANK!A:AB,
  ""SELECT F, AVG(E), SUM(E), COUNT(E)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0
     AND O &lt;= 0.95
     AND F = 'Shared'
   GROUP BY F
   LABEL F '0 - 0.95', AVG(E) 'AVG', SUM(E) 'SUM', COUNT(E) '#'""
)"),"#VALUE!")</f>
        <v>#VALUE!</v>
      </c>
      <c r="ET21" s="544"/>
      <c r="EU21" s="545"/>
      <c r="EV21" s="545"/>
      <c r="EW21" s="560"/>
    </row>
    <row r="22" ht="14.25" customHeight="1">
      <c r="A22" s="528"/>
      <c r="B22" s="500"/>
      <c r="C22" s="501"/>
      <c r="D22" s="502"/>
      <c r="E22" s="503" t="str">
        <f>UPPER($B$38)</f>
        <v/>
      </c>
      <c r="F22" s="504" t="str">
        <f t="shared" si="24"/>
        <v/>
      </c>
      <c r="G22" s="531" t="str">
        <f t="shared" si="5"/>
        <v/>
      </c>
      <c r="H22" s="532" t="str">
        <f t="shared" si="25"/>
        <v/>
      </c>
      <c r="I22" s="282" t="str">
        <f t="shared" si="26"/>
        <v/>
      </c>
      <c r="J22" s="281"/>
      <c r="K22" s="533" t="str">
        <f t="shared" si="44"/>
        <v/>
      </c>
      <c r="L22" s="548"/>
      <c r="M22" s="548"/>
      <c r="N22" s="549"/>
      <c r="O22" s="516"/>
      <c r="P22" s="517"/>
      <c r="Q22" s="534"/>
      <c r="R22" s="511"/>
      <c r="S22" s="501"/>
      <c r="T22" s="502"/>
      <c r="U22" s="96"/>
      <c r="V22" s="369">
        <f t="shared" si="68"/>
        <v>21700</v>
      </c>
      <c r="W22" s="382"/>
      <c r="X22" s="554"/>
      <c r="Y22" s="283"/>
      <c r="Z22" s="382"/>
      <c r="AA22" s="554"/>
      <c r="AB22" s="283"/>
      <c r="AC22" s="539"/>
      <c r="AD22" s="515" t="str">
        <f t="shared" si="6"/>
        <v/>
      </c>
      <c r="AE22" s="515"/>
      <c r="AF22" s="516" t="str">
        <f t="shared" si="7"/>
        <v/>
      </c>
      <c r="AG22" s="516" t="str">
        <f t="shared" si="27"/>
        <v/>
      </c>
      <c r="AH22" s="517" t="str">
        <f t="shared" si="32"/>
        <v/>
      </c>
      <c r="AI22" s="96"/>
      <c r="AJ22" s="534"/>
      <c r="AK22" s="534"/>
      <c r="AL22" s="282"/>
      <c r="AM22" s="281"/>
      <c r="AN22" s="534"/>
      <c r="AO22" s="534"/>
      <c r="AP22" s="534"/>
      <c r="AQ22" s="282"/>
      <c r="AR22" s="281"/>
      <c r="AS22" s="534"/>
      <c r="AT22" s="534"/>
      <c r="AU22" s="534"/>
      <c r="AV22" s="282"/>
      <c r="AW22" s="281"/>
      <c r="AX22" s="534"/>
      <c r="AY22" s="534"/>
      <c r="AZ22" s="534"/>
      <c r="BA22" s="282"/>
      <c r="BB22" s="281"/>
      <c r="BC22" s="534"/>
      <c r="BD22" s="534"/>
      <c r="BE22" s="534"/>
      <c r="BF22" s="282"/>
      <c r="BG22" s="281"/>
      <c r="BH22" s="534"/>
      <c r="BI22" s="534"/>
      <c r="BJ22" s="534"/>
      <c r="BK22" s="282"/>
      <c r="BL22" s="281"/>
      <c r="BM22" s="534"/>
      <c r="BN22" s="534"/>
      <c r="BO22" s="534"/>
      <c r="BP22" s="282"/>
      <c r="BQ22" s="281"/>
      <c r="BR22" s="534"/>
      <c r="BS22" s="534"/>
      <c r="BT22" s="534"/>
      <c r="BU22" s="539"/>
      <c r="BV22" s="539"/>
      <c r="BW22" s="518" t="str">
        <f t="shared" ref="BW22:BX22" si="84">IF(BU22="", "", BU22 / 86400)
</f>
        <v/>
      </c>
      <c r="BX22" s="518" t="str">
        <f t="shared" si="84"/>
        <v/>
      </c>
      <c r="BY22" s="534"/>
      <c r="BZ22" s="534"/>
      <c r="CA22" s="534"/>
      <c r="CB22" s="539"/>
      <c r="CC22" s="539"/>
      <c r="CD22" s="519" t="str">
        <f t="shared" ref="CD22:CE22" si="85">IF(CB22="", "", CB22 / 86400)
</f>
        <v/>
      </c>
      <c r="CE22" s="519" t="str">
        <f t="shared" si="85"/>
        <v/>
      </c>
      <c r="CF22" s="534"/>
      <c r="CG22" s="534"/>
      <c r="CH22" s="534"/>
      <c r="CI22" s="540"/>
      <c r="CJ22" s="540"/>
      <c r="CK22" s="519" t="str">
        <f t="shared" ref="CK22:CL22" si="86">IF(CI22="", "", CI22 / 86400)
</f>
        <v/>
      </c>
      <c r="CL22" s="519" t="str">
        <f t="shared" si="86"/>
        <v/>
      </c>
      <c r="CM22" s="534"/>
      <c r="CN22" s="534"/>
      <c r="CO22" s="534"/>
      <c r="CP22" s="538"/>
      <c r="CQ22" s="521" t="str">
        <f t="shared" si="11"/>
        <v/>
      </c>
      <c r="CR22" s="521" t="str">
        <f t="shared" si="12"/>
        <v/>
      </c>
      <c r="CS22" s="538"/>
      <c r="CT22" s="534"/>
      <c r="CU22" s="534"/>
      <c r="CV22" s="538"/>
      <c r="CW22" s="521" t="str">
        <f t="shared" si="13"/>
        <v/>
      </c>
      <c r="CX22" s="521" t="str">
        <f t="shared" si="14"/>
        <v/>
      </c>
      <c r="CY22" s="534"/>
      <c r="CZ22" s="534"/>
      <c r="DA22" s="534"/>
      <c r="DB22" s="538"/>
      <c r="DC22" s="509" t="str">
        <f t="shared" si="15"/>
        <v/>
      </c>
      <c r="DD22" s="534"/>
      <c r="DE22" s="534"/>
      <c r="DF22" s="534"/>
      <c r="DG22" s="538"/>
      <c r="DH22" s="509" t="str">
        <f t="shared" si="16"/>
        <v/>
      </c>
      <c r="DI22" s="534"/>
      <c r="DJ22" s="534"/>
      <c r="DK22" s="534"/>
      <c r="DL22" s="541"/>
      <c r="DM22" s="524" t="str">
        <f t="shared" si="17"/>
        <v/>
      </c>
      <c r="DN22" s="542"/>
      <c r="DO22" s="542"/>
      <c r="DP22" s="542"/>
      <c r="DQ22" s="541"/>
      <c r="DR22" s="524" t="str">
        <f t="shared" si="18"/>
        <v/>
      </c>
      <c r="DS22" s="542"/>
      <c r="DT22" s="542"/>
      <c r="DU22" s="542"/>
      <c r="DV22" s="541"/>
      <c r="DW22" s="524" t="str">
        <f t="shared" si="19"/>
        <v/>
      </c>
      <c r="DX22" s="542"/>
      <c r="DY22" s="542"/>
      <c r="DZ22" s="542"/>
      <c r="EA22" s="541"/>
      <c r="EB22" s="524" t="str">
        <f t="shared" si="20"/>
        <v/>
      </c>
      <c r="EC22" s="542"/>
      <c r="ED22" s="542"/>
      <c r="EE22" s="542"/>
      <c r="EF22" s="541"/>
      <c r="EG22" s="524" t="str">
        <f t="shared" si="21"/>
        <v/>
      </c>
      <c r="EH22" s="542"/>
      <c r="EI22" s="542"/>
      <c r="EJ22" s="542"/>
      <c r="EK22" s="541"/>
      <c r="EL22" s="524" t="str">
        <f t="shared" si="22"/>
        <v/>
      </c>
      <c r="EM22" s="542"/>
      <c r="EN22" s="542" t="s">
        <v>156</v>
      </c>
      <c r="EO22" s="541" t="s">
        <v>189</v>
      </c>
      <c r="EP22" s="132" t="str">
        <f t="shared" ref="EP22:EQ22" si="87">ET32</f>
        <v/>
      </c>
      <c r="EQ22" s="137" t="str">
        <f t="shared" si="87"/>
        <v/>
      </c>
      <c r="ER22" s="542"/>
      <c r="ES22" s="123"/>
      <c r="ET22" s="561"/>
      <c r="EU22" s="369"/>
      <c r="EV22" s="369"/>
      <c r="EW22" s="560"/>
    </row>
    <row r="23" ht="14.25" customHeight="1">
      <c r="A23" s="528"/>
      <c r="B23" s="529"/>
      <c r="C23" s="530"/>
      <c r="D23" s="502"/>
      <c r="E23" s="503" t="str">
        <f>UPPER($B$40)</f>
        <v/>
      </c>
      <c r="F23" s="504" t="str">
        <f t="shared" si="24"/>
        <v/>
      </c>
      <c r="G23" s="531" t="str">
        <f t="shared" si="5"/>
        <v/>
      </c>
      <c r="H23" s="532" t="str">
        <f t="shared" si="25"/>
        <v/>
      </c>
      <c r="I23" s="282" t="str">
        <f t="shared" si="26"/>
        <v/>
      </c>
      <c r="J23" s="281"/>
      <c r="K23" s="533" t="str">
        <f t="shared" si="44"/>
        <v/>
      </c>
      <c r="L23" s="548"/>
      <c r="M23" s="548"/>
      <c r="N23" s="549"/>
      <c r="O23" s="516"/>
      <c r="P23" s="517"/>
      <c r="Q23" s="534"/>
      <c r="R23" s="489"/>
      <c r="S23" s="482"/>
      <c r="T23" s="535"/>
      <c r="U23" s="96"/>
      <c r="V23" s="369">
        <f t="shared" si="68"/>
        <v>21700</v>
      </c>
      <c r="W23" s="382"/>
      <c r="X23" s="513"/>
      <c r="Y23" s="283"/>
      <c r="Z23" s="382"/>
      <c r="AA23" s="513"/>
      <c r="AB23" s="283"/>
      <c r="AC23" s="539"/>
      <c r="AD23" s="515" t="str">
        <f t="shared" si="6"/>
        <v/>
      </c>
      <c r="AE23" s="515"/>
      <c r="AF23" s="516" t="str">
        <f t="shared" si="7"/>
        <v/>
      </c>
      <c r="AG23" s="516" t="str">
        <f t="shared" si="27"/>
        <v/>
      </c>
      <c r="AH23" s="517" t="str">
        <f t="shared" si="32"/>
        <v/>
      </c>
      <c r="AI23" s="96"/>
      <c r="AJ23" s="534"/>
      <c r="AK23" s="534"/>
      <c r="AL23" s="282"/>
      <c r="AM23" s="281"/>
      <c r="AN23" s="534"/>
      <c r="AO23" s="534"/>
      <c r="AP23" s="534"/>
      <c r="AQ23" s="282"/>
      <c r="AR23" s="281"/>
      <c r="AS23" s="534"/>
      <c r="AT23" s="534"/>
      <c r="AU23" s="534"/>
      <c r="AV23" s="282"/>
      <c r="AW23" s="281"/>
      <c r="AX23" s="534"/>
      <c r="AY23" s="534"/>
      <c r="AZ23" s="534"/>
      <c r="BA23" s="282"/>
      <c r="BB23" s="281"/>
      <c r="BC23" s="534"/>
      <c r="BD23" s="534"/>
      <c r="BE23" s="534"/>
      <c r="BF23" s="282"/>
      <c r="BG23" s="281"/>
      <c r="BH23" s="534"/>
      <c r="BI23" s="534"/>
      <c r="BJ23" s="534"/>
      <c r="BK23" s="282"/>
      <c r="BL23" s="281"/>
      <c r="BM23" s="534"/>
      <c r="BN23" s="534"/>
      <c r="BO23" s="534"/>
      <c r="BP23" s="282"/>
      <c r="BQ23" s="281"/>
      <c r="BR23" s="534"/>
      <c r="BS23" s="534"/>
      <c r="BT23" s="534"/>
      <c r="BU23" s="539"/>
      <c r="BV23" s="539"/>
      <c r="BW23" s="518" t="str">
        <f t="shared" ref="BW23:BX23" si="88">IF(BU23="", "", BU23 / 86400)
</f>
        <v/>
      </c>
      <c r="BX23" s="518" t="str">
        <f t="shared" si="88"/>
        <v/>
      </c>
      <c r="BY23" s="534"/>
      <c r="BZ23" s="534"/>
      <c r="CA23" s="534"/>
      <c r="CB23" s="539"/>
      <c r="CC23" s="539"/>
      <c r="CD23" s="519" t="str">
        <f t="shared" ref="CD23:CE23" si="89">IF(CB23="", "", CB23 / 86400)
</f>
        <v/>
      </c>
      <c r="CE23" s="519" t="str">
        <f t="shared" si="89"/>
        <v/>
      </c>
      <c r="CF23" s="534"/>
      <c r="CG23" s="534"/>
      <c r="CH23" s="534"/>
      <c r="CI23" s="540"/>
      <c r="CJ23" s="540"/>
      <c r="CK23" s="519" t="str">
        <f t="shared" ref="CK23:CL23" si="90">IF(CI23="", "", CI23 / 86400)
</f>
        <v/>
      </c>
      <c r="CL23" s="519" t="str">
        <f t="shared" si="90"/>
        <v/>
      </c>
      <c r="CM23" s="534"/>
      <c r="CN23" s="534"/>
      <c r="CO23" s="534"/>
      <c r="CP23" s="538"/>
      <c r="CQ23" s="521" t="str">
        <f t="shared" si="11"/>
        <v/>
      </c>
      <c r="CR23" s="521" t="str">
        <f t="shared" si="12"/>
        <v/>
      </c>
      <c r="CS23" s="538"/>
      <c r="CT23" s="534"/>
      <c r="CU23" s="534"/>
      <c r="CV23" s="538"/>
      <c r="CW23" s="521" t="str">
        <f t="shared" si="13"/>
        <v/>
      </c>
      <c r="CX23" s="521" t="str">
        <f t="shared" si="14"/>
        <v/>
      </c>
      <c r="CY23" s="534"/>
      <c r="CZ23" s="534"/>
      <c r="DA23" s="534"/>
      <c r="DB23" s="538"/>
      <c r="DC23" s="509" t="str">
        <f t="shared" si="15"/>
        <v/>
      </c>
      <c r="DD23" s="534"/>
      <c r="DE23" s="534"/>
      <c r="DF23" s="534"/>
      <c r="DG23" s="538"/>
      <c r="DH23" s="509" t="str">
        <f t="shared" si="16"/>
        <v/>
      </c>
      <c r="DI23" s="534"/>
      <c r="DJ23" s="534"/>
      <c r="DK23" s="534"/>
      <c r="DL23" s="541"/>
      <c r="DM23" s="524" t="str">
        <f t="shared" si="17"/>
        <v/>
      </c>
      <c r="DN23" s="542"/>
      <c r="DO23" s="542"/>
      <c r="DP23" s="542"/>
      <c r="DQ23" s="541"/>
      <c r="DR23" s="524" t="str">
        <f t="shared" si="18"/>
        <v/>
      </c>
      <c r="DS23" s="542"/>
      <c r="DT23" s="542"/>
      <c r="DU23" s="542"/>
      <c r="DV23" s="541"/>
      <c r="DW23" s="524" t="str">
        <f t="shared" si="19"/>
        <v/>
      </c>
      <c r="DX23" s="542"/>
      <c r="DY23" s="542"/>
      <c r="DZ23" s="542"/>
      <c r="EA23" s="541"/>
      <c r="EB23" s="524" t="str">
        <f t="shared" si="20"/>
        <v/>
      </c>
      <c r="EC23" s="542"/>
      <c r="ED23" s="542"/>
      <c r="EE23" s="542"/>
      <c r="EF23" s="541"/>
      <c r="EG23" s="524" t="str">
        <f t="shared" si="21"/>
        <v/>
      </c>
      <c r="EH23" s="542"/>
      <c r="EI23" s="542"/>
      <c r="EJ23" s="542"/>
      <c r="EK23" s="541"/>
      <c r="EL23" s="524" t="str">
        <f t="shared" si="22"/>
        <v/>
      </c>
      <c r="EM23" s="542"/>
      <c r="EN23" s="542" t="s">
        <v>156</v>
      </c>
      <c r="EO23" s="541" t="s">
        <v>68</v>
      </c>
      <c r="EP23" s="132" t="str">
        <f t="shared" ref="EP23:EQ23" si="91">ET34</f>
        <v/>
      </c>
      <c r="EQ23" s="137" t="str">
        <f t="shared" si="91"/>
        <v/>
      </c>
      <c r="ER23" s="542"/>
      <c r="ES23" s="543" t="str">
        <f>IFERROR(__xludf.DUMMYFUNCTION("QUERY(RANK!A:AB,
  ""SELECT F, AVG(E), SUM(E), COUNT(E)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0.95
     AND O &lt;= 8.95
     AND F = 'Shared'
   GROUP BY F
   LABEL F '0.95 - 8.95', AVG(E) 'AVG', SUM(E) 'SUM', COUNT(E) '#'""
)"),"#VALUE!")</f>
        <v>#VALUE!</v>
      </c>
      <c r="ET23" s="544"/>
      <c r="EU23" s="545"/>
      <c r="EV23" s="545"/>
      <c r="EW23" s="560"/>
    </row>
    <row r="24" ht="14.25" customHeight="1">
      <c r="A24" s="528"/>
      <c r="B24" s="500"/>
      <c r="C24" s="501"/>
      <c r="D24" s="502"/>
      <c r="E24" s="503" t="str">
        <f>UPPER($B$42)</f>
        <v/>
      </c>
      <c r="F24" s="504" t="str">
        <f t="shared" si="24"/>
        <v/>
      </c>
      <c r="G24" s="531" t="str">
        <f t="shared" si="5"/>
        <v/>
      </c>
      <c r="H24" s="532" t="str">
        <f t="shared" si="25"/>
        <v/>
      </c>
      <c r="I24" s="282" t="str">
        <f t="shared" si="26"/>
        <v/>
      </c>
      <c r="J24" s="281"/>
      <c r="K24" s="533" t="str">
        <f t="shared" si="44"/>
        <v/>
      </c>
      <c r="L24" s="548"/>
      <c r="M24" s="548"/>
      <c r="N24" s="549"/>
      <c r="O24" s="516"/>
      <c r="P24" s="517"/>
      <c r="Q24" s="534"/>
      <c r="R24" s="511"/>
      <c r="S24" s="501"/>
      <c r="T24" s="502"/>
      <c r="U24" s="96"/>
      <c r="V24" s="369">
        <f t="shared" si="68"/>
        <v>21700</v>
      </c>
      <c r="W24" s="510"/>
      <c r="X24" s="538"/>
      <c r="Y24" s="534"/>
      <c r="Z24" s="510"/>
      <c r="AA24" s="538"/>
      <c r="AB24" s="534"/>
      <c r="AC24" s="534"/>
      <c r="AD24" s="515" t="str">
        <f t="shared" si="6"/>
        <v/>
      </c>
      <c r="AE24" s="515"/>
      <c r="AF24" s="516" t="str">
        <f t="shared" si="7"/>
        <v/>
      </c>
      <c r="AG24" s="516" t="str">
        <f t="shared" si="27"/>
        <v/>
      </c>
      <c r="AH24" s="517" t="str">
        <f t="shared" si="32"/>
        <v/>
      </c>
      <c r="AI24" s="96"/>
      <c r="AJ24" s="534"/>
      <c r="AK24" s="534"/>
      <c r="AL24" s="282"/>
      <c r="AM24" s="281"/>
      <c r="AN24" s="534"/>
      <c r="AO24" s="534"/>
      <c r="AP24" s="534"/>
      <c r="AQ24" s="282"/>
      <c r="AR24" s="281"/>
      <c r="AS24" s="534"/>
      <c r="AT24" s="534"/>
      <c r="AU24" s="534"/>
      <c r="AV24" s="282"/>
      <c r="AW24" s="281"/>
      <c r="AX24" s="534"/>
      <c r="AY24" s="534"/>
      <c r="AZ24" s="534"/>
      <c r="BA24" s="282"/>
      <c r="BB24" s="281"/>
      <c r="BC24" s="534"/>
      <c r="BD24" s="534"/>
      <c r="BE24" s="534"/>
      <c r="BF24" s="282"/>
      <c r="BG24" s="281"/>
      <c r="BH24" s="534"/>
      <c r="BI24" s="534"/>
      <c r="BJ24" s="534"/>
      <c r="BK24" s="282"/>
      <c r="BL24" s="281"/>
      <c r="BM24" s="534"/>
      <c r="BN24" s="534"/>
      <c r="BO24" s="534"/>
      <c r="BP24" s="282"/>
      <c r="BQ24" s="281"/>
      <c r="BR24" s="534"/>
      <c r="BS24" s="534"/>
      <c r="BT24" s="534"/>
      <c r="BU24" s="539"/>
      <c r="BV24" s="539"/>
      <c r="BW24" s="518" t="str">
        <f t="shared" ref="BW24:BX24" si="92">IF(BU24="", "", BU24 / 86400)
</f>
        <v/>
      </c>
      <c r="BX24" s="518" t="str">
        <f t="shared" si="92"/>
        <v/>
      </c>
      <c r="BY24" s="534"/>
      <c r="BZ24" s="534"/>
      <c r="CA24" s="534"/>
      <c r="CB24" s="539"/>
      <c r="CC24" s="539"/>
      <c r="CD24" s="519" t="str">
        <f t="shared" ref="CD24:CE24" si="93">IF(CB24="", "", CB24 / 86400)
</f>
        <v/>
      </c>
      <c r="CE24" s="519" t="str">
        <f t="shared" si="93"/>
        <v/>
      </c>
      <c r="CF24" s="534"/>
      <c r="CG24" s="534"/>
      <c r="CH24" s="534"/>
      <c r="CI24" s="540"/>
      <c r="CJ24" s="540"/>
      <c r="CK24" s="519" t="str">
        <f t="shared" ref="CK24:CL24" si="94">IF(CI24="", "", CI24 / 86400)
</f>
        <v/>
      </c>
      <c r="CL24" s="519" t="str">
        <f t="shared" si="94"/>
        <v/>
      </c>
      <c r="CM24" s="534"/>
      <c r="CN24" s="534"/>
      <c r="CO24" s="534"/>
      <c r="CP24" s="538"/>
      <c r="CQ24" s="521" t="str">
        <f t="shared" si="11"/>
        <v/>
      </c>
      <c r="CR24" s="521" t="str">
        <f t="shared" si="12"/>
        <v/>
      </c>
      <c r="CS24" s="538"/>
      <c r="CT24" s="534"/>
      <c r="CU24" s="534"/>
      <c r="CV24" s="538"/>
      <c r="CW24" s="521" t="str">
        <f t="shared" si="13"/>
        <v/>
      </c>
      <c r="CX24" s="521" t="str">
        <f t="shared" si="14"/>
        <v/>
      </c>
      <c r="CY24" s="534"/>
      <c r="CZ24" s="534"/>
      <c r="DA24" s="534"/>
      <c r="DB24" s="538"/>
      <c r="DC24" s="509" t="str">
        <f t="shared" si="15"/>
        <v/>
      </c>
      <c r="DD24" s="534"/>
      <c r="DE24" s="534"/>
      <c r="DF24" s="534"/>
      <c r="DG24" s="538"/>
      <c r="DH24" s="509" t="str">
        <f t="shared" si="16"/>
        <v/>
      </c>
      <c r="DI24" s="534"/>
      <c r="DJ24" s="534"/>
      <c r="DK24" s="534"/>
      <c r="DL24" s="541"/>
      <c r="DM24" s="524" t="str">
        <f t="shared" si="17"/>
        <v/>
      </c>
      <c r="DN24" s="542"/>
      <c r="DO24" s="542"/>
      <c r="DP24" s="542"/>
      <c r="DQ24" s="541"/>
      <c r="DR24" s="524" t="str">
        <f t="shared" si="18"/>
        <v/>
      </c>
      <c r="DS24" s="542"/>
      <c r="DT24" s="542"/>
      <c r="DU24" s="542"/>
      <c r="DV24" s="541"/>
      <c r="DW24" s="524" t="str">
        <f t="shared" si="19"/>
        <v/>
      </c>
      <c r="DX24" s="542"/>
      <c r="DY24" s="542"/>
      <c r="DZ24" s="542"/>
      <c r="EA24" s="541"/>
      <c r="EB24" s="524" t="str">
        <f t="shared" si="20"/>
        <v/>
      </c>
      <c r="EC24" s="542"/>
      <c r="ED24" s="542"/>
      <c r="EE24" s="542"/>
      <c r="EF24" s="541"/>
      <c r="EG24" s="524" t="str">
        <f t="shared" si="21"/>
        <v/>
      </c>
      <c r="EH24" s="542"/>
      <c r="EI24" s="542"/>
      <c r="EJ24" s="542"/>
      <c r="EK24" s="541"/>
      <c r="EL24" s="524" t="str">
        <f t="shared" si="22"/>
        <v/>
      </c>
      <c r="EM24" s="542"/>
      <c r="EN24" s="542" t="s">
        <v>156</v>
      </c>
      <c r="EO24" s="541" t="s">
        <v>192</v>
      </c>
      <c r="EP24" s="132" t="str">
        <f t="shared" ref="EP24:EQ24" si="95">ET36</f>
        <v/>
      </c>
      <c r="EQ24" s="137" t="str">
        <f t="shared" si="95"/>
        <v/>
      </c>
      <c r="ER24" s="542"/>
      <c r="ES24" s="123"/>
      <c r="ET24" s="561"/>
      <c r="EU24" s="369"/>
      <c r="EV24" s="369"/>
      <c r="EW24" s="560"/>
    </row>
    <row r="25" ht="14.25" customHeight="1">
      <c r="A25" s="528"/>
      <c r="B25" s="529"/>
      <c r="C25" s="530"/>
      <c r="D25" s="502"/>
      <c r="E25" s="503" t="str">
        <f>UPPER($B$44)</f>
        <v/>
      </c>
      <c r="F25" s="504" t="str">
        <f t="shared" si="24"/>
        <v/>
      </c>
      <c r="G25" s="531" t="str">
        <f t="shared" si="5"/>
        <v/>
      </c>
      <c r="H25" s="532" t="str">
        <f t="shared" si="25"/>
        <v/>
      </c>
      <c r="I25" s="282" t="str">
        <f t="shared" si="26"/>
        <v/>
      </c>
      <c r="J25" s="281"/>
      <c r="K25" s="533" t="str">
        <f t="shared" si="44"/>
        <v/>
      </c>
      <c r="L25" s="548"/>
      <c r="M25" s="548"/>
      <c r="N25" s="549"/>
      <c r="O25" s="516"/>
      <c r="P25" s="517"/>
      <c r="Q25" s="565"/>
      <c r="R25" s="489"/>
      <c r="S25" s="482"/>
      <c r="T25" s="535"/>
      <c r="U25" s="96"/>
      <c r="V25" s="369">
        <f t="shared" si="68"/>
        <v>21700</v>
      </c>
      <c r="W25" s="510"/>
      <c r="X25" s="491" t="str">
        <f>IFERROR(__xludf.DUMMYFUNCTION("QUERY('CONTENT STATS'!A:AM,
  ""SELECT F, U 
   WHERE F IS NOT NULL 
     AND AD &gt;= DATE '"" &amp; TEXT(DASHBOARD!S2, ""yyyy-MM-dd"") &amp; ""' 
     AND AD &lt;= DATE '"" &amp; TEXT(DASHBOARD!AE2, ""yyyy-MM-dd"") &amp; ""'  
     AND AF = TRUE 
     AND AG = TRUE
     AND "&amp;"AH = TRUE
     AND AI = TRUE
     AND AJ = TRUE
     AND AK = TRUE
     AND AL = TRUE
   ORDER BY F DESC
   LIMIT 3
   LABEL F 'RANK #', U 'COLOR'""
)"),"RANK #")</f>
        <v>RANK #</v>
      </c>
      <c r="Y25" s="492" t="str">
        <f>IFERROR(__xludf.DUMMYFUNCTION("""COMPUTED_VALUE"""),"COLOR")</f>
        <v>COLOR</v>
      </c>
      <c r="Z25" s="510"/>
      <c r="AA25" s="491" t="str">
        <f>IFERROR(__xludf.DUMMYFUNCTION("QUERY('CONTENT STATS'!A:AM,
  ""SELECT F, U 
   WHERE F IS NOT NULL 
     AND AD &gt;= DATE '"" &amp; TEXT(DASHBOARD!S2, ""yyyy-MM-dd"") &amp; ""' 
     AND AD &lt;= DATE '"" &amp; TEXT(DASHBOARD!AE2, ""yyyy-MM-dd"") &amp; ""'  
     AND AF = TRUE 
     AND AG = TRUE
     AND "&amp;"AH = TRUE
     AND AI = TRUE
     AND AJ = TRUE
     AND AK = TRUE
     AND AL = TRUE
   ORDER BY F ASC
   LIMIT 3
   LABEL F 'RANK #', U 'COLOR'""
)"),"RANK #")</f>
        <v>RANK #</v>
      </c>
      <c r="AB25" s="492" t="str">
        <f>IFERROR(__xludf.DUMMYFUNCTION("""COMPUTED_VALUE"""),"COLOR")</f>
        <v>COLOR</v>
      </c>
      <c r="AC25" s="534"/>
      <c r="AD25" s="515" t="str">
        <f t="shared" si="6"/>
        <v/>
      </c>
      <c r="AE25" s="515"/>
      <c r="AF25" s="516" t="str">
        <f t="shared" si="7"/>
        <v/>
      </c>
      <c r="AG25" s="516" t="str">
        <f t="shared" si="27"/>
        <v/>
      </c>
      <c r="AH25" s="517" t="str">
        <f t="shared" si="32"/>
        <v/>
      </c>
      <c r="AI25" s="96"/>
      <c r="AJ25" s="565"/>
      <c r="AK25" s="566"/>
      <c r="AL25" s="549"/>
      <c r="AM25" s="548"/>
      <c r="AN25" s="565"/>
      <c r="AO25" s="565"/>
      <c r="AP25" s="565"/>
      <c r="AQ25" s="549"/>
      <c r="AR25" s="548"/>
      <c r="AS25" s="565"/>
      <c r="AT25" s="565"/>
      <c r="AU25" s="565"/>
      <c r="AV25" s="549"/>
      <c r="AW25" s="548"/>
      <c r="AX25" s="565"/>
      <c r="AY25" s="565"/>
      <c r="AZ25" s="565"/>
      <c r="BA25" s="549"/>
      <c r="BB25" s="548"/>
      <c r="BC25" s="565"/>
      <c r="BD25" s="565"/>
      <c r="BE25" s="565"/>
      <c r="BF25" s="549"/>
      <c r="BG25" s="548"/>
      <c r="BH25" s="565"/>
      <c r="BI25" s="565"/>
      <c r="BJ25" s="565"/>
      <c r="BK25" s="549"/>
      <c r="BL25" s="548"/>
      <c r="BM25" s="565"/>
      <c r="BN25" s="565"/>
      <c r="BO25" s="565"/>
      <c r="BP25" s="549"/>
      <c r="BQ25" s="548"/>
      <c r="BR25" s="565"/>
      <c r="BS25" s="565"/>
      <c r="BT25" s="565"/>
      <c r="BU25" s="567"/>
      <c r="BV25" s="567"/>
      <c r="BW25" s="518" t="str">
        <f t="shared" ref="BW25:BX25" si="96">IF(BU25="", "", BU25 / 86400)
</f>
        <v/>
      </c>
      <c r="BX25" s="518" t="str">
        <f t="shared" si="96"/>
        <v/>
      </c>
      <c r="BY25" s="565"/>
      <c r="BZ25" s="565"/>
      <c r="CA25" s="565"/>
      <c r="CB25" s="567"/>
      <c r="CC25" s="567"/>
      <c r="CD25" s="519" t="str">
        <f t="shared" ref="CD25:CE25" si="97">IF(CB25="", "", CB25 / 86400)
</f>
        <v/>
      </c>
      <c r="CE25" s="519" t="str">
        <f t="shared" si="97"/>
        <v/>
      </c>
      <c r="CF25" s="565"/>
      <c r="CG25" s="565"/>
      <c r="CH25" s="565"/>
      <c r="CI25" s="568"/>
      <c r="CJ25" s="568"/>
      <c r="CK25" s="519" t="str">
        <f t="shared" ref="CK25:CL25" si="98">IF(CI25="", "", CI25 / 86400)
</f>
        <v/>
      </c>
      <c r="CL25" s="519" t="str">
        <f t="shared" si="98"/>
        <v/>
      </c>
      <c r="CM25" s="565"/>
      <c r="CN25" s="565"/>
      <c r="CO25" s="565"/>
      <c r="CP25" s="569"/>
      <c r="CQ25" s="521" t="str">
        <f t="shared" si="11"/>
        <v/>
      </c>
      <c r="CR25" s="521" t="str">
        <f t="shared" si="12"/>
        <v/>
      </c>
      <c r="CS25" s="569"/>
      <c r="CT25" s="565"/>
      <c r="CU25" s="565"/>
      <c r="CV25" s="569"/>
      <c r="CW25" s="521" t="str">
        <f t="shared" si="13"/>
        <v/>
      </c>
      <c r="CX25" s="521" t="str">
        <f t="shared" si="14"/>
        <v/>
      </c>
      <c r="CY25" s="565"/>
      <c r="CZ25" s="565"/>
      <c r="DA25" s="565"/>
      <c r="DB25" s="569"/>
      <c r="DC25" s="509" t="str">
        <f t="shared" si="15"/>
        <v/>
      </c>
      <c r="DD25" s="565"/>
      <c r="DE25" s="565"/>
      <c r="DF25" s="565"/>
      <c r="DG25" s="569"/>
      <c r="DH25" s="509" t="str">
        <f t="shared" si="16"/>
        <v/>
      </c>
      <c r="DI25" s="565"/>
      <c r="DJ25" s="565"/>
      <c r="DK25" s="565"/>
      <c r="DL25" s="570"/>
      <c r="DM25" s="524" t="str">
        <f t="shared" si="17"/>
        <v/>
      </c>
      <c r="DN25" s="571"/>
      <c r="DO25" s="571"/>
      <c r="DP25" s="571"/>
      <c r="DQ25" s="570"/>
      <c r="DR25" s="524" t="str">
        <f t="shared" si="18"/>
        <v/>
      </c>
      <c r="DS25" s="571"/>
      <c r="DT25" s="571"/>
      <c r="DU25" s="571"/>
      <c r="DV25" s="570"/>
      <c r="DW25" s="524" t="str">
        <f t="shared" si="19"/>
        <v/>
      </c>
      <c r="DX25" s="571"/>
      <c r="DY25" s="571"/>
      <c r="DZ25" s="571"/>
      <c r="EA25" s="570"/>
      <c r="EB25" s="524" t="str">
        <f t="shared" si="20"/>
        <v/>
      </c>
      <c r="EC25" s="571"/>
      <c r="ED25" s="571"/>
      <c r="EE25" s="571"/>
      <c r="EF25" s="570"/>
      <c r="EG25" s="524" t="str">
        <f t="shared" si="21"/>
        <v/>
      </c>
      <c r="EH25" s="571"/>
      <c r="EI25" s="571"/>
      <c r="EJ25" s="571"/>
      <c r="EK25" s="570"/>
      <c r="EL25" s="524" t="str">
        <f t="shared" si="22"/>
        <v/>
      </c>
      <c r="EM25" s="571"/>
      <c r="EN25" s="546" t="s">
        <v>123</v>
      </c>
      <c r="EO25" s="547" t="s">
        <v>18</v>
      </c>
      <c r="EP25" s="547" t="s">
        <v>97</v>
      </c>
      <c r="EQ25" s="562" t="s">
        <v>49</v>
      </c>
      <c r="ER25" s="571"/>
      <c r="ES25" s="543" t="str">
        <f>IFERROR(__xludf.DUMMYFUNCTION("QUERY(RANK!A:AB,
  ""SELECT F, AVG(E), SUM(E), COUNT(E)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8.95
     AND O &lt;= 35.95
     AND F = 'Shared'
   GROUP BY F
   LABEL F '8.95 - 35.95', AVG(E) 'AVG', SUM(E) 'SUM', COUNT(E) '#'""
)"),"#VALUE!")</f>
        <v>#VALUE!</v>
      </c>
      <c r="ET25" s="544"/>
      <c r="EU25" s="545"/>
      <c r="EV25" s="545"/>
      <c r="EW25" s="572"/>
    </row>
    <row r="26" ht="14.25" customHeight="1">
      <c r="A26" s="528"/>
      <c r="B26" s="573"/>
      <c r="C26" s="574"/>
      <c r="D26" s="563"/>
      <c r="E26" s="575" t="str">
        <f>UPPER($B$46)</f>
        <v/>
      </c>
      <c r="F26" s="504" t="str">
        <f t="shared" si="24"/>
        <v/>
      </c>
      <c r="G26" s="531" t="str">
        <f t="shared" si="5"/>
        <v/>
      </c>
      <c r="H26" s="532" t="str">
        <f t="shared" si="25"/>
        <v/>
      </c>
      <c r="I26" s="282" t="str">
        <f t="shared" si="26"/>
        <v/>
      </c>
      <c r="J26" s="281"/>
      <c r="K26" s="576" t="str">
        <f>IF(K25="", "", "JUL 2024")</f>
        <v/>
      </c>
      <c r="L26" s="548"/>
      <c r="M26" s="548"/>
      <c r="N26" s="549"/>
      <c r="O26" s="549"/>
      <c r="P26" s="521"/>
      <c r="Q26" s="565"/>
      <c r="R26" s="577"/>
      <c r="S26" s="574"/>
      <c r="T26" s="563"/>
      <c r="U26" s="96"/>
      <c r="V26" s="369">
        <f t="shared" si="68"/>
        <v>21700</v>
      </c>
      <c r="W26" s="510"/>
      <c r="X26" s="513"/>
      <c r="Y26" s="514"/>
      <c r="Z26" s="510"/>
      <c r="AA26" s="513"/>
      <c r="AB26" s="514"/>
      <c r="AC26" s="534"/>
      <c r="AD26" s="515" t="str">
        <f t="shared" si="6"/>
        <v/>
      </c>
      <c r="AE26" s="515"/>
      <c r="AF26" s="516" t="str">
        <f t="shared" si="7"/>
        <v/>
      </c>
      <c r="AG26" s="516" t="str">
        <f t="shared" si="27"/>
        <v/>
      </c>
      <c r="AH26" s="517" t="str">
        <f t="shared" si="32"/>
        <v/>
      </c>
      <c r="AI26" s="96"/>
      <c r="AJ26" s="565"/>
      <c r="AK26" s="566"/>
      <c r="AL26" s="549"/>
      <c r="AM26" s="548"/>
      <c r="AN26" s="565"/>
      <c r="AO26" s="565"/>
      <c r="AP26" s="565"/>
      <c r="AQ26" s="549"/>
      <c r="AR26" s="548"/>
      <c r="AS26" s="565"/>
      <c r="AT26" s="565"/>
      <c r="AU26" s="565"/>
      <c r="AV26" s="549"/>
      <c r="AW26" s="548"/>
      <c r="AX26" s="565"/>
      <c r="AY26" s="565"/>
      <c r="AZ26" s="565"/>
      <c r="BA26" s="549"/>
      <c r="BB26" s="548"/>
      <c r="BC26" s="565"/>
      <c r="BD26" s="565"/>
      <c r="BE26" s="565"/>
      <c r="BF26" s="549"/>
      <c r="BG26" s="548"/>
      <c r="BH26" s="565"/>
      <c r="BI26" s="565"/>
      <c r="BJ26" s="565"/>
      <c r="BK26" s="549"/>
      <c r="BL26" s="548"/>
      <c r="BM26" s="565"/>
      <c r="BN26" s="565"/>
      <c r="BO26" s="565"/>
      <c r="BP26" s="549"/>
      <c r="BQ26" s="548"/>
      <c r="BR26" s="565"/>
      <c r="BS26" s="565"/>
      <c r="BT26" s="565"/>
      <c r="BU26" s="567"/>
      <c r="BV26" s="567"/>
      <c r="BW26" s="518" t="str">
        <f t="shared" ref="BW26:BX26" si="99">IF(BU26="", "", BU26 / 86400)
</f>
        <v/>
      </c>
      <c r="BX26" s="518" t="str">
        <f t="shared" si="99"/>
        <v/>
      </c>
      <c r="BY26" s="565"/>
      <c r="BZ26" s="565"/>
      <c r="CA26" s="565"/>
      <c r="CB26" s="567"/>
      <c r="CC26" s="567"/>
      <c r="CD26" s="519" t="str">
        <f t="shared" ref="CD26:CE26" si="100">IF(CB26="", "", CB26 / 86400)
</f>
        <v/>
      </c>
      <c r="CE26" s="519" t="str">
        <f t="shared" si="100"/>
        <v/>
      </c>
      <c r="CF26" s="565"/>
      <c r="CG26" s="565"/>
      <c r="CH26" s="565"/>
      <c r="CI26" s="568"/>
      <c r="CJ26" s="568"/>
      <c r="CK26" s="519" t="str">
        <f t="shared" ref="CK26:CL26" si="101">IF(CI26="", "", CI26 / 86400)
</f>
        <v/>
      </c>
      <c r="CL26" s="519" t="str">
        <f t="shared" si="101"/>
        <v/>
      </c>
      <c r="CM26" s="565"/>
      <c r="CN26" s="565"/>
      <c r="CO26" s="565"/>
      <c r="CP26" s="569"/>
      <c r="CQ26" s="521" t="str">
        <f t="shared" si="11"/>
        <v/>
      </c>
      <c r="CR26" s="521" t="str">
        <f t="shared" si="12"/>
        <v/>
      </c>
      <c r="CS26" s="569"/>
      <c r="CT26" s="565"/>
      <c r="CU26" s="565"/>
      <c r="CV26" s="569"/>
      <c r="CW26" s="521" t="str">
        <f t="shared" si="13"/>
        <v/>
      </c>
      <c r="CX26" s="521" t="str">
        <f t="shared" si="14"/>
        <v/>
      </c>
      <c r="CY26" s="565"/>
      <c r="CZ26" s="565"/>
      <c r="DA26" s="565"/>
      <c r="DB26" s="569"/>
      <c r="DC26" s="509" t="str">
        <f t="shared" si="15"/>
        <v/>
      </c>
      <c r="DD26" s="565"/>
      <c r="DE26" s="565"/>
      <c r="DF26" s="565"/>
      <c r="DG26" s="569"/>
      <c r="DH26" s="509" t="str">
        <f t="shared" si="16"/>
        <v/>
      </c>
      <c r="DI26" s="565"/>
      <c r="DJ26" s="565"/>
      <c r="DK26" s="565"/>
      <c r="DL26" s="570"/>
      <c r="DM26" s="524" t="str">
        <f t="shared" si="17"/>
        <v/>
      </c>
      <c r="DN26" s="571"/>
      <c r="DO26" s="571"/>
      <c r="DP26" s="571"/>
      <c r="DQ26" s="570"/>
      <c r="DR26" s="524" t="str">
        <f t="shared" si="18"/>
        <v/>
      </c>
      <c r="DS26" s="571"/>
      <c r="DT26" s="571"/>
      <c r="DU26" s="571"/>
      <c r="DV26" s="570"/>
      <c r="DW26" s="524" t="str">
        <f t="shared" si="19"/>
        <v/>
      </c>
      <c r="DX26" s="571"/>
      <c r="DY26" s="571"/>
      <c r="DZ26" s="571"/>
      <c r="EA26" s="570"/>
      <c r="EB26" s="524" t="str">
        <f t="shared" si="20"/>
        <v/>
      </c>
      <c r="EC26" s="571"/>
      <c r="ED26" s="571"/>
      <c r="EE26" s="571"/>
      <c r="EF26" s="570"/>
      <c r="EG26" s="524" t="str">
        <f t="shared" si="21"/>
        <v/>
      </c>
      <c r="EH26" s="571"/>
      <c r="EI26" s="571"/>
      <c r="EJ26" s="571"/>
      <c r="EK26" s="570"/>
      <c r="EL26" s="524" t="str">
        <f t="shared" si="22"/>
        <v/>
      </c>
      <c r="EM26" s="571"/>
      <c r="EN26" s="542" t="s">
        <v>159</v>
      </c>
      <c r="EO26" s="523" t="s">
        <v>66</v>
      </c>
      <c r="EP26" s="132" t="str">
        <f t="shared" ref="EP26:EQ26" si="102">ET38</f>
        <v/>
      </c>
      <c r="EQ26" s="137" t="str">
        <f t="shared" si="102"/>
        <v/>
      </c>
      <c r="ER26" s="571"/>
      <c r="ES26" s="88"/>
      <c r="ET26" s="578"/>
      <c r="EU26" s="579"/>
      <c r="EV26" s="579"/>
      <c r="EW26" s="572"/>
    </row>
    <row r="27" ht="14.25" customHeight="1">
      <c r="A27" s="528"/>
      <c r="B27" s="529"/>
      <c r="C27" s="530"/>
      <c r="D27" s="563"/>
      <c r="E27" s="575" t="str">
        <f>UPPER($B$48)</f>
        <v/>
      </c>
      <c r="F27" s="504" t="str">
        <f t="shared" si="24"/>
        <v/>
      </c>
      <c r="G27" s="531" t="str">
        <f t="shared" si="5"/>
        <v/>
      </c>
      <c r="H27" s="532" t="str">
        <f t="shared" si="25"/>
        <v/>
      </c>
      <c r="I27" s="282" t="str">
        <f t="shared" si="26"/>
        <v/>
      </c>
      <c r="J27" s="281"/>
      <c r="K27" s="576"/>
      <c r="L27" s="548"/>
      <c r="M27" s="548"/>
      <c r="N27" s="549"/>
      <c r="O27" s="549"/>
      <c r="P27" s="521"/>
      <c r="Q27" s="565"/>
      <c r="R27" s="489"/>
      <c r="S27" s="482"/>
      <c r="T27" s="580"/>
      <c r="U27" s="82"/>
      <c r="V27" s="567"/>
      <c r="W27" s="565"/>
      <c r="X27" s="569"/>
      <c r="Y27" s="581"/>
      <c r="Z27" s="565"/>
      <c r="AA27" s="569"/>
      <c r="AB27" s="581"/>
      <c r="AC27" s="565"/>
      <c r="AD27" s="515" t="str">
        <f t="shared" si="6"/>
        <v/>
      </c>
      <c r="AE27" s="515"/>
      <c r="AF27" s="516" t="str">
        <f t="shared" si="7"/>
        <v/>
      </c>
      <c r="AG27" s="516" t="str">
        <f t="shared" si="27"/>
        <v/>
      </c>
      <c r="AH27" s="517" t="str">
        <f t="shared" si="32"/>
        <v/>
      </c>
      <c r="AI27" s="82"/>
      <c r="AJ27" s="565"/>
      <c r="AK27" s="566"/>
      <c r="AL27" s="549"/>
      <c r="AM27" s="548"/>
      <c r="AN27" s="565"/>
      <c r="AO27" s="565"/>
      <c r="AP27" s="565"/>
      <c r="AQ27" s="549"/>
      <c r="AR27" s="548"/>
      <c r="AS27" s="565"/>
      <c r="AT27" s="565"/>
      <c r="AU27" s="565"/>
      <c r="AV27" s="549"/>
      <c r="AW27" s="548"/>
      <c r="AX27" s="565"/>
      <c r="AY27" s="565"/>
      <c r="AZ27" s="565"/>
      <c r="BA27" s="549"/>
      <c r="BB27" s="548"/>
      <c r="BC27" s="565"/>
      <c r="BD27" s="565"/>
      <c r="BE27" s="565"/>
      <c r="BF27" s="549"/>
      <c r="BG27" s="548"/>
      <c r="BH27" s="565"/>
      <c r="BI27" s="565"/>
      <c r="BJ27" s="565"/>
      <c r="BK27" s="549"/>
      <c r="BL27" s="548"/>
      <c r="BM27" s="565"/>
      <c r="BN27" s="565"/>
      <c r="BO27" s="565"/>
      <c r="BP27" s="549"/>
      <c r="BQ27" s="548"/>
      <c r="BR27" s="565"/>
      <c r="BS27" s="565"/>
      <c r="BT27" s="565"/>
      <c r="BU27" s="567"/>
      <c r="BV27" s="567"/>
      <c r="BW27" s="518" t="str">
        <f t="shared" ref="BW27:BX27" si="103">IF(BU27="", "", BU27 / 86400)
</f>
        <v/>
      </c>
      <c r="BX27" s="518" t="str">
        <f t="shared" si="103"/>
        <v/>
      </c>
      <c r="BY27" s="565"/>
      <c r="BZ27" s="565"/>
      <c r="CA27" s="565"/>
      <c r="CB27" s="567"/>
      <c r="CC27" s="567"/>
      <c r="CD27" s="519" t="str">
        <f t="shared" ref="CD27:CE27" si="104">IF(CB27="", "", CB27 / 86400)
</f>
        <v/>
      </c>
      <c r="CE27" s="519" t="str">
        <f t="shared" si="104"/>
        <v/>
      </c>
      <c r="CF27" s="565"/>
      <c r="CG27" s="565"/>
      <c r="CH27" s="565"/>
      <c r="CI27" s="568"/>
      <c r="CJ27" s="568"/>
      <c r="CK27" s="519" t="str">
        <f t="shared" ref="CK27:CL27" si="105">IF(CI27="", "", CI27 / 86400)
</f>
        <v/>
      </c>
      <c r="CL27" s="519" t="str">
        <f t="shared" si="105"/>
        <v/>
      </c>
      <c r="CM27" s="565"/>
      <c r="CN27" s="565"/>
      <c r="CO27" s="565"/>
      <c r="CP27" s="569"/>
      <c r="CQ27" s="521" t="str">
        <f t="shared" si="11"/>
        <v/>
      </c>
      <c r="CR27" s="521" t="str">
        <f t="shared" si="12"/>
        <v/>
      </c>
      <c r="CS27" s="569"/>
      <c r="CT27" s="565"/>
      <c r="CU27" s="565"/>
      <c r="CV27" s="569"/>
      <c r="CW27" s="521" t="str">
        <f t="shared" si="13"/>
        <v/>
      </c>
      <c r="CX27" s="521" t="str">
        <f t="shared" si="14"/>
        <v/>
      </c>
      <c r="CY27" s="565"/>
      <c r="CZ27" s="565"/>
      <c r="DA27" s="565"/>
      <c r="DB27" s="569"/>
      <c r="DC27" s="509" t="str">
        <f t="shared" si="15"/>
        <v/>
      </c>
      <c r="DD27" s="565"/>
      <c r="DE27" s="565"/>
      <c r="DF27" s="565"/>
      <c r="DG27" s="569"/>
      <c r="DH27" s="509" t="str">
        <f t="shared" si="16"/>
        <v/>
      </c>
      <c r="DI27" s="565"/>
      <c r="DJ27" s="565"/>
      <c r="DK27" s="565"/>
      <c r="DL27" s="570"/>
      <c r="DM27" s="524" t="str">
        <f t="shared" si="17"/>
        <v/>
      </c>
      <c r="DN27" s="571"/>
      <c r="DO27" s="571"/>
      <c r="DP27" s="571"/>
      <c r="DQ27" s="570"/>
      <c r="DR27" s="524" t="str">
        <f t="shared" si="18"/>
        <v/>
      </c>
      <c r="DS27" s="571"/>
      <c r="DT27" s="571"/>
      <c r="DU27" s="571"/>
      <c r="DV27" s="570"/>
      <c r="DW27" s="524" t="str">
        <f t="shared" si="19"/>
        <v/>
      </c>
      <c r="DX27" s="571"/>
      <c r="DY27" s="571"/>
      <c r="DZ27" s="571"/>
      <c r="EA27" s="570"/>
      <c r="EB27" s="524" t="str">
        <f t="shared" si="20"/>
        <v/>
      </c>
      <c r="EC27" s="571"/>
      <c r="ED27" s="571"/>
      <c r="EE27" s="571"/>
      <c r="EF27" s="570"/>
      <c r="EG27" s="524" t="str">
        <f t="shared" si="21"/>
        <v/>
      </c>
      <c r="EH27" s="571"/>
      <c r="EI27" s="571"/>
      <c r="EJ27" s="571"/>
      <c r="EK27" s="570"/>
      <c r="EL27" s="524" t="str">
        <f t="shared" si="22"/>
        <v/>
      </c>
      <c r="EM27" s="571"/>
      <c r="EN27" s="542" t="s">
        <v>159</v>
      </c>
      <c r="EO27" s="541" t="s">
        <v>189</v>
      </c>
      <c r="EP27" s="132" t="str">
        <f t="shared" ref="EP27:EQ27" si="106">ET40</f>
        <v/>
      </c>
      <c r="EQ27" s="137" t="str">
        <f t="shared" si="106"/>
        <v/>
      </c>
      <c r="ER27" s="571"/>
      <c r="ES27" s="543" t="str">
        <f>IFERROR(__xludf.DUMMYFUNCTION("QUERY(RANK!A:AB,
  ""SELECT F, AVG(E), SUM(E), COUNT(E)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35.95
     AND O &lt;= 100
     AND F = 'Shared'
   GROUP BY F
   LABEL F '35.95 - 100', AVG(E) 'AVG', SUM(E) 'SUM', COUNT(E) '#'""
)"),"#VALUE!")</f>
        <v>#VALUE!</v>
      </c>
      <c r="ET27" s="544"/>
      <c r="EU27" s="545"/>
      <c r="EV27" s="545"/>
      <c r="EW27" s="572"/>
    </row>
    <row r="28" ht="14.25" customHeight="1">
      <c r="A28" s="528"/>
      <c r="B28" s="573"/>
      <c r="C28" s="574"/>
      <c r="D28" s="563"/>
      <c r="E28" s="575" t="str">
        <f>UPPER($B$50)</f>
        <v/>
      </c>
      <c r="F28" s="504" t="str">
        <f t="shared" si="24"/>
        <v/>
      </c>
      <c r="G28" s="531" t="str">
        <f t="shared" si="5"/>
        <v/>
      </c>
      <c r="H28" s="532" t="str">
        <f t="shared" si="25"/>
        <v/>
      </c>
      <c r="I28" s="282" t="str">
        <f t="shared" si="26"/>
        <v/>
      </c>
      <c r="J28" s="281"/>
      <c r="K28" s="582"/>
      <c r="L28" s="548"/>
      <c r="M28" s="548"/>
      <c r="N28" s="549"/>
      <c r="O28" s="549"/>
      <c r="P28" s="521"/>
      <c r="Q28" s="565"/>
      <c r="R28" s="577"/>
      <c r="S28" s="574"/>
      <c r="T28" s="563"/>
      <c r="U28" s="551" t="s">
        <v>198</v>
      </c>
      <c r="V28" s="552" t="s">
        <v>122</v>
      </c>
      <c r="W28" s="583"/>
      <c r="X28" s="584"/>
      <c r="Y28" s="585"/>
      <c r="Z28" s="583"/>
      <c r="AA28" s="584"/>
      <c r="AB28" s="585"/>
      <c r="AC28" s="565"/>
      <c r="AD28" s="515" t="str">
        <f t="shared" si="6"/>
        <v/>
      </c>
      <c r="AE28" s="515"/>
      <c r="AF28" s="516" t="str">
        <f t="shared" si="7"/>
        <v/>
      </c>
      <c r="AG28" s="516" t="str">
        <f t="shared" si="27"/>
        <v/>
      </c>
      <c r="AH28" s="517" t="str">
        <f t="shared" si="32"/>
        <v/>
      </c>
      <c r="AI28" s="555"/>
      <c r="AJ28" s="565"/>
      <c r="AK28" s="566"/>
      <c r="AL28" s="549"/>
      <c r="AM28" s="548"/>
      <c r="AN28" s="565"/>
      <c r="AO28" s="565"/>
      <c r="AP28" s="565"/>
      <c r="AQ28" s="549"/>
      <c r="AR28" s="548"/>
      <c r="AS28" s="565"/>
      <c r="AT28" s="565"/>
      <c r="AU28" s="565"/>
      <c r="AV28" s="549"/>
      <c r="AW28" s="548"/>
      <c r="AX28" s="565"/>
      <c r="AY28" s="565"/>
      <c r="AZ28" s="565"/>
      <c r="BA28" s="549"/>
      <c r="BB28" s="548"/>
      <c r="BC28" s="565"/>
      <c r="BD28" s="565"/>
      <c r="BE28" s="565"/>
      <c r="BF28" s="549"/>
      <c r="BG28" s="548"/>
      <c r="BH28" s="565"/>
      <c r="BI28" s="565"/>
      <c r="BJ28" s="565"/>
      <c r="BK28" s="549"/>
      <c r="BL28" s="548"/>
      <c r="BM28" s="565"/>
      <c r="BN28" s="565"/>
      <c r="BO28" s="565"/>
      <c r="BP28" s="549"/>
      <c r="BQ28" s="548"/>
      <c r="BR28" s="565"/>
      <c r="BS28" s="565"/>
      <c r="BT28" s="565"/>
      <c r="BU28" s="567"/>
      <c r="BV28" s="567"/>
      <c r="BW28" s="518" t="str">
        <f t="shared" ref="BW28:BX28" si="107">IF(BU28="", "", BU28 / 86400)
</f>
        <v/>
      </c>
      <c r="BX28" s="518" t="str">
        <f t="shared" si="107"/>
        <v/>
      </c>
      <c r="BY28" s="565"/>
      <c r="BZ28" s="565"/>
      <c r="CA28" s="565"/>
      <c r="CB28" s="567"/>
      <c r="CC28" s="567"/>
      <c r="CD28" s="519" t="str">
        <f t="shared" ref="CD28:CE28" si="108">IF(CB28="", "", CB28 / 86400)
</f>
        <v/>
      </c>
      <c r="CE28" s="519" t="str">
        <f t="shared" si="108"/>
        <v/>
      </c>
      <c r="CF28" s="565"/>
      <c r="CG28" s="565"/>
      <c r="CH28" s="565"/>
      <c r="CI28" s="568"/>
      <c r="CJ28" s="568"/>
      <c r="CK28" s="519" t="str">
        <f t="shared" ref="CK28:CL28" si="109">IF(CI28="", "", CI28 / 86400)
</f>
        <v/>
      </c>
      <c r="CL28" s="519" t="str">
        <f t="shared" si="109"/>
        <v/>
      </c>
      <c r="CM28" s="565"/>
      <c r="CN28" s="565"/>
      <c r="CO28" s="565"/>
      <c r="CP28" s="569"/>
      <c r="CQ28" s="521" t="str">
        <f t="shared" si="11"/>
        <v/>
      </c>
      <c r="CR28" s="521" t="str">
        <f t="shared" si="12"/>
        <v/>
      </c>
      <c r="CS28" s="569"/>
      <c r="CT28" s="565"/>
      <c r="CU28" s="565"/>
      <c r="CV28" s="569"/>
      <c r="CW28" s="521" t="str">
        <f t="shared" si="13"/>
        <v/>
      </c>
      <c r="CX28" s="521" t="str">
        <f t="shared" si="14"/>
        <v/>
      </c>
      <c r="CY28" s="565"/>
      <c r="CZ28" s="565"/>
      <c r="DA28" s="565"/>
      <c r="DB28" s="569"/>
      <c r="DC28" s="509" t="str">
        <f t="shared" si="15"/>
        <v/>
      </c>
      <c r="DD28" s="565"/>
      <c r="DE28" s="565"/>
      <c r="DF28" s="565"/>
      <c r="DG28" s="569"/>
      <c r="DH28" s="509" t="str">
        <f t="shared" si="16"/>
        <v/>
      </c>
      <c r="DI28" s="565"/>
      <c r="DJ28" s="565"/>
      <c r="DK28" s="565"/>
      <c r="DL28" s="570"/>
      <c r="DM28" s="524" t="str">
        <f t="shared" si="17"/>
        <v/>
      </c>
      <c r="DN28" s="571"/>
      <c r="DO28" s="571"/>
      <c r="DP28" s="571"/>
      <c r="DQ28" s="570"/>
      <c r="DR28" s="524" t="str">
        <f t="shared" si="18"/>
        <v/>
      </c>
      <c r="DS28" s="571"/>
      <c r="DT28" s="571"/>
      <c r="DU28" s="571"/>
      <c r="DV28" s="570"/>
      <c r="DW28" s="524" t="str">
        <f t="shared" si="19"/>
        <v/>
      </c>
      <c r="DX28" s="571"/>
      <c r="DY28" s="571"/>
      <c r="DZ28" s="571"/>
      <c r="EA28" s="570"/>
      <c r="EB28" s="524" t="str">
        <f t="shared" si="20"/>
        <v/>
      </c>
      <c r="EC28" s="571"/>
      <c r="ED28" s="571"/>
      <c r="EE28" s="571"/>
      <c r="EF28" s="570"/>
      <c r="EG28" s="524" t="str">
        <f t="shared" si="21"/>
        <v/>
      </c>
      <c r="EH28" s="571"/>
      <c r="EI28" s="571"/>
      <c r="EJ28" s="571"/>
      <c r="EK28" s="570"/>
      <c r="EL28" s="524" t="str">
        <f t="shared" si="22"/>
        <v/>
      </c>
      <c r="EM28" s="571"/>
      <c r="EN28" s="542" t="s">
        <v>159</v>
      </c>
      <c r="EO28" s="541" t="s">
        <v>68</v>
      </c>
      <c r="EP28" s="132" t="str">
        <f t="shared" ref="EP28:EQ28" si="110">ET42</f>
        <v/>
      </c>
      <c r="EQ28" s="137" t="str">
        <f t="shared" si="110"/>
        <v/>
      </c>
      <c r="ER28" s="571"/>
      <c r="ES28" s="88"/>
      <c r="ET28" s="578"/>
      <c r="EU28" s="579"/>
      <c r="EV28" s="579"/>
      <c r="EW28" s="572"/>
    </row>
    <row r="29" ht="14.25" customHeight="1">
      <c r="A29" s="528"/>
      <c r="B29" s="529"/>
      <c r="C29" s="530"/>
      <c r="D29" s="563"/>
      <c r="E29" s="575" t="str">
        <f>UPPER($B$52)</f>
        <v/>
      </c>
      <c r="F29" s="504" t="str">
        <f t="shared" si="24"/>
        <v/>
      </c>
      <c r="G29" s="531" t="str">
        <f t="shared" si="5"/>
        <v/>
      </c>
      <c r="H29" s="532" t="str">
        <f t="shared" si="25"/>
        <v/>
      </c>
      <c r="I29" s="282" t="str">
        <f t="shared" si="26"/>
        <v/>
      </c>
      <c r="J29" s="281"/>
      <c r="K29" s="582"/>
      <c r="L29" s="548"/>
      <c r="M29" s="548"/>
      <c r="N29" s="549"/>
      <c r="O29" s="549"/>
      <c r="P29" s="521"/>
      <c r="Q29" s="565"/>
      <c r="R29" s="489"/>
      <c r="S29" s="482"/>
      <c r="T29" s="580"/>
      <c r="U29" s="559"/>
      <c r="V29" s="369">
        <f t="shared" ref="V29:V33" si="115">$V$35</f>
        <v>21700</v>
      </c>
      <c r="W29" s="586"/>
      <c r="X29" s="587"/>
      <c r="Y29" s="586"/>
      <c r="Z29" s="586"/>
      <c r="AA29" s="587"/>
      <c r="AB29" s="586"/>
      <c r="AC29" s="565"/>
      <c r="AD29" s="515" t="str">
        <f t="shared" ref="AD29:AD100" si="116">IF(AK30="", "", UPPER(AK29))</f>
        <v/>
      </c>
      <c r="AE29" s="515"/>
      <c r="AF29" s="516" t="str">
        <f t="shared" si="7"/>
        <v/>
      </c>
      <c r="AG29" s="516" t="str">
        <f t="shared" si="27"/>
        <v/>
      </c>
      <c r="AH29" s="517" t="str">
        <f t="shared" si="32"/>
        <v/>
      </c>
      <c r="AI29" s="96"/>
      <c r="AJ29" s="565"/>
      <c r="AK29" s="566"/>
      <c r="AL29" s="549"/>
      <c r="AM29" s="548"/>
      <c r="AN29" s="565"/>
      <c r="AO29" s="565"/>
      <c r="AP29" s="565"/>
      <c r="AQ29" s="549"/>
      <c r="AR29" s="548"/>
      <c r="AS29" s="565"/>
      <c r="AT29" s="565"/>
      <c r="AU29" s="565"/>
      <c r="AV29" s="549"/>
      <c r="AW29" s="548"/>
      <c r="AX29" s="565"/>
      <c r="AY29" s="565"/>
      <c r="AZ29" s="565"/>
      <c r="BA29" s="549"/>
      <c r="BB29" s="548"/>
      <c r="BC29" s="565"/>
      <c r="BD29" s="565"/>
      <c r="BE29" s="565"/>
      <c r="BF29" s="549"/>
      <c r="BG29" s="548"/>
      <c r="BH29" s="565"/>
      <c r="BI29" s="565"/>
      <c r="BJ29" s="565"/>
      <c r="BK29" s="549"/>
      <c r="BL29" s="548"/>
      <c r="BM29" s="565"/>
      <c r="BN29" s="565"/>
      <c r="BO29" s="565"/>
      <c r="BP29" s="549"/>
      <c r="BQ29" s="548"/>
      <c r="BR29" s="565"/>
      <c r="BS29" s="565"/>
      <c r="BT29" s="565"/>
      <c r="BU29" s="567"/>
      <c r="BV29" s="567"/>
      <c r="BW29" s="518" t="str">
        <f t="shared" ref="BW29:BX29" si="111">IF(BU29="", "", BU29 / 86400)
</f>
        <v/>
      </c>
      <c r="BX29" s="518" t="str">
        <f t="shared" si="111"/>
        <v/>
      </c>
      <c r="BY29" s="565"/>
      <c r="BZ29" s="565"/>
      <c r="CA29" s="565"/>
      <c r="CB29" s="567"/>
      <c r="CC29" s="567"/>
      <c r="CD29" s="519" t="str">
        <f t="shared" ref="CD29:CE29" si="112">IF(CB29="", "", CB29 / 86400)
</f>
        <v/>
      </c>
      <c r="CE29" s="519" t="str">
        <f t="shared" si="112"/>
        <v/>
      </c>
      <c r="CF29" s="565"/>
      <c r="CG29" s="565"/>
      <c r="CH29" s="565"/>
      <c r="CI29" s="568"/>
      <c r="CJ29" s="568"/>
      <c r="CK29" s="519" t="str">
        <f t="shared" ref="CK29:CL29" si="113">IF(CI29="", "", CI29 / 86400)
</f>
        <v/>
      </c>
      <c r="CL29" s="519" t="str">
        <f t="shared" si="113"/>
        <v/>
      </c>
      <c r="CM29" s="565"/>
      <c r="CN29" s="565"/>
      <c r="CO29" s="565"/>
      <c r="CP29" s="569"/>
      <c r="CQ29" s="521" t="str">
        <f t="shared" si="11"/>
        <v/>
      </c>
      <c r="CR29" s="521" t="str">
        <f t="shared" si="12"/>
        <v/>
      </c>
      <c r="CS29" s="569"/>
      <c r="CT29" s="565"/>
      <c r="CU29" s="565"/>
      <c r="CV29" s="569"/>
      <c r="CW29" s="521" t="str">
        <f t="shared" si="13"/>
        <v/>
      </c>
      <c r="CX29" s="521" t="str">
        <f t="shared" si="14"/>
        <v/>
      </c>
      <c r="CY29" s="565"/>
      <c r="CZ29" s="565"/>
      <c r="DA29" s="565"/>
      <c r="DB29" s="569"/>
      <c r="DC29" s="509" t="str">
        <f t="shared" si="15"/>
        <v/>
      </c>
      <c r="DD29" s="565"/>
      <c r="DE29" s="565"/>
      <c r="DF29" s="565"/>
      <c r="DG29" s="569"/>
      <c r="DH29" s="509" t="str">
        <f t="shared" si="16"/>
        <v/>
      </c>
      <c r="DI29" s="565"/>
      <c r="DJ29" s="565"/>
      <c r="DK29" s="565"/>
      <c r="DL29" s="570"/>
      <c r="DM29" s="524" t="str">
        <f t="shared" si="17"/>
        <v/>
      </c>
      <c r="DN29" s="571"/>
      <c r="DO29" s="571"/>
      <c r="DP29" s="571"/>
      <c r="DQ29" s="570"/>
      <c r="DR29" s="524" t="str">
        <f t="shared" si="18"/>
        <v/>
      </c>
      <c r="DS29" s="571"/>
      <c r="DT29" s="571"/>
      <c r="DU29" s="571"/>
      <c r="DV29" s="570"/>
      <c r="DW29" s="524" t="str">
        <f t="shared" si="19"/>
        <v/>
      </c>
      <c r="DX29" s="571"/>
      <c r="DY29" s="571"/>
      <c r="DZ29" s="571"/>
      <c r="EA29" s="570"/>
      <c r="EB29" s="524" t="str">
        <f t="shared" si="20"/>
        <v/>
      </c>
      <c r="EC29" s="571"/>
      <c r="ED29" s="571"/>
      <c r="EE29" s="571"/>
      <c r="EF29" s="570"/>
      <c r="EG29" s="524" t="str">
        <f t="shared" si="21"/>
        <v/>
      </c>
      <c r="EH29" s="571"/>
      <c r="EI29" s="571"/>
      <c r="EJ29" s="571"/>
      <c r="EK29" s="570"/>
      <c r="EL29" s="524" t="str">
        <f t="shared" si="22"/>
        <v/>
      </c>
      <c r="EM29" s="571"/>
      <c r="EN29" s="542" t="s">
        <v>159</v>
      </c>
      <c r="EO29" s="541" t="s">
        <v>192</v>
      </c>
      <c r="EP29" s="132" t="str">
        <f t="shared" ref="EP29:EQ29" si="114">ET44</f>
        <v/>
      </c>
      <c r="EQ29" s="137" t="str">
        <f t="shared" si="114"/>
        <v/>
      </c>
      <c r="ER29" s="571"/>
      <c r="ES29" s="543" t="str">
        <f>IFERROR(__xludf.DUMMYFUNCTION("QUERY(RANK!A:AB,
  ""SELECT F, AVG(E), SUM(E), COUNT(E)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0
     AND O &lt;= 1.45
     AND F = 'Favorite'
   GROUP BY F
   LABEL F '0 - 1.45', AVG(E) 'AVG', SUM(E) 'SUM', COUNT(E) '#'""
)"),"#VALUE!")</f>
        <v>#VALUE!</v>
      </c>
      <c r="ET29" s="544"/>
      <c r="EU29" s="545"/>
      <c r="EV29" s="545"/>
      <c r="EW29" s="572"/>
    </row>
    <row r="30" ht="14.25" customHeight="1">
      <c r="A30" s="528"/>
      <c r="B30" s="573"/>
      <c r="C30" s="574"/>
      <c r="D30" s="563"/>
      <c r="E30" s="575" t="str">
        <f>UPPER($B$54)</f>
        <v/>
      </c>
      <c r="F30" s="504" t="str">
        <f t="shared" si="24"/>
        <v/>
      </c>
      <c r="G30" s="531" t="str">
        <f t="shared" si="5"/>
        <v/>
      </c>
      <c r="H30" s="532" t="str">
        <f t="shared" si="25"/>
        <v/>
      </c>
      <c r="I30" s="282" t="str">
        <f t="shared" si="26"/>
        <v/>
      </c>
      <c r="J30" s="281"/>
      <c r="K30" s="582"/>
      <c r="L30" s="548"/>
      <c r="M30" s="548"/>
      <c r="N30" s="549"/>
      <c r="O30" s="549"/>
      <c r="P30" s="521"/>
      <c r="Q30" s="565"/>
      <c r="R30" s="577"/>
      <c r="S30" s="574"/>
      <c r="T30" s="563"/>
      <c r="U30" s="96"/>
      <c r="V30" s="369">
        <f t="shared" si="115"/>
        <v>21700</v>
      </c>
      <c r="W30" s="565"/>
      <c r="X30" s="491" t="str">
        <f>IFERROR(__xludf.DUMMYFUNCTION("QUERY('CONTENT STATS'!A:AM,
  ""SELECT F, V 
   WHERE F IS NOT NULL 
     AND AD &gt;= DATE '"" &amp; TEXT(DASHBOARD!S2, ""yyyy-MM-dd"") &amp; ""' 
     AND AD &lt;= DATE '"" &amp; TEXT(DASHBOARD!AE2, ""yyyy-MM-dd"") &amp; ""'  
     AND AF = TRUE 
     AND AG = TRUE
     AND "&amp;"AH = TRUE
     AND AI = TRUE
     AND AJ = TRUE
     AND AK = TRUE
     AND AL = TRUE
   ORDER BY F DESC
   LIMIT 3
   LABEL F 'RANK #', V 'RESPONSE'""
)"),"RANK #")</f>
        <v>RANK #</v>
      </c>
      <c r="Y30" s="492" t="str">
        <f>IFERROR(__xludf.DUMMYFUNCTION("""COMPUTED_VALUE"""),"RESPONSE")</f>
        <v>RESPONSE</v>
      </c>
      <c r="Z30" s="565"/>
      <c r="AA30" s="491" t="str">
        <f>IFERROR(__xludf.DUMMYFUNCTION("QUERY('CONTENT STATS'!A:AM,
  ""SELECT F, V 
   WHERE F IS NOT NULL 
     AND AD &gt;= DATE '"" &amp; TEXT(DASHBOARD!S2, ""yyyy-MM-dd"") &amp; ""' 
     AND AD &lt;= DATE '"" &amp; TEXT(DASHBOARD!AE2, ""yyyy-MM-dd"") &amp; ""'  
     AND AF = TRUE 
     AND AG = TRUE
     AND "&amp;"AH = TRUE
     AND AI = TRUE
     AND AJ = TRUE
     AND AK = TRUE
     AND AL = TRUE
   ORDER BY F ASC
   LIMIT 3
   LABEL F 'RANK #', V 'RESPONSE'""
)"),"RANK #")</f>
        <v>RANK #</v>
      </c>
      <c r="AB30" s="492" t="str">
        <f>IFERROR(__xludf.DUMMYFUNCTION("""COMPUTED_VALUE"""),"RESPONSE")</f>
        <v>RESPONSE</v>
      </c>
      <c r="AC30" s="565"/>
      <c r="AD30" s="515" t="str">
        <f t="shared" si="116"/>
        <v/>
      </c>
      <c r="AE30" s="515"/>
      <c r="AF30" s="516" t="str">
        <f t="shared" si="7"/>
        <v/>
      </c>
      <c r="AG30" s="516" t="str">
        <f t="shared" si="27"/>
        <v/>
      </c>
      <c r="AH30" s="517" t="str">
        <f t="shared" si="32"/>
        <v/>
      </c>
      <c r="AI30" s="96"/>
      <c r="AJ30" s="565"/>
      <c r="AK30" s="566"/>
      <c r="AL30" s="549"/>
      <c r="AM30" s="548"/>
      <c r="AN30" s="565"/>
      <c r="AO30" s="565"/>
      <c r="AP30" s="565"/>
      <c r="AQ30" s="549"/>
      <c r="AR30" s="548"/>
      <c r="AS30" s="565"/>
      <c r="AT30" s="565"/>
      <c r="AU30" s="565"/>
      <c r="AV30" s="549"/>
      <c r="AW30" s="548"/>
      <c r="AX30" s="565"/>
      <c r="AY30" s="565"/>
      <c r="AZ30" s="565"/>
      <c r="BA30" s="549"/>
      <c r="BB30" s="548"/>
      <c r="BC30" s="565"/>
      <c r="BD30" s="565"/>
      <c r="BE30" s="565"/>
      <c r="BF30" s="549"/>
      <c r="BG30" s="548"/>
      <c r="BH30" s="565"/>
      <c r="BI30" s="565"/>
      <c r="BJ30" s="565"/>
      <c r="BK30" s="549"/>
      <c r="BL30" s="548"/>
      <c r="BM30" s="565"/>
      <c r="BN30" s="565"/>
      <c r="BO30" s="565"/>
      <c r="BP30" s="549"/>
      <c r="BQ30" s="548"/>
      <c r="BR30" s="565"/>
      <c r="BS30" s="565"/>
      <c r="BT30" s="565"/>
      <c r="BU30" s="567"/>
      <c r="BV30" s="567"/>
      <c r="BW30" s="518" t="str">
        <f t="shared" ref="BW30:BX30" si="117">IF(BU30="", "", BU30 / 86400)
</f>
        <v/>
      </c>
      <c r="BX30" s="518" t="str">
        <f t="shared" si="117"/>
        <v/>
      </c>
      <c r="BY30" s="565"/>
      <c r="BZ30" s="565"/>
      <c r="CA30" s="565"/>
      <c r="CB30" s="567"/>
      <c r="CC30" s="567"/>
      <c r="CD30" s="519" t="str">
        <f t="shared" ref="CD30:CE30" si="118">IF(CB30="", "", CB30 / 86400)
</f>
        <v/>
      </c>
      <c r="CE30" s="519" t="str">
        <f t="shared" si="118"/>
        <v/>
      </c>
      <c r="CF30" s="565"/>
      <c r="CG30" s="565"/>
      <c r="CH30" s="565"/>
      <c r="CI30" s="568"/>
      <c r="CJ30" s="568"/>
      <c r="CK30" s="519" t="str">
        <f t="shared" ref="CK30:CL30" si="119">IF(CI30="", "", CI30 / 86400)
</f>
        <v/>
      </c>
      <c r="CL30" s="519" t="str">
        <f t="shared" si="119"/>
        <v/>
      </c>
      <c r="CM30" s="565"/>
      <c r="CN30" s="565"/>
      <c r="CO30" s="565"/>
      <c r="CP30" s="569"/>
      <c r="CQ30" s="521" t="str">
        <f t="shared" si="11"/>
        <v/>
      </c>
      <c r="CR30" s="521" t="str">
        <f t="shared" si="12"/>
        <v/>
      </c>
      <c r="CS30" s="569"/>
      <c r="CT30" s="565"/>
      <c r="CU30" s="565"/>
      <c r="CV30" s="569"/>
      <c r="CW30" s="521" t="str">
        <f t="shared" si="13"/>
        <v/>
      </c>
      <c r="CX30" s="521" t="str">
        <f t="shared" si="14"/>
        <v/>
      </c>
      <c r="CY30" s="565"/>
      <c r="CZ30" s="565"/>
      <c r="DA30" s="565"/>
      <c r="DB30" s="569"/>
      <c r="DC30" s="509" t="str">
        <f t="shared" si="15"/>
        <v/>
      </c>
      <c r="DD30" s="565"/>
      <c r="DE30" s="565"/>
      <c r="DF30" s="565"/>
      <c r="DG30" s="569"/>
      <c r="DH30" s="509" t="str">
        <f t="shared" si="16"/>
        <v/>
      </c>
      <c r="DI30" s="565"/>
      <c r="DJ30" s="565"/>
      <c r="DK30" s="565"/>
      <c r="DL30" s="570"/>
      <c r="DM30" s="524" t="str">
        <f t="shared" si="17"/>
        <v/>
      </c>
      <c r="DN30" s="571"/>
      <c r="DO30" s="571"/>
      <c r="DP30" s="571"/>
      <c r="DQ30" s="570"/>
      <c r="DR30" s="524" t="str">
        <f t="shared" si="18"/>
        <v/>
      </c>
      <c r="DS30" s="571"/>
      <c r="DT30" s="571"/>
      <c r="DU30" s="571"/>
      <c r="DV30" s="570"/>
      <c r="DW30" s="524" t="str">
        <f t="shared" si="19"/>
        <v/>
      </c>
      <c r="DX30" s="571"/>
      <c r="DY30" s="571"/>
      <c r="DZ30" s="571"/>
      <c r="EA30" s="570"/>
      <c r="EB30" s="524" t="str">
        <f t="shared" si="20"/>
        <v/>
      </c>
      <c r="EC30" s="571"/>
      <c r="ED30" s="571"/>
      <c r="EE30" s="571"/>
      <c r="EF30" s="570"/>
      <c r="EG30" s="524" t="str">
        <f t="shared" si="21"/>
        <v/>
      </c>
      <c r="EH30" s="571"/>
      <c r="EI30" s="571"/>
      <c r="EJ30" s="571"/>
      <c r="EK30" s="570"/>
      <c r="EL30" s="524" t="str">
        <f t="shared" si="22"/>
        <v/>
      </c>
      <c r="EM30" s="571"/>
      <c r="EN30" s="546" t="s">
        <v>123</v>
      </c>
      <c r="EO30" s="547" t="s">
        <v>18</v>
      </c>
      <c r="EP30" s="547" t="s">
        <v>97</v>
      </c>
      <c r="EQ30" s="562" t="s">
        <v>49</v>
      </c>
      <c r="ER30" s="571"/>
      <c r="ES30" s="88"/>
      <c r="ET30" s="578"/>
      <c r="EU30" s="579"/>
      <c r="EV30" s="579"/>
      <c r="EW30" s="572"/>
    </row>
    <row r="31" ht="14.25" customHeight="1">
      <c r="A31" s="528"/>
      <c r="B31" s="529"/>
      <c r="C31" s="530"/>
      <c r="D31" s="563"/>
      <c r="E31" s="588" t="str">
        <f>UPPER($B$56)</f>
        <v/>
      </c>
      <c r="F31" s="504" t="str">
        <f t="shared" si="24"/>
        <v/>
      </c>
      <c r="G31" s="531" t="str">
        <f t="shared" si="5"/>
        <v/>
      </c>
      <c r="H31" s="532" t="str">
        <f t="shared" si="25"/>
        <v/>
      </c>
      <c r="I31" s="282" t="str">
        <f t="shared" si="26"/>
        <v/>
      </c>
      <c r="J31" s="281"/>
      <c r="K31" s="589"/>
      <c r="L31" s="548"/>
      <c r="M31" s="548"/>
      <c r="N31" s="549"/>
      <c r="O31" s="549"/>
      <c r="P31" s="521"/>
      <c r="Q31" s="565"/>
      <c r="R31" s="489"/>
      <c r="S31" s="482"/>
      <c r="T31" s="580"/>
      <c r="U31" s="96"/>
      <c r="V31" s="369">
        <f t="shared" si="115"/>
        <v>21700</v>
      </c>
      <c r="W31" s="565"/>
      <c r="X31" s="538"/>
      <c r="Y31" s="283"/>
      <c r="Z31" s="565"/>
      <c r="AA31" s="538"/>
      <c r="AB31" s="283"/>
      <c r="AC31" s="565"/>
      <c r="AD31" s="515" t="str">
        <f t="shared" si="116"/>
        <v/>
      </c>
      <c r="AE31" s="515"/>
      <c r="AF31" s="516" t="str">
        <f t="shared" si="7"/>
        <v/>
      </c>
      <c r="AG31" s="516" t="str">
        <f t="shared" si="27"/>
        <v/>
      </c>
      <c r="AH31" s="517" t="str">
        <f t="shared" si="32"/>
        <v/>
      </c>
      <c r="AI31" s="96"/>
      <c r="AJ31" s="565"/>
      <c r="AK31" s="566"/>
      <c r="AL31" s="549"/>
      <c r="AM31" s="548"/>
      <c r="AN31" s="565"/>
      <c r="AO31" s="565"/>
      <c r="AP31" s="565"/>
      <c r="AQ31" s="549"/>
      <c r="AR31" s="548"/>
      <c r="AS31" s="565"/>
      <c r="AT31" s="565"/>
      <c r="AU31" s="565"/>
      <c r="AV31" s="549"/>
      <c r="AW31" s="548"/>
      <c r="AX31" s="565"/>
      <c r="AY31" s="565"/>
      <c r="AZ31" s="565"/>
      <c r="BA31" s="549"/>
      <c r="BB31" s="548"/>
      <c r="BC31" s="565"/>
      <c r="BD31" s="565"/>
      <c r="BE31" s="565"/>
      <c r="BF31" s="549"/>
      <c r="BG31" s="548"/>
      <c r="BH31" s="565"/>
      <c r="BI31" s="565"/>
      <c r="BJ31" s="565"/>
      <c r="BK31" s="549"/>
      <c r="BL31" s="548"/>
      <c r="BM31" s="565"/>
      <c r="BN31" s="565"/>
      <c r="BO31" s="565"/>
      <c r="BP31" s="549"/>
      <c r="BQ31" s="548"/>
      <c r="BR31" s="565"/>
      <c r="BS31" s="565"/>
      <c r="BT31" s="565"/>
      <c r="BU31" s="567"/>
      <c r="BV31" s="567"/>
      <c r="BW31" s="518" t="str">
        <f t="shared" ref="BW31:BX31" si="120">IF(BU31="", "", BU31 / 86400)
</f>
        <v/>
      </c>
      <c r="BX31" s="518" t="str">
        <f t="shared" si="120"/>
        <v/>
      </c>
      <c r="BY31" s="565"/>
      <c r="BZ31" s="565"/>
      <c r="CA31" s="565"/>
      <c r="CB31" s="567"/>
      <c r="CC31" s="567"/>
      <c r="CD31" s="519" t="str">
        <f t="shared" ref="CD31:CE31" si="121">IF(CB31="", "", CB31 / 86400)
</f>
        <v/>
      </c>
      <c r="CE31" s="519" t="str">
        <f t="shared" si="121"/>
        <v/>
      </c>
      <c r="CF31" s="565"/>
      <c r="CG31" s="565"/>
      <c r="CH31" s="565"/>
      <c r="CI31" s="568"/>
      <c r="CJ31" s="568"/>
      <c r="CK31" s="519" t="str">
        <f t="shared" ref="CK31:CL31" si="122">IF(CI31="", "", CI31 / 86400)
</f>
        <v/>
      </c>
      <c r="CL31" s="519" t="str">
        <f t="shared" si="122"/>
        <v/>
      </c>
      <c r="CM31" s="565"/>
      <c r="CN31" s="565"/>
      <c r="CO31" s="565"/>
      <c r="CP31" s="569"/>
      <c r="CQ31" s="521" t="str">
        <f t="shared" si="11"/>
        <v/>
      </c>
      <c r="CR31" s="521" t="str">
        <f t="shared" si="12"/>
        <v/>
      </c>
      <c r="CS31" s="569"/>
      <c r="CT31" s="565"/>
      <c r="CU31" s="565"/>
      <c r="CV31" s="569"/>
      <c r="CW31" s="521" t="str">
        <f t="shared" si="13"/>
        <v/>
      </c>
      <c r="CX31" s="521" t="str">
        <f t="shared" si="14"/>
        <v/>
      </c>
      <c r="CY31" s="565"/>
      <c r="CZ31" s="565"/>
      <c r="DA31" s="565"/>
      <c r="DB31" s="569"/>
      <c r="DC31" s="509" t="str">
        <f t="shared" si="15"/>
        <v/>
      </c>
      <c r="DD31" s="565"/>
      <c r="DE31" s="565"/>
      <c r="DF31" s="565"/>
      <c r="DG31" s="569"/>
      <c r="DH31" s="509" t="str">
        <f t="shared" si="16"/>
        <v/>
      </c>
      <c r="DI31" s="565"/>
      <c r="DJ31" s="565"/>
      <c r="DK31" s="565"/>
      <c r="DL31" s="570"/>
      <c r="DM31" s="524" t="str">
        <f t="shared" si="17"/>
        <v/>
      </c>
      <c r="DN31" s="571"/>
      <c r="DO31" s="571"/>
      <c r="DP31" s="571"/>
      <c r="DQ31" s="570"/>
      <c r="DR31" s="524" t="str">
        <f t="shared" si="18"/>
        <v/>
      </c>
      <c r="DS31" s="571"/>
      <c r="DT31" s="571"/>
      <c r="DU31" s="571"/>
      <c r="DV31" s="570"/>
      <c r="DW31" s="524" t="str">
        <f t="shared" si="19"/>
        <v/>
      </c>
      <c r="DX31" s="571"/>
      <c r="DY31" s="571"/>
      <c r="DZ31" s="571"/>
      <c r="EA31" s="570"/>
      <c r="EB31" s="524" t="str">
        <f t="shared" si="20"/>
        <v/>
      </c>
      <c r="EC31" s="571"/>
      <c r="ED31" s="571"/>
      <c r="EE31" s="571"/>
      <c r="EF31" s="570"/>
      <c r="EG31" s="524" t="str">
        <f t="shared" si="21"/>
        <v/>
      </c>
      <c r="EH31" s="571"/>
      <c r="EI31" s="571"/>
      <c r="EJ31" s="571"/>
      <c r="EK31" s="570"/>
      <c r="EL31" s="524" t="str">
        <f t="shared" si="22"/>
        <v/>
      </c>
      <c r="EM31" s="571"/>
      <c r="EN31" s="542" t="s">
        <v>161</v>
      </c>
      <c r="EO31" s="523" t="s">
        <v>66</v>
      </c>
      <c r="EP31" s="132" t="str">
        <f t="shared" ref="EP31:EQ31" si="123">ET46</f>
        <v/>
      </c>
      <c r="EQ31" s="137" t="str">
        <f t="shared" si="123"/>
        <v/>
      </c>
      <c r="ER31" s="571"/>
      <c r="ES31" s="543" t="str">
        <f>IFERROR(__xludf.DUMMYFUNCTION("QUERY(RANK!A:AB,
  ""SELECT F, AVG(E), SUM(E), COUNT(E)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1.45
     AND O &lt;= 13.45
     AND F = 'Favorite'
   GROUP BY F
   LABEL F '1.45 - 13.45', AVG(E) 'AVG', SUM(E) 'SUM', COUNT(E) '#'""
)"),"#VALUE!")</f>
        <v>#VALUE!</v>
      </c>
      <c r="ET31" s="544"/>
      <c r="EU31" s="545"/>
      <c r="EV31" s="545"/>
      <c r="EW31" s="572"/>
    </row>
    <row r="32" ht="14.25" customHeight="1">
      <c r="A32" s="528"/>
      <c r="B32" s="573"/>
      <c r="C32" s="574"/>
      <c r="D32" s="563"/>
      <c r="E32" s="575"/>
      <c r="F32" s="504" t="str">
        <f t="shared" si="24"/>
        <v/>
      </c>
      <c r="G32" s="531" t="str">
        <f t="shared" si="5"/>
        <v/>
      </c>
      <c r="H32" s="532" t="str">
        <f t="shared" si="25"/>
        <v/>
      </c>
      <c r="I32" s="282" t="str">
        <f t="shared" si="26"/>
        <v/>
      </c>
      <c r="J32" s="281"/>
      <c r="K32" s="575"/>
      <c r="L32" s="548"/>
      <c r="M32" s="548"/>
      <c r="N32" s="549"/>
      <c r="O32" s="549"/>
      <c r="P32" s="521"/>
      <c r="Q32" s="565"/>
      <c r="R32" s="577"/>
      <c r="S32" s="574"/>
      <c r="T32" s="563"/>
      <c r="U32" s="96"/>
      <c r="V32" s="369">
        <f t="shared" si="115"/>
        <v>21700</v>
      </c>
      <c r="W32" s="565"/>
      <c r="X32" s="554"/>
      <c r="Y32" s="283"/>
      <c r="Z32" s="565"/>
      <c r="AA32" s="554"/>
      <c r="AB32" s="283"/>
      <c r="AC32" s="565"/>
      <c r="AD32" s="515" t="str">
        <f t="shared" si="116"/>
        <v/>
      </c>
      <c r="AE32" s="515"/>
      <c r="AF32" s="516" t="str">
        <f t="shared" si="7"/>
        <v/>
      </c>
      <c r="AG32" s="516" t="str">
        <f t="shared" si="27"/>
        <v/>
      </c>
      <c r="AH32" s="517" t="str">
        <f t="shared" si="32"/>
        <v/>
      </c>
      <c r="AI32" s="96"/>
      <c r="AJ32" s="565"/>
      <c r="AK32" s="566"/>
      <c r="AL32" s="549"/>
      <c r="AM32" s="548"/>
      <c r="AN32" s="565"/>
      <c r="AO32" s="565"/>
      <c r="AP32" s="565"/>
      <c r="AQ32" s="549"/>
      <c r="AR32" s="548"/>
      <c r="AS32" s="565"/>
      <c r="AT32" s="565"/>
      <c r="AU32" s="565"/>
      <c r="AV32" s="549"/>
      <c r="AW32" s="548"/>
      <c r="AX32" s="565"/>
      <c r="AY32" s="565"/>
      <c r="AZ32" s="565"/>
      <c r="BA32" s="549"/>
      <c r="BB32" s="548"/>
      <c r="BC32" s="565"/>
      <c r="BD32" s="565"/>
      <c r="BE32" s="565"/>
      <c r="BF32" s="549"/>
      <c r="BG32" s="548"/>
      <c r="BH32" s="565"/>
      <c r="BI32" s="565"/>
      <c r="BJ32" s="565"/>
      <c r="BK32" s="549"/>
      <c r="BL32" s="548"/>
      <c r="BM32" s="565"/>
      <c r="BN32" s="565"/>
      <c r="BO32" s="565"/>
      <c r="BP32" s="549"/>
      <c r="BQ32" s="548"/>
      <c r="BR32" s="565"/>
      <c r="BS32" s="565"/>
      <c r="BT32" s="565"/>
      <c r="BU32" s="567"/>
      <c r="BV32" s="567"/>
      <c r="BW32" s="518" t="str">
        <f t="shared" ref="BW32:BX32" si="124">IF(BU32="", "", BU32 / 86400)
</f>
        <v/>
      </c>
      <c r="BX32" s="518" t="str">
        <f t="shared" si="124"/>
        <v/>
      </c>
      <c r="BY32" s="565"/>
      <c r="BZ32" s="565"/>
      <c r="CA32" s="565"/>
      <c r="CB32" s="567"/>
      <c r="CC32" s="567"/>
      <c r="CD32" s="519" t="str">
        <f t="shared" ref="CD32:CE32" si="125">IF(CB32="", "", CB32 / 86400)
</f>
        <v/>
      </c>
      <c r="CE32" s="519" t="str">
        <f t="shared" si="125"/>
        <v/>
      </c>
      <c r="CF32" s="565"/>
      <c r="CG32" s="565"/>
      <c r="CH32" s="565"/>
      <c r="CI32" s="568"/>
      <c r="CJ32" s="568"/>
      <c r="CK32" s="519" t="str">
        <f t="shared" ref="CK32:CL32" si="126">IF(CI32="", "", CI32 / 86400)
</f>
        <v/>
      </c>
      <c r="CL32" s="519" t="str">
        <f t="shared" si="126"/>
        <v/>
      </c>
      <c r="CM32" s="565"/>
      <c r="CN32" s="565"/>
      <c r="CO32" s="565"/>
      <c r="CP32" s="569"/>
      <c r="CQ32" s="521" t="str">
        <f t="shared" si="11"/>
        <v/>
      </c>
      <c r="CR32" s="521" t="str">
        <f t="shared" si="12"/>
        <v/>
      </c>
      <c r="CS32" s="569"/>
      <c r="CT32" s="565"/>
      <c r="CU32" s="565"/>
      <c r="CV32" s="569"/>
      <c r="CW32" s="521" t="str">
        <f t="shared" si="13"/>
        <v/>
      </c>
      <c r="CX32" s="521" t="str">
        <f t="shared" si="14"/>
        <v/>
      </c>
      <c r="CY32" s="565"/>
      <c r="CZ32" s="565"/>
      <c r="DA32" s="565"/>
      <c r="DB32" s="569"/>
      <c r="DC32" s="509" t="str">
        <f t="shared" si="15"/>
        <v/>
      </c>
      <c r="DD32" s="565"/>
      <c r="DE32" s="565"/>
      <c r="DF32" s="565"/>
      <c r="DG32" s="569"/>
      <c r="DH32" s="509" t="str">
        <f t="shared" si="16"/>
        <v/>
      </c>
      <c r="DI32" s="565"/>
      <c r="DJ32" s="565"/>
      <c r="DK32" s="565"/>
      <c r="DL32" s="570"/>
      <c r="DM32" s="524" t="str">
        <f t="shared" si="17"/>
        <v/>
      </c>
      <c r="DN32" s="571"/>
      <c r="DO32" s="571"/>
      <c r="DP32" s="571"/>
      <c r="DQ32" s="570"/>
      <c r="DR32" s="524" t="str">
        <f t="shared" si="18"/>
        <v/>
      </c>
      <c r="DS32" s="571"/>
      <c r="DT32" s="571"/>
      <c r="DU32" s="571"/>
      <c r="DV32" s="570"/>
      <c r="DW32" s="524" t="str">
        <f t="shared" si="19"/>
        <v/>
      </c>
      <c r="DX32" s="571"/>
      <c r="DY32" s="571"/>
      <c r="DZ32" s="571"/>
      <c r="EA32" s="570"/>
      <c r="EB32" s="524" t="str">
        <f t="shared" si="20"/>
        <v/>
      </c>
      <c r="EC32" s="571"/>
      <c r="ED32" s="571"/>
      <c r="EE32" s="571"/>
      <c r="EF32" s="570"/>
      <c r="EG32" s="524" t="str">
        <f t="shared" si="21"/>
        <v/>
      </c>
      <c r="EH32" s="571"/>
      <c r="EI32" s="571"/>
      <c r="EJ32" s="571"/>
      <c r="EK32" s="570"/>
      <c r="EL32" s="524" t="str">
        <f t="shared" si="22"/>
        <v/>
      </c>
      <c r="EM32" s="571"/>
      <c r="EN32" s="542" t="s">
        <v>161</v>
      </c>
      <c r="EO32" s="541" t="s">
        <v>189</v>
      </c>
      <c r="EP32" s="132" t="str">
        <f t="shared" ref="EP32:EQ32" si="127">ET48</f>
        <v/>
      </c>
      <c r="EQ32" s="137" t="str">
        <f t="shared" si="127"/>
        <v/>
      </c>
      <c r="ER32" s="571"/>
      <c r="ES32" s="88"/>
      <c r="ET32" s="578"/>
      <c r="EU32" s="579"/>
      <c r="EV32" s="579"/>
      <c r="EW32" s="572"/>
    </row>
    <row r="33" ht="14.25" customHeight="1">
      <c r="A33" s="528"/>
      <c r="B33" s="529"/>
      <c r="C33" s="530"/>
      <c r="D33" s="563"/>
      <c r="E33" s="575"/>
      <c r="F33" s="504" t="str">
        <f t="shared" si="24"/>
        <v/>
      </c>
      <c r="G33" s="531" t="str">
        <f t="shared" si="5"/>
        <v/>
      </c>
      <c r="H33" s="532" t="str">
        <f t="shared" si="25"/>
        <v/>
      </c>
      <c r="I33" s="282" t="str">
        <f t="shared" si="26"/>
        <v/>
      </c>
      <c r="J33" s="281"/>
      <c r="K33" s="575"/>
      <c r="L33" s="548"/>
      <c r="M33" s="548"/>
      <c r="N33" s="549"/>
      <c r="O33" s="549"/>
      <c r="P33" s="521"/>
      <c r="Q33" s="565"/>
      <c r="R33" s="489"/>
      <c r="S33" s="482"/>
      <c r="T33" s="580"/>
      <c r="U33" s="96"/>
      <c r="V33" s="369">
        <f t="shared" si="115"/>
        <v>21700</v>
      </c>
      <c r="W33" s="565"/>
      <c r="X33" s="513"/>
      <c r="Y33" s="283"/>
      <c r="Z33" s="565"/>
      <c r="AA33" s="513"/>
      <c r="AB33" s="283"/>
      <c r="AC33" s="565"/>
      <c r="AD33" s="515" t="str">
        <f t="shared" si="116"/>
        <v/>
      </c>
      <c r="AE33" s="515"/>
      <c r="AF33" s="516" t="str">
        <f t="shared" si="7"/>
        <v/>
      </c>
      <c r="AG33" s="516" t="str">
        <f t="shared" si="27"/>
        <v/>
      </c>
      <c r="AH33" s="517" t="str">
        <f t="shared" si="32"/>
        <v/>
      </c>
      <c r="AI33" s="96"/>
      <c r="AJ33" s="565"/>
      <c r="AK33" s="566"/>
      <c r="AL33" s="549"/>
      <c r="AM33" s="548"/>
      <c r="AN33" s="565"/>
      <c r="AO33" s="565"/>
      <c r="AP33" s="565"/>
      <c r="AQ33" s="549"/>
      <c r="AR33" s="548"/>
      <c r="AS33" s="565"/>
      <c r="AT33" s="565"/>
      <c r="AU33" s="565"/>
      <c r="AV33" s="549"/>
      <c r="AW33" s="548"/>
      <c r="AX33" s="565"/>
      <c r="AY33" s="565"/>
      <c r="AZ33" s="565"/>
      <c r="BA33" s="549"/>
      <c r="BB33" s="548"/>
      <c r="BC33" s="565"/>
      <c r="BD33" s="565"/>
      <c r="BE33" s="565"/>
      <c r="BF33" s="549"/>
      <c r="BG33" s="548"/>
      <c r="BH33" s="565"/>
      <c r="BI33" s="565"/>
      <c r="BJ33" s="565"/>
      <c r="BK33" s="549"/>
      <c r="BL33" s="548"/>
      <c r="BM33" s="565"/>
      <c r="BN33" s="565"/>
      <c r="BO33" s="565"/>
      <c r="BP33" s="549"/>
      <c r="BQ33" s="548"/>
      <c r="BR33" s="565"/>
      <c r="BS33" s="565"/>
      <c r="BT33" s="565"/>
      <c r="BU33" s="567"/>
      <c r="BV33" s="567"/>
      <c r="BW33" s="518" t="str">
        <f t="shared" ref="BW33:BX33" si="128">IF(BU33="", "", BU33 / 86400)
</f>
        <v/>
      </c>
      <c r="BX33" s="518" t="str">
        <f t="shared" si="128"/>
        <v/>
      </c>
      <c r="BY33" s="565"/>
      <c r="BZ33" s="565"/>
      <c r="CA33" s="565"/>
      <c r="CB33" s="567"/>
      <c r="CC33" s="567"/>
      <c r="CD33" s="519" t="str">
        <f t="shared" ref="CD33:CE33" si="129">IF(CB33="", "", CB33 / 86400)
</f>
        <v/>
      </c>
      <c r="CE33" s="519" t="str">
        <f t="shared" si="129"/>
        <v/>
      </c>
      <c r="CF33" s="565"/>
      <c r="CG33" s="565"/>
      <c r="CH33" s="565"/>
      <c r="CI33" s="568"/>
      <c r="CJ33" s="568"/>
      <c r="CK33" s="519" t="str">
        <f t="shared" ref="CK33:CL33" si="130">IF(CI33="", "", CI33 / 86400)
</f>
        <v/>
      </c>
      <c r="CL33" s="519" t="str">
        <f t="shared" si="130"/>
        <v/>
      </c>
      <c r="CM33" s="565"/>
      <c r="CN33" s="565"/>
      <c r="CO33" s="565"/>
      <c r="CP33" s="569"/>
      <c r="CQ33" s="521" t="str">
        <f t="shared" si="11"/>
        <v/>
      </c>
      <c r="CR33" s="521" t="str">
        <f t="shared" si="12"/>
        <v/>
      </c>
      <c r="CS33" s="569"/>
      <c r="CT33" s="565"/>
      <c r="CU33" s="565"/>
      <c r="CV33" s="569"/>
      <c r="CW33" s="521" t="str">
        <f t="shared" si="13"/>
        <v/>
      </c>
      <c r="CX33" s="521" t="str">
        <f t="shared" si="14"/>
        <v/>
      </c>
      <c r="CY33" s="565"/>
      <c r="CZ33" s="565"/>
      <c r="DA33" s="565"/>
      <c r="DB33" s="569"/>
      <c r="DC33" s="509" t="str">
        <f t="shared" si="15"/>
        <v/>
      </c>
      <c r="DD33" s="565"/>
      <c r="DE33" s="565"/>
      <c r="DF33" s="565"/>
      <c r="DG33" s="569"/>
      <c r="DH33" s="509" t="str">
        <f t="shared" si="16"/>
        <v/>
      </c>
      <c r="DI33" s="565"/>
      <c r="DJ33" s="565"/>
      <c r="DK33" s="565"/>
      <c r="DL33" s="570"/>
      <c r="DM33" s="524" t="str">
        <f t="shared" si="17"/>
        <v/>
      </c>
      <c r="DN33" s="571"/>
      <c r="DO33" s="571"/>
      <c r="DP33" s="571"/>
      <c r="DQ33" s="570"/>
      <c r="DR33" s="524" t="str">
        <f t="shared" si="18"/>
        <v/>
      </c>
      <c r="DS33" s="571"/>
      <c r="DT33" s="571"/>
      <c r="DU33" s="571"/>
      <c r="DV33" s="570"/>
      <c r="DW33" s="524" t="str">
        <f t="shared" si="19"/>
        <v/>
      </c>
      <c r="DX33" s="571"/>
      <c r="DY33" s="571"/>
      <c r="DZ33" s="571"/>
      <c r="EA33" s="570"/>
      <c r="EB33" s="524" t="str">
        <f t="shared" si="20"/>
        <v/>
      </c>
      <c r="EC33" s="571"/>
      <c r="ED33" s="571"/>
      <c r="EE33" s="571"/>
      <c r="EF33" s="570"/>
      <c r="EG33" s="524" t="str">
        <f t="shared" si="21"/>
        <v/>
      </c>
      <c r="EH33" s="571"/>
      <c r="EI33" s="571"/>
      <c r="EJ33" s="571"/>
      <c r="EK33" s="570"/>
      <c r="EL33" s="524" t="str">
        <f t="shared" si="22"/>
        <v/>
      </c>
      <c r="EM33" s="571"/>
      <c r="EN33" s="542" t="s">
        <v>161</v>
      </c>
      <c r="EO33" s="541" t="s">
        <v>68</v>
      </c>
      <c r="EP33" s="132" t="str">
        <f t="shared" ref="EP33:EQ33" si="131">ET50</f>
        <v/>
      </c>
      <c r="EQ33" s="137" t="str">
        <f t="shared" si="131"/>
        <v/>
      </c>
      <c r="ER33" s="571"/>
      <c r="ES33" s="543" t="str">
        <f>IFERROR(__xludf.DUMMYFUNCTION("QUERY(RANK!A:AB,
  ""SELECT F, AVG(E), SUM(E), COUNT(E)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13.45
     AND O &lt;= 40.95
     AND F = 'Favorite'
   GROUP BY F
   LABEL F '13.45 - 40.95', AVG(E) 'AVG', SUM(E) 'SUM', COUNT(E) '#'""
)"),"#VALUE!")</f>
        <v>#VALUE!</v>
      </c>
      <c r="ET33" s="544"/>
      <c r="EU33" s="545"/>
      <c r="EV33" s="545"/>
      <c r="EW33" s="572"/>
    </row>
    <row r="34" ht="14.25" customHeight="1">
      <c r="A34" s="528"/>
      <c r="B34" s="573"/>
      <c r="C34" s="574"/>
      <c r="D34" s="563"/>
      <c r="E34" s="575"/>
      <c r="F34" s="504" t="str">
        <f t="shared" si="24"/>
        <v/>
      </c>
      <c r="G34" s="531" t="str">
        <f t="shared" si="5"/>
        <v/>
      </c>
      <c r="H34" s="532" t="str">
        <f t="shared" si="25"/>
        <v/>
      </c>
      <c r="I34" s="282" t="str">
        <f t="shared" si="26"/>
        <v/>
      </c>
      <c r="J34" s="281"/>
      <c r="K34" s="575"/>
      <c r="L34" s="548"/>
      <c r="M34" s="548"/>
      <c r="N34" s="549"/>
      <c r="O34" s="549"/>
      <c r="P34" s="521"/>
      <c r="Q34" s="565"/>
      <c r="R34" s="577"/>
      <c r="S34" s="574"/>
      <c r="T34" s="563"/>
      <c r="U34" s="82"/>
      <c r="V34" s="567"/>
      <c r="W34" s="565"/>
      <c r="X34" s="538"/>
      <c r="Y34" s="534"/>
      <c r="Z34" s="565"/>
      <c r="AA34" s="538"/>
      <c r="AB34" s="534"/>
      <c r="AC34" s="565"/>
      <c r="AD34" s="515" t="str">
        <f t="shared" si="116"/>
        <v/>
      </c>
      <c r="AE34" s="515"/>
      <c r="AF34" s="516" t="str">
        <f t="shared" si="7"/>
        <v/>
      </c>
      <c r="AG34" s="516" t="str">
        <f t="shared" si="27"/>
        <v/>
      </c>
      <c r="AH34" s="517" t="str">
        <f t="shared" si="32"/>
        <v/>
      </c>
      <c r="AI34" s="82"/>
      <c r="AJ34" s="565"/>
      <c r="AK34" s="566"/>
      <c r="AL34" s="549"/>
      <c r="AM34" s="548"/>
      <c r="AN34" s="565"/>
      <c r="AO34" s="565"/>
      <c r="AP34" s="565"/>
      <c r="AQ34" s="549"/>
      <c r="AR34" s="548"/>
      <c r="AS34" s="565"/>
      <c r="AT34" s="565"/>
      <c r="AU34" s="565"/>
      <c r="AV34" s="549"/>
      <c r="AW34" s="548"/>
      <c r="AX34" s="565"/>
      <c r="AY34" s="565"/>
      <c r="AZ34" s="565"/>
      <c r="BA34" s="549"/>
      <c r="BB34" s="548"/>
      <c r="BC34" s="565"/>
      <c r="BD34" s="565"/>
      <c r="BE34" s="565"/>
      <c r="BF34" s="549"/>
      <c r="BG34" s="548"/>
      <c r="BH34" s="565"/>
      <c r="BI34" s="565"/>
      <c r="BJ34" s="565"/>
      <c r="BK34" s="549"/>
      <c r="BL34" s="548"/>
      <c r="BM34" s="565"/>
      <c r="BN34" s="565"/>
      <c r="BO34" s="565"/>
      <c r="BP34" s="549"/>
      <c r="BQ34" s="548"/>
      <c r="BR34" s="565"/>
      <c r="BS34" s="565"/>
      <c r="BT34" s="565"/>
      <c r="BU34" s="567"/>
      <c r="BV34" s="567"/>
      <c r="BW34" s="518" t="str">
        <f t="shared" ref="BW34:BX34" si="132">IF(BU34="", "", BU34 / 86400)
</f>
        <v/>
      </c>
      <c r="BX34" s="518" t="str">
        <f t="shared" si="132"/>
        <v/>
      </c>
      <c r="BY34" s="565"/>
      <c r="BZ34" s="565"/>
      <c r="CA34" s="565"/>
      <c r="CB34" s="567"/>
      <c r="CC34" s="567"/>
      <c r="CD34" s="519" t="str">
        <f t="shared" ref="CD34:CE34" si="133">IF(CB34="", "", CB34 / 86400)
</f>
        <v/>
      </c>
      <c r="CE34" s="519" t="str">
        <f t="shared" si="133"/>
        <v/>
      </c>
      <c r="CF34" s="565"/>
      <c r="CG34" s="565"/>
      <c r="CH34" s="565"/>
      <c r="CI34" s="568"/>
      <c r="CJ34" s="568"/>
      <c r="CK34" s="519" t="str">
        <f t="shared" ref="CK34:CL34" si="134">IF(CI34="", "", CI34 / 86400)
</f>
        <v/>
      </c>
      <c r="CL34" s="519" t="str">
        <f t="shared" si="134"/>
        <v/>
      </c>
      <c r="CM34" s="565"/>
      <c r="CN34" s="565"/>
      <c r="CO34" s="565"/>
      <c r="CP34" s="569"/>
      <c r="CQ34" s="521" t="str">
        <f t="shared" si="11"/>
        <v/>
      </c>
      <c r="CR34" s="521" t="str">
        <f t="shared" si="12"/>
        <v/>
      </c>
      <c r="CS34" s="569"/>
      <c r="CT34" s="565"/>
      <c r="CU34" s="565"/>
      <c r="CV34" s="569"/>
      <c r="CW34" s="521" t="str">
        <f t="shared" si="13"/>
        <v/>
      </c>
      <c r="CX34" s="521" t="str">
        <f t="shared" si="14"/>
        <v/>
      </c>
      <c r="CY34" s="565"/>
      <c r="CZ34" s="565"/>
      <c r="DA34" s="565"/>
      <c r="DB34" s="569"/>
      <c r="DC34" s="509" t="str">
        <f t="shared" si="15"/>
        <v/>
      </c>
      <c r="DD34" s="565"/>
      <c r="DE34" s="565"/>
      <c r="DF34" s="565"/>
      <c r="DG34" s="569"/>
      <c r="DH34" s="509" t="str">
        <f t="shared" si="16"/>
        <v/>
      </c>
      <c r="DI34" s="565"/>
      <c r="DJ34" s="565"/>
      <c r="DK34" s="565"/>
      <c r="DL34" s="570"/>
      <c r="DM34" s="524" t="str">
        <f t="shared" si="17"/>
        <v/>
      </c>
      <c r="DN34" s="571"/>
      <c r="DO34" s="571"/>
      <c r="DP34" s="571"/>
      <c r="DQ34" s="570"/>
      <c r="DR34" s="524" t="str">
        <f t="shared" si="18"/>
        <v/>
      </c>
      <c r="DS34" s="571"/>
      <c r="DT34" s="571"/>
      <c r="DU34" s="571"/>
      <c r="DV34" s="570"/>
      <c r="DW34" s="524" t="str">
        <f t="shared" si="19"/>
        <v/>
      </c>
      <c r="DX34" s="571"/>
      <c r="DY34" s="571"/>
      <c r="DZ34" s="571"/>
      <c r="EA34" s="570"/>
      <c r="EB34" s="524" t="str">
        <f t="shared" si="20"/>
        <v/>
      </c>
      <c r="EC34" s="571"/>
      <c r="ED34" s="571"/>
      <c r="EE34" s="571"/>
      <c r="EF34" s="570"/>
      <c r="EG34" s="524" t="str">
        <f t="shared" si="21"/>
        <v/>
      </c>
      <c r="EH34" s="571"/>
      <c r="EI34" s="571"/>
      <c r="EJ34" s="571"/>
      <c r="EK34" s="570"/>
      <c r="EL34" s="524" t="str">
        <f t="shared" si="22"/>
        <v/>
      </c>
      <c r="EM34" s="571"/>
      <c r="EN34" s="542" t="s">
        <v>161</v>
      </c>
      <c r="EO34" s="541" t="s">
        <v>192</v>
      </c>
      <c r="EP34" s="132" t="str">
        <f t="shared" ref="EP34:EQ34" si="135">ET52</f>
        <v/>
      </c>
      <c r="EQ34" s="137" t="str">
        <f t="shared" si="135"/>
        <v/>
      </c>
      <c r="ER34" s="571"/>
      <c r="ES34" s="88"/>
      <c r="ET34" s="578"/>
      <c r="EU34" s="579"/>
      <c r="EV34" s="579"/>
      <c r="EW34" s="572"/>
    </row>
    <row r="35" ht="14.25" customHeight="1">
      <c r="A35" s="528"/>
      <c r="B35" s="529"/>
      <c r="C35" s="530"/>
      <c r="D35" s="563"/>
      <c r="E35" s="575"/>
      <c r="F35" s="504" t="str">
        <f t="shared" si="24"/>
        <v/>
      </c>
      <c r="G35" s="531" t="str">
        <f t="shared" si="5"/>
        <v/>
      </c>
      <c r="H35" s="532" t="str">
        <f t="shared" si="25"/>
        <v/>
      </c>
      <c r="I35" s="282" t="str">
        <f t="shared" si="26"/>
        <v/>
      </c>
      <c r="J35" s="281"/>
      <c r="K35" s="575"/>
      <c r="L35" s="548"/>
      <c r="M35" s="548"/>
      <c r="N35" s="549"/>
      <c r="O35" s="549"/>
      <c r="P35" s="521"/>
      <c r="Q35" s="565"/>
      <c r="R35" s="489"/>
      <c r="S35" s="482"/>
      <c r="T35" s="580"/>
      <c r="U35" s="96" t="s">
        <v>199</v>
      </c>
      <c r="V35" s="281">
        <v>21700.0</v>
      </c>
      <c r="W35" s="565"/>
      <c r="X35" s="491" t="str">
        <f>IFERROR(__xludf.DUMMYFUNCTION("QUERY('CONTENT STATS'!A:AM,
  ""SELECT F, W 
   WHERE F IS NOT NULL 
     AND AD &gt;= DATE '"" &amp; TEXT(DASHBOARD!S2, ""yyyy-MM-dd"") &amp; ""' 
     AND AD &lt;= DATE '"" &amp; TEXT(DASHBOARD!AE2, ""yyyy-MM-dd"") &amp; ""'  
     AND AF = TRUE 
     AND AG = TRUE
     AND "&amp;"AH = TRUE
     AND AI = TRUE
     AND AJ = TRUE
     AND AK = TRUE
     AND AL = TRUE
   ORDER BY F DESC
   LIMIT 3
   LABEL F 'RANK #', W 'TEAM'""
)"),"RANK #")</f>
        <v>RANK #</v>
      </c>
      <c r="Y35" s="492" t="str">
        <f>IFERROR(__xludf.DUMMYFUNCTION("""COMPUTED_VALUE"""),"TEAM")</f>
        <v>TEAM</v>
      </c>
      <c r="Z35" s="565"/>
      <c r="AA35" s="491" t="str">
        <f>IFERROR(__xludf.DUMMYFUNCTION("QUERY('CONTENT STATS'!A:AM,
  ""SELECT F, W 
   WHERE F IS NOT NULL 
     AND AD &gt;= DATE '"" &amp; TEXT(DASHBOARD!S2, ""yyyy-MM-dd"") &amp; ""' 
     AND AD &lt;= DATE '"" &amp; TEXT(DASHBOARD!AE2, ""yyyy-MM-dd"") &amp; ""'  
     AND AF = TRUE 
     AND AG = TRUE
     AND "&amp;"AH = TRUE
     AND AI = TRUE
     AND AJ = TRUE
     AND AK = TRUE
     AND AL = TRUE
   ORDER BY F ASC
   LIMIT 3
   LABEL F 'RANK #', W 'TEAM'""
)"),"RANK #")</f>
        <v>RANK #</v>
      </c>
      <c r="AB35" s="492" t="str">
        <f>IFERROR(__xludf.DUMMYFUNCTION("""COMPUTED_VALUE"""),"TEAM")</f>
        <v>TEAM</v>
      </c>
      <c r="AC35" s="565"/>
      <c r="AD35" s="515" t="str">
        <f t="shared" si="116"/>
        <v/>
      </c>
      <c r="AE35" s="515"/>
      <c r="AF35" s="516" t="str">
        <f t="shared" si="7"/>
        <v/>
      </c>
      <c r="AG35" s="516" t="str">
        <f t="shared" si="27"/>
        <v/>
      </c>
      <c r="AH35" s="517" t="str">
        <f t="shared" si="32"/>
        <v/>
      </c>
      <c r="AI35" s="96"/>
      <c r="AJ35" s="565"/>
      <c r="AK35" s="566"/>
      <c r="AL35" s="549"/>
      <c r="AM35" s="548"/>
      <c r="AN35" s="565"/>
      <c r="AO35" s="565"/>
      <c r="AP35" s="565"/>
      <c r="AQ35" s="549"/>
      <c r="AR35" s="548"/>
      <c r="AS35" s="565"/>
      <c r="AT35" s="565"/>
      <c r="AU35" s="565"/>
      <c r="AV35" s="549"/>
      <c r="AW35" s="548"/>
      <c r="AX35" s="565"/>
      <c r="AY35" s="565"/>
      <c r="AZ35" s="565"/>
      <c r="BA35" s="549"/>
      <c r="BB35" s="548"/>
      <c r="BC35" s="565"/>
      <c r="BD35" s="565"/>
      <c r="BE35" s="565"/>
      <c r="BF35" s="549"/>
      <c r="BG35" s="548"/>
      <c r="BH35" s="565"/>
      <c r="BI35" s="565"/>
      <c r="BJ35" s="565"/>
      <c r="BK35" s="549"/>
      <c r="BL35" s="548"/>
      <c r="BM35" s="565"/>
      <c r="BN35" s="565"/>
      <c r="BO35" s="565"/>
      <c r="BP35" s="549"/>
      <c r="BQ35" s="548"/>
      <c r="BR35" s="565"/>
      <c r="BS35" s="565"/>
      <c r="BT35" s="565"/>
      <c r="BU35" s="567"/>
      <c r="BV35" s="567"/>
      <c r="BW35" s="518" t="str">
        <f t="shared" ref="BW35:BX35" si="136">IF(BU35="", "", BU35 / 86400)
</f>
        <v/>
      </c>
      <c r="BX35" s="518" t="str">
        <f t="shared" si="136"/>
        <v/>
      </c>
      <c r="BY35" s="565"/>
      <c r="BZ35" s="565"/>
      <c r="CA35" s="565"/>
      <c r="CB35" s="567"/>
      <c r="CC35" s="567"/>
      <c r="CD35" s="519" t="str">
        <f t="shared" ref="CD35:CE35" si="137">IF(CB35="", "", CB35 / 86400)
</f>
        <v/>
      </c>
      <c r="CE35" s="519" t="str">
        <f t="shared" si="137"/>
        <v/>
      </c>
      <c r="CF35" s="565"/>
      <c r="CG35" s="565"/>
      <c r="CH35" s="565"/>
      <c r="CI35" s="568"/>
      <c r="CJ35" s="568"/>
      <c r="CK35" s="519" t="str">
        <f t="shared" ref="CK35:CL35" si="138">IF(CI35="", "", CI35 / 86400)
</f>
        <v/>
      </c>
      <c r="CL35" s="519" t="str">
        <f t="shared" si="138"/>
        <v/>
      </c>
      <c r="CM35" s="565"/>
      <c r="CN35" s="565"/>
      <c r="CO35" s="565"/>
      <c r="CP35" s="569"/>
      <c r="CQ35" s="521" t="str">
        <f t="shared" si="11"/>
        <v/>
      </c>
      <c r="CR35" s="521" t="str">
        <f t="shared" si="12"/>
        <v/>
      </c>
      <c r="CS35" s="569"/>
      <c r="CT35" s="565"/>
      <c r="CU35" s="565"/>
      <c r="CV35" s="569"/>
      <c r="CW35" s="521" t="str">
        <f t="shared" si="13"/>
        <v/>
      </c>
      <c r="CX35" s="521" t="str">
        <f t="shared" si="14"/>
        <v/>
      </c>
      <c r="CY35" s="565"/>
      <c r="CZ35" s="565"/>
      <c r="DA35" s="565"/>
      <c r="DB35" s="569"/>
      <c r="DC35" s="509" t="str">
        <f t="shared" si="15"/>
        <v/>
      </c>
      <c r="DD35" s="565"/>
      <c r="DE35" s="565"/>
      <c r="DF35" s="565"/>
      <c r="DG35" s="569"/>
      <c r="DH35" s="509" t="str">
        <f t="shared" si="16"/>
        <v/>
      </c>
      <c r="DI35" s="565"/>
      <c r="DJ35" s="565"/>
      <c r="DK35" s="565"/>
      <c r="DL35" s="570"/>
      <c r="DM35" s="524" t="str">
        <f t="shared" si="17"/>
        <v/>
      </c>
      <c r="DN35" s="571"/>
      <c r="DO35" s="571"/>
      <c r="DP35" s="571"/>
      <c r="DQ35" s="570"/>
      <c r="DR35" s="524" t="str">
        <f t="shared" si="18"/>
        <v/>
      </c>
      <c r="DS35" s="571"/>
      <c r="DT35" s="571"/>
      <c r="DU35" s="571"/>
      <c r="DV35" s="570"/>
      <c r="DW35" s="524" t="str">
        <f t="shared" si="19"/>
        <v/>
      </c>
      <c r="DX35" s="571"/>
      <c r="DY35" s="571"/>
      <c r="DZ35" s="571"/>
      <c r="EA35" s="570"/>
      <c r="EB35" s="524" t="str">
        <f t="shared" si="20"/>
        <v/>
      </c>
      <c r="EC35" s="571"/>
      <c r="ED35" s="571"/>
      <c r="EE35" s="571"/>
      <c r="EF35" s="570"/>
      <c r="EG35" s="524" t="str">
        <f t="shared" si="21"/>
        <v/>
      </c>
      <c r="EH35" s="571"/>
      <c r="EI35" s="571"/>
      <c r="EJ35" s="571"/>
      <c r="EK35" s="570"/>
      <c r="EL35" s="524" t="str">
        <f t="shared" si="22"/>
        <v/>
      </c>
      <c r="EM35" s="571"/>
      <c r="EN35" s="546" t="s">
        <v>123</v>
      </c>
      <c r="EO35" s="547" t="s">
        <v>18</v>
      </c>
      <c r="EP35" s="547" t="s">
        <v>97</v>
      </c>
      <c r="EQ35" s="562" t="s">
        <v>49</v>
      </c>
      <c r="ER35" s="571"/>
      <c r="ES35" s="543" t="str">
        <f>IFERROR(__xludf.DUMMYFUNCTION("QUERY(RANK!A:AB,
  ""SELECT F, AVG(E), SUM(E), COUNT(E)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40.95
     AND O &lt;= 100
     AND F = 'Favorite'
   GROUP BY F
   LABEL F '40.95 - 100', AVG(E) 'AVG', SUM(E) 'SUM', COUNT(E) '#'""
)"),"#VALUE!")</f>
        <v>#VALUE!</v>
      </c>
      <c r="ET35" s="544"/>
      <c r="EU35" s="545"/>
      <c r="EV35" s="545"/>
      <c r="EW35" s="572"/>
    </row>
    <row r="36" ht="14.25" customHeight="1">
      <c r="A36" s="528"/>
      <c r="B36" s="573"/>
      <c r="C36" s="574"/>
      <c r="D36" s="563"/>
      <c r="E36" s="575"/>
      <c r="F36" s="504" t="str">
        <f t="shared" si="24"/>
        <v/>
      </c>
      <c r="G36" s="531" t="str">
        <f t="shared" si="5"/>
        <v/>
      </c>
      <c r="H36" s="532" t="str">
        <f t="shared" si="25"/>
        <v/>
      </c>
      <c r="I36" s="282" t="str">
        <f t="shared" si="26"/>
        <v/>
      </c>
      <c r="J36" s="281"/>
      <c r="K36" s="575"/>
      <c r="L36" s="548"/>
      <c r="M36" s="548"/>
      <c r="N36" s="549"/>
      <c r="O36" s="549"/>
      <c r="P36" s="521"/>
      <c r="Q36" s="565"/>
      <c r="R36" s="577"/>
      <c r="S36" s="574"/>
      <c r="T36" s="563"/>
      <c r="U36" s="540" t="s">
        <v>200</v>
      </c>
      <c r="V36" s="282" t="str">
        <f>AVERAGE(I23:I25)</f>
        <v>#DIV/0!</v>
      </c>
      <c r="W36" s="565"/>
      <c r="X36" s="554"/>
      <c r="Y36" s="283"/>
      <c r="Z36" s="565"/>
      <c r="AA36" s="554"/>
      <c r="AB36" s="283"/>
      <c r="AC36" s="565"/>
      <c r="AD36" s="515" t="str">
        <f t="shared" si="116"/>
        <v/>
      </c>
      <c r="AE36" s="515"/>
      <c r="AF36" s="516" t="str">
        <f t="shared" si="7"/>
        <v/>
      </c>
      <c r="AG36" s="516" t="str">
        <f t="shared" si="27"/>
        <v/>
      </c>
      <c r="AH36" s="517" t="str">
        <f t="shared" si="32"/>
        <v/>
      </c>
      <c r="AI36" s="96"/>
      <c r="AJ36" s="565"/>
      <c r="AK36" s="566"/>
      <c r="AL36" s="549"/>
      <c r="AM36" s="548"/>
      <c r="AN36" s="565"/>
      <c r="AO36" s="565"/>
      <c r="AP36" s="565"/>
      <c r="AQ36" s="549"/>
      <c r="AR36" s="548"/>
      <c r="AS36" s="565"/>
      <c r="AT36" s="565"/>
      <c r="AU36" s="565"/>
      <c r="AV36" s="549"/>
      <c r="AW36" s="548"/>
      <c r="AX36" s="565"/>
      <c r="AY36" s="565"/>
      <c r="AZ36" s="565"/>
      <c r="BA36" s="549"/>
      <c r="BB36" s="548"/>
      <c r="BC36" s="565"/>
      <c r="BD36" s="565"/>
      <c r="BE36" s="565"/>
      <c r="BF36" s="549"/>
      <c r="BG36" s="548"/>
      <c r="BH36" s="565"/>
      <c r="BI36" s="565"/>
      <c r="BJ36" s="565"/>
      <c r="BK36" s="549"/>
      <c r="BL36" s="548"/>
      <c r="BM36" s="565"/>
      <c r="BN36" s="565"/>
      <c r="BO36" s="565"/>
      <c r="BP36" s="549"/>
      <c r="BQ36" s="548"/>
      <c r="BR36" s="565"/>
      <c r="BS36" s="565"/>
      <c r="BT36" s="565"/>
      <c r="BU36" s="567"/>
      <c r="BV36" s="567"/>
      <c r="BW36" s="518" t="str">
        <f t="shared" ref="BW36:BX36" si="139">IF(BU36="", "", BU36 / 86400)
</f>
        <v/>
      </c>
      <c r="BX36" s="518" t="str">
        <f t="shared" si="139"/>
        <v/>
      </c>
      <c r="BY36" s="565"/>
      <c r="BZ36" s="565"/>
      <c r="CA36" s="565"/>
      <c r="CB36" s="567"/>
      <c r="CC36" s="567"/>
      <c r="CD36" s="519" t="str">
        <f t="shared" ref="CD36:CE36" si="140">IF(CB36="", "", CB36 / 86400)
</f>
        <v/>
      </c>
      <c r="CE36" s="519" t="str">
        <f t="shared" si="140"/>
        <v/>
      </c>
      <c r="CF36" s="565"/>
      <c r="CG36" s="565"/>
      <c r="CH36" s="565"/>
      <c r="CI36" s="568"/>
      <c r="CJ36" s="568"/>
      <c r="CK36" s="519" t="str">
        <f t="shared" ref="CK36:CL36" si="141">IF(CI36="", "", CI36 / 86400)
</f>
        <v/>
      </c>
      <c r="CL36" s="519" t="str">
        <f t="shared" si="141"/>
        <v/>
      </c>
      <c r="CM36" s="565"/>
      <c r="CN36" s="565"/>
      <c r="CO36" s="565"/>
      <c r="CP36" s="569"/>
      <c r="CQ36" s="521" t="str">
        <f t="shared" si="11"/>
        <v/>
      </c>
      <c r="CR36" s="521" t="str">
        <f t="shared" si="12"/>
        <v/>
      </c>
      <c r="CS36" s="569"/>
      <c r="CT36" s="565"/>
      <c r="CU36" s="565"/>
      <c r="CV36" s="569"/>
      <c r="CW36" s="521" t="str">
        <f t="shared" si="13"/>
        <v/>
      </c>
      <c r="CX36" s="521" t="str">
        <f t="shared" si="14"/>
        <v/>
      </c>
      <c r="CY36" s="565"/>
      <c r="CZ36" s="565"/>
      <c r="DA36" s="565"/>
      <c r="DB36" s="569"/>
      <c r="DC36" s="509" t="str">
        <f t="shared" si="15"/>
        <v/>
      </c>
      <c r="DD36" s="565"/>
      <c r="DE36" s="565"/>
      <c r="DF36" s="565"/>
      <c r="DG36" s="569"/>
      <c r="DH36" s="509" t="str">
        <f t="shared" si="16"/>
        <v/>
      </c>
      <c r="DI36" s="565"/>
      <c r="DJ36" s="565"/>
      <c r="DK36" s="565"/>
      <c r="DL36" s="570"/>
      <c r="DM36" s="524" t="str">
        <f t="shared" si="17"/>
        <v/>
      </c>
      <c r="DN36" s="571"/>
      <c r="DO36" s="571"/>
      <c r="DP36" s="571"/>
      <c r="DQ36" s="570"/>
      <c r="DR36" s="524" t="str">
        <f t="shared" si="18"/>
        <v/>
      </c>
      <c r="DS36" s="571"/>
      <c r="DT36" s="571"/>
      <c r="DU36" s="571"/>
      <c r="DV36" s="570"/>
      <c r="DW36" s="524" t="str">
        <f t="shared" si="19"/>
        <v/>
      </c>
      <c r="DX36" s="571"/>
      <c r="DY36" s="571"/>
      <c r="DZ36" s="571"/>
      <c r="EA36" s="570"/>
      <c r="EB36" s="524" t="str">
        <f t="shared" si="20"/>
        <v/>
      </c>
      <c r="EC36" s="571"/>
      <c r="ED36" s="571"/>
      <c r="EE36" s="571"/>
      <c r="EF36" s="570"/>
      <c r="EG36" s="524" t="str">
        <f t="shared" si="21"/>
        <v/>
      </c>
      <c r="EH36" s="571"/>
      <c r="EI36" s="571"/>
      <c r="EJ36" s="571"/>
      <c r="EK36" s="570"/>
      <c r="EL36" s="524" t="str">
        <f t="shared" si="22"/>
        <v/>
      </c>
      <c r="EM36" s="571"/>
      <c r="EN36" s="542" t="s">
        <v>162</v>
      </c>
      <c r="EO36" s="523" t="s">
        <v>66</v>
      </c>
      <c r="EP36" s="132" t="str">
        <f t="shared" ref="EP36:EQ36" si="142">ET54</f>
        <v/>
      </c>
      <c r="EQ36" s="137" t="str">
        <f t="shared" si="142"/>
        <v/>
      </c>
      <c r="ER36" s="571"/>
      <c r="ES36" s="88"/>
      <c r="ET36" s="578"/>
      <c r="EU36" s="579"/>
      <c r="EV36" s="579"/>
      <c r="EW36" s="572"/>
    </row>
    <row r="37" ht="14.25" customHeight="1">
      <c r="A37" s="528"/>
      <c r="B37" s="529"/>
      <c r="C37" s="530"/>
      <c r="D37" s="563"/>
      <c r="E37" s="575"/>
      <c r="F37" s="504" t="str">
        <f t="shared" si="24"/>
        <v/>
      </c>
      <c r="G37" s="531" t="str">
        <f t="shared" si="5"/>
        <v/>
      </c>
      <c r="H37" s="532" t="str">
        <f t="shared" si="25"/>
        <v/>
      </c>
      <c r="I37" s="282" t="str">
        <f t="shared" si="26"/>
        <v/>
      </c>
      <c r="J37" s="281"/>
      <c r="K37" s="575"/>
      <c r="L37" s="548"/>
      <c r="M37" s="548"/>
      <c r="N37" s="549"/>
      <c r="O37" s="549"/>
      <c r="P37" s="521"/>
      <c r="Q37" s="565"/>
      <c r="R37" s="489"/>
      <c r="S37" s="482"/>
      <c r="T37" s="580"/>
      <c r="U37" s="82"/>
      <c r="V37" s="567"/>
      <c r="W37" s="565"/>
      <c r="X37" s="513"/>
      <c r="Y37" s="281"/>
      <c r="Z37" s="565"/>
      <c r="AA37" s="513"/>
      <c r="AB37" s="281"/>
      <c r="AC37" s="565"/>
      <c r="AD37" s="515" t="str">
        <f t="shared" si="116"/>
        <v/>
      </c>
      <c r="AE37" s="515"/>
      <c r="AF37" s="516" t="str">
        <f t="shared" si="7"/>
        <v/>
      </c>
      <c r="AG37" s="516" t="str">
        <f t="shared" si="27"/>
        <v/>
      </c>
      <c r="AH37" s="517" t="str">
        <f t="shared" si="32"/>
        <v/>
      </c>
      <c r="AI37" s="82"/>
      <c r="AJ37" s="565"/>
      <c r="AK37" s="566"/>
      <c r="AL37" s="549"/>
      <c r="AM37" s="548"/>
      <c r="AN37" s="565"/>
      <c r="AO37" s="565"/>
      <c r="AP37" s="565"/>
      <c r="AQ37" s="549"/>
      <c r="AR37" s="548"/>
      <c r="AS37" s="565"/>
      <c r="AT37" s="565"/>
      <c r="AU37" s="565"/>
      <c r="AV37" s="549"/>
      <c r="AW37" s="548"/>
      <c r="AX37" s="565"/>
      <c r="AY37" s="565"/>
      <c r="AZ37" s="565"/>
      <c r="BA37" s="549"/>
      <c r="BB37" s="548"/>
      <c r="BC37" s="565"/>
      <c r="BD37" s="565"/>
      <c r="BE37" s="565"/>
      <c r="BF37" s="549"/>
      <c r="BG37" s="548"/>
      <c r="BH37" s="565"/>
      <c r="BI37" s="565"/>
      <c r="BJ37" s="565"/>
      <c r="BK37" s="549"/>
      <c r="BL37" s="548"/>
      <c r="BM37" s="565"/>
      <c r="BN37" s="565"/>
      <c r="BO37" s="565"/>
      <c r="BP37" s="549"/>
      <c r="BQ37" s="548"/>
      <c r="BR37" s="565"/>
      <c r="BS37" s="565"/>
      <c r="BT37" s="565"/>
      <c r="BU37" s="567"/>
      <c r="BV37" s="567"/>
      <c r="BW37" s="518" t="str">
        <f t="shared" ref="BW37:BX37" si="143">IF(BU37="", "", BU37 / 86400)
</f>
        <v/>
      </c>
      <c r="BX37" s="518" t="str">
        <f t="shared" si="143"/>
        <v/>
      </c>
      <c r="BY37" s="565"/>
      <c r="BZ37" s="565"/>
      <c r="CA37" s="565"/>
      <c r="CB37" s="567"/>
      <c r="CC37" s="567"/>
      <c r="CD37" s="519" t="str">
        <f t="shared" ref="CD37:CE37" si="144">IF(CB37="", "", CB37 / 86400)
</f>
        <v/>
      </c>
      <c r="CE37" s="519" t="str">
        <f t="shared" si="144"/>
        <v/>
      </c>
      <c r="CF37" s="565"/>
      <c r="CG37" s="565"/>
      <c r="CH37" s="565"/>
      <c r="CI37" s="568"/>
      <c r="CJ37" s="568"/>
      <c r="CK37" s="519" t="str">
        <f t="shared" ref="CK37:CL37" si="145">IF(CI37="", "", CI37 / 86400)
</f>
        <v/>
      </c>
      <c r="CL37" s="519" t="str">
        <f t="shared" si="145"/>
        <v/>
      </c>
      <c r="CM37" s="565"/>
      <c r="CN37" s="565"/>
      <c r="CO37" s="565"/>
      <c r="CP37" s="569"/>
      <c r="CQ37" s="521" t="str">
        <f t="shared" si="11"/>
        <v/>
      </c>
      <c r="CR37" s="521" t="str">
        <f t="shared" si="12"/>
        <v/>
      </c>
      <c r="CS37" s="569"/>
      <c r="CT37" s="565"/>
      <c r="CU37" s="565"/>
      <c r="CV37" s="569"/>
      <c r="CW37" s="521" t="str">
        <f t="shared" si="13"/>
        <v/>
      </c>
      <c r="CX37" s="521" t="str">
        <f t="shared" si="14"/>
        <v/>
      </c>
      <c r="CY37" s="565"/>
      <c r="CZ37" s="565"/>
      <c r="DA37" s="565"/>
      <c r="DB37" s="569"/>
      <c r="DC37" s="509" t="str">
        <f t="shared" si="15"/>
        <v/>
      </c>
      <c r="DD37" s="565"/>
      <c r="DE37" s="565"/>
      <c r="DF37" s="565"/>
      <c r="DG37" s="569"/>
      <c r="DH37" s="509" t="str">
        <f t="shared" si="16"/>
        <v/>
      </c>
      <c r="DI37" s="565"/>
      <c r="DJ37" s="565"/>
      <c r="DK37" s="565"/>
      <c r="DL37" s="570"/>
      <c r="DM37" s="524" t="str">
        <f t="shared" si="17"/>
        <v/>
      </c>
      <c r="DN37" s="571"/>
      <c r="DO37" s="571"/>
      <c r="DP37" s="571"/>
      <c r="DQ37" s="570"/>
      <c r="DR37" s="524" t="str">
        <f t="shared" si="18"/>
        <v/>
      </c>
      <c r="DS37" s="571"/>
      <c r="DT37" s="571"/>
      <c r="DU37" s="571"/>
      <c r="DV37" s="570"/>
      <c r="DW37" s="524" t="str">
        <f t="shared" si="19"/>
        <v/>
      </c>
      <c r="DX37" s="571"/>
      <c r="DY37" s="571"/>
      <c r="DZ37" s="571"/>
      <c r="EA37" s="570"/>
      <c r="EB37" s="524" t="str">
        <f t="shared" si="20"/>
        <v/>
      </c>
      <c r="EC37" s="571"/>
      <c r="ED37" s="571"/>
      <c r="EE37" s="571"/>
      <c r="EF37" s="570"/>
      <c r="EG37" s="524" t="str">
        <f t="shared" si="21"/>
        <v/>
      </c>
      <c r="EH37" s="571"/>
      <c r="EI37" s="571"/>
      <c r="EJ37" s="571"/>
      <c r="EK37" s="570"/>
      <c r="EL37" s="524" t="str">
        <f t="shared" si="22"/>
        <v/>
      </c>
      <c r="EM37" s="571"/>
      <c r="EN37" s="542" t="s">
        <v>162</v>
      </c>
      <c r="EO37" s="541" t="s">
        <v>189</v>
      </c>
      <c r="EP37" s="132" t="str">
        <f t="shared" ref="EP37:EQ37" si="146">ET56</f>
        <v/>
      </c>
      <c r="EQ37" s="137" t="str">
        <f t="shared" si="146"/>
        <v/>
      </c>
      <c r="ER37" s="571"/>
      <c r="ES37" s="543" t="str">
        <f>IFERROR(__xludf.DUMMYFUNCTION("QUERY(RANK!A:AB,
  ""SELECT F, AVG(E), SUM(E), COUNT(E)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0
     AND O &lt;= 1.45
     AND F = 'New Followers'
   GROUP BY F
   LABEL F '0 - 1.45', AVG(E) 'AVG', SUM(E) 'SUM', COUNT(E) '#'""
)"),"#VALUE!")</f>
        <v>#VALUE!</v>
      </c>
      <c r="ET37" s="544"/>
      <c r="EU37" s="545"/>
      <c r="EV37" s="545"/>
      <c r="EW37" s="572"/>
    </row>
    <row r="38" ht="14.25" customHeight="1">
      <c r="A38" s="528"/>
      <c r="B38" s="573"/>
      <c r="C38" s="574"/>
      <c r="D38" s="563"/>
      <c r="E38" s="575"/>
      <c r="F38" s="504" t="str">
        <f t="shared" si="24"/>
        <v/>
      </c>
      <c r="G38" s="531" t="str">
        <f t="shared" si="5"/>
        <v/>
      </c>
      <c r="H38" s="532" t="str">
        <f t="shared" si="25"/>
        <v/>
      </c>
      <c r="I38" s="282" t="str">
        <f t="shared" si="26"/>
        <v/>
      </c>
      <c r="J38" s="281"/>
      <c r="K38" s="575"/>
      <c r="L38" s="548"/>
      <c r="M38" s="548"/>
      <c r="N38" s="549"/>
      <c r="O38" s="549"/>
      <c r="P38" s="521"/>
      <c r="Q38" s="565"/>
      <c r="R38" s="577"/>
      <c r="S38" s="574"/>
      <c r="T38" s="563"/>
      <c r="U38" s="96" t="s">
        <v>72</v>
      </c>
      <c r="V38" s="548">
        <f>SUM(S6,S8,S10,S12,S14,S16,S18,S20,S22,S24,S26,S28,S30,S32,S34,S36,S38,S40,S42,S44,S46,S48,S50,S52,S54,S56,S58,S60,S62,S64,S66,S68,S70,S72,S74,S76,S78,S80,S82,S84,S86,S88,S90,S92,S94,S96,S98)</f>
        <v>0</v>
      </c>
      <c r="W38" s="565"/>
      <c r="X38" s="513"/>
      <c r="Y38" s="281"/>
      <c r="Z38" s="565"/>
      <c r="AA38" s="513"/>
      <c r="AB38" s="281"/>
      <c r="AC38" s="565"/>
      <c r="AD38" s="515" t="str">
        <f t="shared" si="116"/>
        <v/>
      </c>
      <c r="AE38" s="515"/>
      <c r="AF38" s="516" t="str">
        <f t="shared" si="7"/>
        <v/>
      </c>
      <c r="AG38" s="516" t="str">
        <f t="shared" si="27"/>
        <v/>
      </c>
      <c r="AH38" s="517" t="str">
        <f t="shared" si="32"/>
        <v/>
      </c>
      <c r="AI38" s="82"/>
      <c r="AJ38" s="565"/>
      <c r="AK38" s="566"/>
      <c r="AL38" s="549"/>
      <c r="AM38" s="548"/>
      <c r="AN38" s="565"/>
      <c r="AO38" s="565"/>
      <c r="AP38" s="565"/>
      <c r="AQ38" s="549"/>
      <c r="AR38" s="548"/>
      <c r="AS38" s="565"/>
      <c r="AT38" s="565"/>
      <c r="AU38" s="565"/>
      <c r="AV38" s="549"/>
      <c r="AW38" s="548"/>
      <c r="AX38" s="565"/>
      <c r="AY38" s="565"/>
      <c r="AZ38" s="565"/>
      <c r="BA38" s="549"/>
      <c r="BB38" s="548"/>
      <c r="BC38" s="565"/>
      <c r="BD38" s="565"/>
      <c r="BE38" s="565"/>
      <c r="BF38" s="549"/>
      <c r="BG38" s="548"/>
      <c r="BH38" s="565"/>
      <c r="BI38" s="565"/>
      <c r="BJ38" s="565"/>
      <c r="BK38" s="549"/>
      <c r="BL38" s="548"/>
      <c r="BM38" s="565"/>
      <c r="BN38" s="565"/>
      <c r="BO38" s="565"/>
      <c r="BP38" s="549"/>
      <c r="BQ38" s="548"/>
      <c r="BR38" s="565"/>
      <c r="BS38" s="565"/>
      <c r="BT38" s="565"/>
      <c r="BU38" s="567"/>
      <c r="BV38" s="567"/>
      <c r="BW38" s="518" t="str">
        <f t="shared" ref="BW38:BX38" si="147">IF(BU38="", "", BU38 / 86400)
</f>
        <v/>
      </c>
      <c r="BX38" s="518" t="str">
        <f t="shared" si="147"/>
        <v/>
      </c>
      <c r="BY38" s="565"/>
      <c r="BZ38" s="565"/>
      <c r="CA38" s="565"/>
      <c r="CB38" s="567"/>
      <c r="CC38" s="567"/>
      <c r="CD38" s="519" t="str">
        <f t="shared" ref="CD38:CE38" si="148">IF(CB38="", "", CB38 / 86400)
</f>
        <v/>
      </c>
      <c r="CE38" s="519" t="str">
        <f t="shared" si="148"/>
        <v/>
      </c>
      <c r="CF38" s="565"/>
      <c r="CG38" s="565"/>
      <c r="CH38" s="565"/>
      <c r="CI38" s="568"/>
      <c r="CJ38" s="568"/>
      <c r="CK38" s="519" t="str">
        <f t="shared" ref="CK38:CL38" si="149">IF(CI38="", "", CI38 / 86400)
</f>
        <v/>
      </c>
      <c r="CL38" s="519" t="str">
        <f t="shared" si="149"/>
        <v/>
      </c>
      <c r="CM38" s="565"/>
      <c r="CN38" s="565"/>
      <c r="CO38" s="565"/>
      <c r="CP38" s="569"/>
      <c r="CQ38" s="521" t="str">
        <f t="shared" si="11"/>
        <v/>
      </c>
      <c r="CR38" s="521" t="str">
        <f t="shared" si="12"/>
        <v/>
      </c>
      <c r="CS38" s="569"/>
      <c r="CT38" s="565"/>
      <c r="CU38" s="565"/>
      <c r="CV38" s="569"/>
      <c r="CW38" s="521" t="str">
        <f t="shared" si="13"/>
        <v/>
      </c>
      <c r="CX38" s="521" t="str">
        <f t="shared" si="14"/>
        <v/>
      </c>
      <c r="CY38" s="565"/>
      <c r="CZ38" s="565"/>
      <c r="DA38" s="565"/>
      <c r="DB38" s="569"/>
      <c r="DC38" s="509" t="str">
        <f t="shared" si="15"/>
        <v/>
      </c>
      <c r="DD38" s="565"/>
      <c r="DE38" s="565"/>
      <c r="DF38" s="565"/>
      <c r="DG38" s="569"/>
      <c r="DH38" s="509" t="str">
        <f t="shared" si="16"/>
        <v/>
      </c>
      <c r="DI38" s="565"/>
      <c r="DJ38" s="565"/>
      <c r="DK38" s="565"/>
      <c r="DL38" s="570"/>
      <c r="DM38" s="524" t="str">
        <f t="shared" si="17"/>
        <v/>
      </c>
      <c r="DN38" s="571"/>
      <c r="DO38" s="571"/>
      <c r="DP38" s="571"/>
      <c r="DQ38" s="570"/>
      <c r="DR38" s="524" t="str">
        <f t="shared" si="18"/>
        <v/>
      </c>
      <c r="DS38" s="571"/>
      <c r="DT38" s="571"/>
      <c r="DU38" s="571"/>
      <c r="DV38" s="570"/>
      <c r="DW38" s="524" t="str">
        <f t="shared" si="19"/>
        <v/>
      </c>
      <c r="DX38" s="571"/>
      <c r="DY38" s="571"/>
      <c r="DZ38" s="571"/>
      <c r="EA38" s="570"/>
      <c r="EB38" s="524" t="str">
        <f t="shared" si="20"/>
        <v/>
      </c>
      <c r="EC38" s="571"/>
      <c r="ED38" s="571"/>
      <c r="EE38" s="571"/>
      <c r="EF38" s="570"/>
      <c r="EG38" s="524" t="str">
        <f t="shared" si="21"/>
        <v/>
      </c>
      <c r="EH38" s="571"/>
      <c r="EI38" s="571"/>
      <c r="EJ38" s="571"/>
      <c r="EK38" s="570"/>
      <c r="EL38" s="524" t="str">
        <f t="shared" si="22"/>
        <v/>
      </c>
      <c r="EM38" s="571"/>
      <c r="EN38" s="542" t="s">
        <v>162</v>
      </c>
      <c r="EO38" s="541" t="s">
        <v>68</v>
      </c>
      <c r="EP38" s="132" t="str">
        <f t="shared" ref="EP38:EQ38" si="150">ET58</f>
        <v/>
      </c>
      <c r="EQ38" s="137" t="str">
        <f t="shared" si="150"/>
        <v/>
      </c>
      <c r="ER38" s="571"/>
      <c r="ES38" s="88"/>
      <c r="ET38" s="578"/>
      <c r="EU38" s="579"/>
      <c r="EV38" s="579"/>
      <c r="EW38" s="572"/>
    </row>
    <row r="39" ht="14.25" customHeight="1">
      <c r="A39" s="528"/>
      <c r="B39" s="529"/>
      <c r="C39" s="530"/>
      <c r="D39" s="563"/>
      <c r="E39" s="575"/>
      <c r="F39" s="504" t="str">
        <f t="shared" si="24"/>
        <v/>
      </c>
      <c r="G39" s="531" t="str">
        <f t="shared" si="5"/>
        <v/>
      </c>
      <c r="H39" s="532" t="str">
        <f t="shared" si="25"/>
        <v/>
      </c>
      <c r="I39" s="282" t="str">
        <f t="shared" si="26"/>
        <v/>
      </c>
      <c r="J39" s="281"/>
      <c r="K39" s="575"/>
      <c r="L39" s="548"/>
      <c r="M39" s="548"/>
      <c r="N39" s="549"/>
      <c r="O39" s="549"/>
      <c r="P39" s="521"/>
      <c r="Q39" s="565"/>
      <c r="R39" s="489"/>
      <c r="S39" s="482"/>
      <c r="T39" s="580"/>
      <c r="U39" s="96" t="s">
        <v>72</v>
      </c>
      <c r="V39" s="548">
        <f>SUM(C20,C22,C24,C26,C28,C30,C32,C34,C36,C38,C40,C42,C44,C46,C48,C50,C52,C54,C56,C58,C60,C62,C64,C66,C68,C70,C72,C74,C76,C78,C80,C82,C84,C86,C88,C90,C92,C94,C96,C98)</f>
        <v>0</v>
      </c>
      <c r="W39" s="565"/>
      <c r="X39" s="590"/>
      <c r="Y39" s="591"/>
      <c r="Z39" s="583"/>
      <c r="AA39" s="590"/>
      <c r="AB39" s="591"/>
      <c r="AC39" s="565"/>
      <c r="AD39" s="515" t="str">
        <f t="shared" si="116"/>
        <v/>
      </c>
      <c r="AE39" s="515"/>
      <c r="AF39" s="516" t="str">
        <f t="shared" si="7"/>
        <v/>
      </c>
      <c r="AG39" s="516" t="str">
        <f t="shared" si="27"/>
        <v/>
      </c>
      <c r="AH39" s="517" t="str">
        <f t="shared" si="32"/>
        <v/>
      </c>
      <c r="AI39" s="82"/>
      <c r="AJ39" s="565"/>
      <c r="AK39" s="566"/>
      <c r="AL39" s="549"/>
      <c r="AM39" s="548"/>
      <c r="AN39" s="565"/>
      <c r="AO39" s="565"/>
      <c r="AP39" s="565"/>
      <c r="AQ39" s="549"/>
      <c r="AR39" s="548"/>
      <c r="AS39" s="565"/>
      <c r="AT39" s="565"/>
      <c r="AU39" s="565"/>
      <c r="AV39" s="549"/>
      <c r="AW39" s="548"/>
      <c r="AX39" s="565"/>
      <c r="AY39" s="565"/>
      <c r="AZ39" s="565"/>
      <c r="BA39" s="549"/>
      <c r="BB39" s="548"/>
      <c r="BC39" s="565"/>
      <c r="BD39" s="565"/>
      <c r="BE39" s="565"/>
      <c r="BF39" s="549"/>
      <c r="BG39" s="548"/>
      <c r="BH39" s="565"/>
      <c r="BI39" s="565"/>
      <c r="BJ39" s="565"/>
      <c r="BK39" s="549"/>
      <c r="BL39" s="548"/>
      <c r="BM39" s="565"/>
      <c r="BN39" s="565"/>
      <c r="BO39" s="565"/>
      <c r="BP39" s="549"/>
      <c r="BQ39" s="548"/>
      <c r="BR39" s="565"/>
      <c r="BS39" s="565"/>
      <c r="BT39" s="565"/>
      <c r="BU39" s="567"/>
      <c r="BV39" s="567"/>
      <c r="BW39" s="518" t="str">
        <f t="shared" ref="BW39:BX39" si="151">IF(BU39="", "", BU39 / 86400)
</f>
        <v/>
      </c>
      <c r="BX39" s="518" t="str">
        <f t="shared" si="151"/>
        <v/>
      </c>
      <c r="BY39" s="565"/>
      <c r="BZ39" s="565"/>
      <c r="CA39" s="565"/>
      <c r="CB39" s="567"/>
      <c r="CC39" s="567"/>
      <c r="CD39" s="519" t="str">
        <f t="shared" ref="CD39:CE39" si="152">IF(CB39="", "", CB39 / 86400)
</f>
        <v/>
      </c>
      <c r="CE39" s="519" t="str">
        <f t="shared" si="152"/>
        <v/>
      </c>
      <c r="CF39" s="565"/>
      <c r="CG39" s="565"/>
      <c r="CH39" s="565"/>
      <c r="CI39" s="568"/>
      <c r="CJ39" s="568"/>
      <c r="CK39" s="519" t="str">
        <f t="shared" ref="CK39:CL39" si="153">IF(CI39="", "", CI39 / 86400)
</f>
        <v/>
      </c>
      <c r="CL39" s="519" t="str">
        <f t="shared" si="153"/>
        <v/>
      </c>
      <c r="CM39" s="565"/>
      <c r="CN39" s="565"/>
      <c r="CO39" s="565"/>
      <c r="CP39" s="569"/>
      <c r="CQ39" s="521" t="str">
        <f t="shared" si="11"/>
        <v/>
      </c>
      <c r="CR39" s="521" t="str">
        <f t="shared" si="12"/>
        <v/>
      </c>
      <c r="CS39" s="569"/>
      <c r="CT39" s="565"/>
      <c r="CU39" s="565"/>
      <c r="CV39" s="569"/>
      <c r="CW39" s="521" t="str">
        <f t="shared" si="13"/>
        <v/>
      </c>
      <c r="CX39" s="521" t="str">
        <f t="shared" si="14"/>
        <v/>
      </c>
      <c r="CY39" s="565"/>
      <c r="CZ39" s="565"/>
      <c r="DA39" s="565"/>
      <c r="DB39" s="569"/>
      <c r="DC39" s="509" t="str">
        <f t="shared" si="15"/>
        <v/>
      </c>
      <c r="DD39" s="565"/>
      <c r="DE39" s="565"/>
      <c r="DF39" s="565"/>
      <c r="DG39" s="569"/>
      <c r="DH39" s="509" t="str">
        <f t="shared" si="16"/>
        <v/>
      </c>
      <c r="DI39" s="565"/>
      <c r="DJ39" s="565"/>
      <c r="DK39" s="565"/>
      <c r="DL39" s="570"/>
      <c r="DM39" s="524" t="str">
        <f t="shared" si="17"/>
        <v/>
      </c>
      <c r="DN39" s="571"/>
      <c r="DO39" s="571"/>
      <c r="DP39" s="571"/>
      <c r="DQ39" s="570"/>
      <c r="DR39" s="524" t="str">
        <f t="shared" si="18"/>
        <v/>
      </c>
      <c r="DS39" s="571"/>
      <c r="DT39" s="571"/>
      <c r="DU39" s="571"/>
      <c r="DV39" s="570"/>
      <c r="DW39" s="524" t="str">
        <f t="shared" si="19"/>
        <v/>
      </c>
      <c r="DX39" s="571"/>
      <c r="DY39" s="571"/>
      <c r="DZ39" s="571"/>
      <c r="EA39" s="570"/>
      <c r="EB39" s="524" t="str">
        <f t="shared" si="20"/>
        <v/>
      </c>
      <c r="EC39" s="571"/>
      <c r="ED39" s="571"/>
      <c r="EE39" s="571"/>
      <c r="EF39" s="570"/>
      <c r="EG39" s="524" t="str">
        <f t="shared" si="21"/>
        <v/>
      </c>
      <c r="EH39" s="571"/>
      <c r="EI39" s="571"/>
      <c r="EJ39" s="571"/>
      <c r="EK39" s="570"/>
      <c r="EL39" s="524" t="str">
        <f t="shared" si="22"/>
        <v/>
      </c>
      <c r="EM39" s="571"/>
      <c r="EN39" s="542" t="s">
        <v>162</v>
      </c>
      <c r="EO39" s="541" t="s">
        <v>192</v>
      </c>
      <c r="EP39" s="132" t="str">
        <f t="shared" ref="EP39:EQ39" si="154">ET60</f>
        <v/>
      </c>
      <c r="EQ39" s="137" t="str">
        <f t="shared" si="154"/>
        <v/>
      </c>
      <c r="ER39" s="571"/>
      <c r="ES39" s="543" t="str">
        <f>IFERROR(__xludf.DUMMYFUNCTION("QUERY(RANK!A:AB,
  ""SELECT F, AVG(E), SUM(E), COUNT(E)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1.45
     AND O &lt;= 15.45
     AND F = 'New Followers'
   GROUP BY F
   LABEL F '1.45 - 15.45', AVG(E) 'AVG', SUM(E) 'SUM', COUNT(E) '#'""
)"),"#VALUE!")</f>
        <v>#VALUE!</v>
      </c>
      <c r="ET39" s="544"/>
      <c r="EU39" s="545"/>
      <c r="EV39" s="545"/>
      <c r="EW39" s="572"/>
    </row>
    <row r="40" ht="14.25" customHeight="1">
      <c r="A40" s="528"/>
      <c r="B40" s="573"/>
      <c r="C40" s="574"/>
      <c r="D40" s="563"/>
      <c r="E40" s="575"/>
      <c r="F40" s="504" t="str">
        <f t="shared" si="24"/>
        <v/>
      </c>
      <c r="G40" s="531" t="str">
        <f t="shared" si="5"/>
        <v/>
      </c>
      <c r="H40" s="532" t="str">
        <f t="shared" si="25"/>
        <v/>
      </c>
      <c r="I40" s="282" t="str">
        <f t="shared" si="26"/>
        <v/>
      </c>
      <c r="J40" s="281"/>
      <c r="K40" s="575"/>
      <c r="L40" s="548"/>
      <c r="M40" s="548"/>
      <c r="N40" s="549"/>
      <c r="O40" s="549"/>
      <c r="P40" s="521"/>
      <c r="Q40" s="565"/>
      <c r="R40" s="577"/>
      <c r="S40" s="574"/>
      <c r="T40" s="563"/>
      <c r="U40" s="82"/>
      <c r="V40" s="567"/>
      <c r="W40" s="571"/>
      <c r="X40" s="498"/>
      <c r="Y40" s="56"/>
      <c r="Z40" s="18"/>
      <c r="AA40" s="498"/>
      <c r="AB40" s="56"/>
      <c r="AC40" s="528"/>
      <c r="AD40" s="515" t="str">
        <f t="shared" si="116"/>
        <v/>
      </c>
      <c r="AE40" s="515"/>
      <c r="AF40" s="516" t="str">
        <f t="shared" si="7"/>
        <v/>
      </c>
      <c r="AG40" s="516" t="str">
        <f t="shared" si="27"/>
        <v/>
      </c>
      <c r="AH40" s="517" t="str">
        <f t="shared" si="32"/>
        <v/>
      </c>
      <c r="AI40" s="82"/>
      <c r="AJ40" s="565"/>
      <c r="AK40" s="566"/>
      <c r="AL40" s="549"/>
      <c r="AM40" s="548"/>
      <c r="AN40" s="565"/>
      <c r="AO40" s="565"/>
      <c r="AP40" s="565"/>
      <c r="AQ40" s="549"/>
      <c r="AR40" s="548"/>
      <c r="AS40" s="565"/>
      <c r="AT40" s="565"/>
      <c r="AU40" s="565"/>
      <c r="AV40" s="549"/>
      <c r="AW40" s="548"/>
      <c r="AX40" s="565"/>
      <c r="AY40" s="565"/>
      <c r="AZ40" s="565"/>
      <c r="BA40" s="549"/>
      <c r="BB40" s="548"/>
      <c r="BC40" s="565"/>
      <c r="BD40" s="565"/>
      <c r="BE40" s="565"/>
      <c r="BF40" s="549"/>
      <c r="BG40" s="548"/>
      <c r="BH40" s="565"/>
      <c r="BI40" s="565"/>
      <c r="BJ40" s="565"/>
      <c r="BK40" s="549"/>
      <c r="BL40" s="548"/>
      <c r="BM40" s="565"/>
      <c r="BN40" s="565"/>
      <c r="BO40" s="565"/>
      <c r="BP40" s="549"/>
      <c r="BQ40" s="548"/>
      <c r="BR40" s="565"/>
      <c r="BS40" s="565"/>
      <c r="BT40" s="565"/>
      <c r="BU40" s="567"/>
      <c r="BV40" s="567"/>
      <c r="BW40" s="518" t="str">
        <f t="shared" ref="BW40:BX40" si="155">IF(BU40="", "", BU40 / 86400)
</f>
        <v/>
      </c>
      <c r="BX40" s="518" t="str">
        <f t="shared" si="155"/>
        <v/>
      </c>
      <c r="BY40" s="565"/>
      <c r="BZ40" s="565"/>
      <c r="CA40" s="565"/>
      <c r="CB40" s="567"/>
      <c r="CC40" s="567"/>
      <c r="CD40" s="519" t="str">
        <f t="shared" ref="CD40:CE40" si="156">IF(CB40="", "", CB40 / 86400)
</f>
        <v/>
      </c>
      <c r="CE40" s="519" t="str">
        <f t="shared" si="156"/>
        <v/>
      </c>
      <c r="CF40" s="565"/>
      <c r="CG40" s="565"/>
      <c r="CH40" s="565"/>
      <c r="CI40" s="568"/>
      <c r="CJ40" s="568"/>
      <c r="CK40" s="519" t="str">
        <f t="shared" ref="CK40:CL40" si="157">IF(CI40="", "", CI40 / 86400)
</f>
        <v/>
      </c>
      <c r="CL40" s="519" t="str">
        <f t="shared" si="157"/>
        <v/>
      </c>
      <c r="CM40" s="565"/>
      <c r="CN40" s="565"/>
      <c r="CO40" s="565"/>
      <c r="CP40" s="569"/>
      <c r="CQ40" s="521" t="str">
        <f t="shared" si="11"/>
        <v/>
      </c>
      <c r="CR40" s="521" t="str">
        <f t="shared" si="12"/>
        <v/>
      </c>
      <c r="CS40" s="569"/>
      <c r="CT40" s="565"/>
      <c r="CU40" s="565"/>
      <c r="CV40" s="569"/>
      <c r="CW40" s="521" t="str">
        <f t="shared" si="13"/>
        <v/>
      </c>
      <c r="CX40" s="521" t="str">
        <f t="shared" si="14"/>
        <v/>
      </c>
      <c r="CY40" s="565"/>
      <c r="CZ40" s="565"/>
      <c r="DA40" s="565"/>
      <c r="DB40" s="569"/>
      <c r="DC40" s="509" t="str">
        <f t="shared" si="15"/>
        <v/>
      </c>
      <c r="DD40" s="565"/>
      <c r="DE40" s="565"/>
      <c r="DF40" s="565"/>
      <c r="DG40" s="569"/>
      <c r="DH40" s="509" t="str">
        <f t="shared" si="16"/>
        <v/>
      </c>
      <c r="DI40" s="565"/>
      <c r="DJ40" s="565"/>
      <c r="DK40" s="565"/>
      <c r="DL40" s="570"/>
      <c r="DM40" s="524" t="str">
        <f t="shared" si="17"/>
        <v/>
      </c>
      <c r="DN40" s="571"/>
      <c r="DO40" s="571"/>
      <c r="DP40" s="571"/>
      <c r="DQ40" s="570"/>
      <c r="DR40" s="524" t="str">
        <f t="shared" si="18"/>
        <v/>
      </c>
      <c r="DS40" s="571"/>
      <c r="DT40" s="571"/>
      <c r="DU40" s="571"/>
      <c r="DV40" s="570"/>
      <c r="DW40" s="524" t="str">
        <f t="shared" si="19"/>
        <v/>
      </c>
      <c r="DX40" s="571"/>
      <c r="DY40" s="571"/>
      <c r="DZ40" s="571"/>
      <c r="EA40" s="570"/>
      <c r="EB40" s="524" t="str">
        <f t="shared" si="20"/>
        <v/>
      </c>
      <c r="EC40" s="571"/>
      <c r="ED40" s="571"/>
      <c r="EE40" s="571"/>
      <c r="EF40" s="570"/>
      <c r="EG40" s="524" t="str">
        <f t="shared" si="21"/>
        <v/>
      </c>
      <c r="EH40" s="571"/>
      <c r="EI40" s="571"/>
      <c r="EJ40" s="571"/>
      <c r="EK40" s="570"/>
      <c r="EL40" s="524" t="str">
        <f t="shared" si="22"/>
        <v/>
      </c>
      <c r="EM40" s="571"/>
      <c r="EN40" s="571"/>
      <c r="EO40" s="570"/>
      <c r="EP40" s="592"/>
      <c r="EQ40" s="189"/>
      <c r="ER40" s="571"/>
      <c r="ES40" s="88"/>
      <c r="ET40" s="578"/>
      <c r="EU40" s="579"/>
      <c r="EV40" s="579"/>
      <c r="EW40" s="572"/>
    </row>
    <row r="41" ht="14.25" customHeight="1">
      <c r="A41" s="528"/>
      <c r="B41" s="529"/>
      <c r="C41" s="530"/>
      <c r="D41" s="563"/>
      <c r="E41" s="575"/>
      <c r="F41" s="504" t="str">
        <f t="shared" si="24"/>
        <v/>
      </c>
      <c r="G41" s="531" t="str">
        <f t="shared" si="5"/>
        <v/>
      </c>
      <c r="H41" s="532" t="str">
        <f t="shared" si="25"/>
        <v/>
      </c>
      <c r="I41" s="282" t="str">
        <f t="shared" si="26"/>
        <v/>
      </c>
      <c r="J41" s="281"/>
      <c r="K41" s="575"/>
      <c r="L41" s="548"/>
      <c r="M41" s="548"/>
      <c r="N41" s="549"/>
      <c r="O41" s="549"/>
      <c r="P41" s="521"/>
      <c r="Q41" s="565"/>
      <c r="R41" s="489"/>
      <c r="S41" s="482"/>
      <c r="T41" s="580"/>
      <c r="U41" s="593" t="s">
        <v>201</v>
      </c>
      <c r="V41" s="283">
        <f>COUNT(AG6:AG100)</f>
        <v>0</v>
      </c>
      <c r="W41" s="571"/>
      <c r="X41" s="594"/>
      <c r="Y41" s="595"/>
      <c r="Z41" s="18"/>
      <c r="AA41" s="594"/>
      <c r="AB41" s="595"/>
      <c r="AC41" s="528"/>
      <c r="AD41" s="515" t="str">
        <f t="shared" si="116"/>
        <v/>
      </c>
      <c r="AE41" s="515"/>
      <c r="AF41" s="516" t="str">
        <f t="shared" si="7"/>
        <v/>
      </c>
      <c r="AG41" s="516" t="str">
        <f t="shared" si="27"/>
        <v/>
      </c>
      <c r="AH41" s="517" t="str">
        <f t="shared" si="32"/>
        <v/>
      </c>
      <c r="AI41" s="82"/>
      <c r="AJ41" s="565"/>
      <c r="AK41" s="566"/>
      <c r="AL41" s="549"/>
      <c r="AM41" s="548"/>
      <c r="AN41" s="565"/>
      <c r="AO41" s="565"/>
      <c r="AP41" s="565"/>
      <c r="AQ41" s="549"/>
      <c r="AR41" s="548"/>
      <c r="AS41" s="565"/>
      <c r="AT41" s="565"/>
      <c r="AU41" s="565"/>
      <c r="AV41" s="549"/>
      <c r="AW41" s="548"/>
      <c r="AX41" s="565"/>
      <c r="AY41" s="565"/>
      <c r="AZ41" s="565"/>
      <c r="BA41" s="549"/>
      <c r="BB41" s="548"/>
      <c r="BC41" s="565"/>
      <c r="BD41" s="565"/>
      <c r="BE41" s="565"/>
      <c r="BF41" s="549"/>
      <c r="BG41" s="548"/>
      <c r="BH41" s="565"/>
      <c r="BI41" s="565"/>
      <c r="BJ41" s="565"/>
      <c r="BK41" s="549"/>
      <c r="BL41" s="548"/>
      <c r="BM41" s="565"/>
      <c r="BN41" s="565"/>
      <c r="BO41" s="565"/>
      <c r="BP41" s="549"/>
      <c r="BQ41" s="548"/>
      <c r="BR41" s="565"/>
      <c r="BS41" s="565"/>
      <c r="BT41" s="565"/>
      <c r="BU41" s="567"/>
      <c r="BV41" s="567"/>
      <c r="BW41" s="518" t="str">
        <f t="shared" ref="BW41:BX41" si="158">IF(BU41="", "", BU41 / 86400)
</f>
        <v/>
      </c>
      <c r="BX41" s="518" t="str">
        <f t="shared" si="158"/>
        <v/>
      </c>
      <c r="BY41" s="565"/>
      <c r="BZ41" s="565"/>
      <c r="CA41" s="565"/>
      <c r="CB41" s="567"/>
      <c r="CC41" s="567"/>
      <c r="CD41" s="519" t="str">
        <f t="shared" ref="CD41:CE41" si="159">IF(CB41="", "", CB41 / 86400)
</f>
        <v/>
      </c>
      <c r="CE41" s="519" t="str">
        <f t="shared" si="159"/>
        <v/>
      </c>
      <c r="CF41" s="565"/>
      <c r="CG41" s="565"/>
      <c r="CH41" s="565"/>
      <c r="CI41" s="568"/>
      <c r="CJ41" s="568"/>
      <c r="CK41" s="519" t="str">
        <f t="shared" ref="CK41:CL41" si="160">IF(CI41="", "", CI41 / 86400)
</f>
        <v/>
      </c>
      <c r="CL41" s="519" t="str">
        <f t="shared" si="160"/>
        <v/>
      </c>
      <c r="CM41" s="565"/>
      <c r="CN41" s="565"/>
      <c r="CO41" s="565"/>
      <c r="CP41" s="569"/>
      <c r="CQ41" s="521" t="str">
        <f t="shared" si="11"/>
        <v/>
      </c>
      <c r="CR41" s="521" t="str">
        <f t="shared" si="12"/>
        <v/>
      </c>
      <c r="CS41" s="569"/>
      <c r="CT41" s="565"/>
      <c r="CU41" s="565"/>
      <c r="CV41" s="569"/>
      <c r="CW41" s="521" t="str">
        <f t="shared" si="13"/>
        <v/>
      </c>
      <c r="CX41" s="521" t="str">
        <f t="shared" si="14"/>
        <v/>
      </c>
      <c r="CY41" s="565"/>
      <c r="CZ41" s="565"/>
      <c r="DA41" s="565"/>
      <c r="DB41" s="569"/>
      <c r="DC41" s="509" t="str">
        <f t="shared" si="15"/>
        <v/>
      </c>
      <c r="DD41" s="565"/>
      <c r="DE41" s="565"/>
      <c r="DF41" s="565"/>
      <c r="DG41" s="569"/>
      <c r="DH41" s="509" t="str">
        <f t="shared" si="16"/>
        <v/>
      </c>
      <c r="DI41" s="565"/>
      <c r="DJ41" s="565"/>
      <c r="DK41" s="565"/>
      <c r="DL41" s="570"/>
      <c r="DM41" s="524" t="str">
        <f t="shared" si="17"/>
        <v/>
      </c>
      <c r="DN41" s="571"/>
      <c r="DO41" s="571"/>
      <c r="DP41" s="571"/>
      <c r="DQ41" s="570"/>
      <c r="DR41" s="524" t="str">
        <f t="shared" si="18"/>
        <v/>
      </c>
      <c r="DS41" s="571"/>
      <c r="DT41" s="571"/>
      <c r="DU41" s="571"/>
      <c r="DV41" s="570"/>
      <c r="DW41" s="524" t="str">
        <f t="shared" si="19"/>
        <v/>
      </c>
      <c r="DX41" s="571"/>
      <c r="DY41" s="571"/>
      <c r="DZ41" s="571"/>
      <c r="EA41" s="570"/>
      <c r="EB41" s="524" t="str">
        <f t="shared" si="20"/>
        <v/>
      </c>
      <c r="EC41" s="571"/>
      <c r="ED41" s="571"/>
      <c r="EE41" s="571"/>
      <c r="EF41" s="570"/>
      <c r="EG41" s="524" t="str">
        <f t="shared" si="21"/>
        <v/>
      </c>
      <c r="EH41" s="571"/>
      <c r="EI41" s="571"/>
      <c r="EJ41" s="571"/>
      <c r="EK41" s="570"/>
      <c r="EL41" s="524" t="str">
        <f t="shared" si="22"/>
        <v/>
      </c>
      <c r="EM41" s="571"/>
      <c r="EN41" s="596" t="str">
        <f>IFERROR(__xludf.DUMMYFUNCTION("QUERY('CONTENT STATS'!A:AM,
  ""SELECT H, AVG(G), SUM(G), COUNT(G) 
   WHERE H IS NOT NULL 
     AND AD &gt;= DATE '"" &amp; TEXT(DASHBOARD!S2, ""yyyy-MM-dd"") &amp; ""' 
     AND AD &lt;= DATE '"" &amp; TEXT(DASHBOARD!AE2, ""yyyy-MM-dd"") &amp; ""'  
     AND AF = TRUE 
     "&amp;"AND AG = TRUE
     AND AH = TRUE
     AND AI = TRUE
     AND AJ = TRUE
     AND AK = TRUE
     AND AL = TRUE
   GROUP BY H
   ORDER BY H 
   LABEL H 'INSIGHT', AVG(G) 'AVG', SUM(G) 'SUM', COUNT(G) '#'""
)"),"#VALUE!")</f>
        <v>#VALUE!</v>
      </c>
      <c r="EO41" s="597"/>
      <c r="EP41" s="597"/>
      <c r="EQ41" s="598"/>
      <c r="ER41" s="571"/>
      <c r="ES41" s="543" t="str">
        <f>IFERROR(__xludf.DUMMYFUNCTION("QUERY(RANK!A:AB,
  ""SELECT F, AVG(E), SUM(E), COUNT(E)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15.45
     AND O &lt;= 41.95
     AND F = 'New Followers'
   GROUP BY F
   LABEL F '15.45 - 41.95', AVG(E) 'AVG', SUM(E) 'SUM', COUNT(E) '#'""
)"),"#VALUE!")</f>
        <v>#VALUE!</v>
      </c>
      <c r="ET41" s="544"/>
      <c r="EU41" s="545"/>
      <c r="EV41" s="545"/>
      <c r="EW41" s="572"/>
    </row>
    <row r="42" ht="14.25" customHeight="1">
      <c r="A42" s="528"/>
      <c r="B42" s="573"/>
      <c r="C42" s="574"/>
      <c r="D42" s="563"/>
      <c r="E42" s="575"/>
      <c r="F42" s="504" t="str">
        <f t="shared" si="24"/>
        <v/>
      </c>
      <c r="G42" s="531" t="str">
        <f t="shared" si="5"/>
        <v/>
      </c>
      <c r="H42" s="532" t="str">
        <f t="shared" si="25"/>
        <v/>
      </c>
      <c r="I42" s="282" t="str">
        <f t="shared" si="26"/>
        <v/>
      </c>
      <c r="J42" s="281"/>
      <c r="K42" s="575"/>
      <c r="L42" s="548"/>
      <c r="M42" s="548"/>
      <c r="N42" s="549"/>
      <c r="O42" s="549"/>
      <c r="P42" s="521"/>
      <c r="Q42" s="565"/>
      <c r="R42" s="577"/>
      <c r="S42" s="574"/>
      <c r="T42" s="563"/>
      <c r="U42" s="599" t="s">
        <v>202</v>
      </c>
      <c r="V42" s="283">
        <f>COUNT(O6:O100)</f>
        <v>0</v>
      </c>
      <c r="W42" s="571"/>
      <c r="X42" s="594"/>
      <c r="Y42" s="595"/>
      <c r="Z42" s="18"/>
      <c r="AA42" s="594"/>
      <c r="AB42" s="595"/>
      <c r="AC42" s="528"/>
      <c r="AD42" s="515" t="str">
        <f t="shared" si="116"/>
        <v/>
      </c>
      <c r="AE42" s="515"/>
      <c r="AF42" s="516" t="str">
        <f t="shared" si="7"/>
        <v/>
      </c>
      <c r="AG42" s="516" t="str">
        <f t="shared" si="27"/>
        <v/>
      </c>
      <c r="AH42" s="517" t="str">
        <f t="shared" si="32"/>
        <v/>
      </c>
      <c r="AI42" s="82"/>
      <c r="AJ42" s="565"/>
      <c r="AK42" s="566"/>
      <c r="AL42" s="549"/>
      <c r="AM42" s="548"/>
      <c r="AN42" s="565"/>
      <c r="AO42" s="565"/>
      <c r="AP42" s="565"/>
      <c r="AQ42" s="549"/>
      <c r="AR42" s="548"/>
      <c r="AS42" s="565"/>
      <c r="AT42" s="565"/>
      <c r="AU42" s="565"/>
      <c r="AV42" s="549"/>
      <c r="AW42" s="548"/>
      <c r="AX42" s="565"/>
      <c r="AY42" s="565"/>
      <c r="AZ42" s="565"/>
      <c r="BA42" s="549"/>
      <c r="BB42" s="548"/>
      <c r="BC42" s="565"/>
      <c r="BD42" s="565"/>
      <c r="BE42" s="565"/>
      <c r="BF42" s="549"/>
      <c r="BG42" s="548"/>
      <c r="BH42" s="565"/>
      <c r="BI42" s="565"/>
      <c r="BJ42" s="565"/>
      <c r="BK42" s="549"/>
      <c r="BL42" s="548"/>
      <c r="BM42" s="565"/>
      <c r="BN42" s="565"/>
      <c r="BO42" s="565"/>
      <c r="BP42" s="549"/>
      <c r="BQ42" s="548"/>
      <c r="BR42" s="565"/>
      <c r="BS42" s="565"/>
      <c r="BT42" s="565"/>
      <c r="BU42" s="567"/>
      <c r="BV42" s="567"/>
      <c r="BW42" s="518" t="str">
        <f t="shared" ref="BW42:BX42" si="161">IF(BU42="", "", BU42 / 86400)
</f>
        <v/>
      </c>
      <c r="BX42" s="518" t="str">
        <f t="shared" si="161"/>
        <v/>
      </c>
      <c r="BY42" s="565"/>
      <c r="BZ42" s="565"/>
      <c r="CA42" s="565"/>
      <c r="CB42" s="567"/>
      <c r="CC42" s="567"/>
      <c r="CD42" s="519" t="str">
        <f t="shared" ref="CD42:CE42" si="162">IF(CB42="", "", CB42 / 86400)
</f>
        <v/>
      </c>
      <c r="CE42" s="519" t="str">
        <f t="shared" si="162"/>
        <v/>
      </c>
      <c r="CF42" s="565"/>
      <c r="CG42" s="565"/>
      <c r="CH42" s="565"/>
      <c r="CI42" s="568"/>
      <c r="CJ42" s="568"/>
      <c r="CK42" s="519" t="str">
        <f t="shared" ref="CK42:CL42" si="163">IF(CI42="", "", CI42 / 86400)
</f>
        <v/>
      </c>
      <c r="CL42" s="519" t="str">
        <f t="shared" si="163"/>
        <v/>
      </c>
      <c r="CM42" s="565"/>
      <c r="CN42" s="565"/>
      <c r="CO42" s="565"/>
      <c r="CP42" s="569"/>
      <c r="CQ42" s="521" t="str">
        <f t="shared" si="11"/>
        <v/>
      </c>
      <c r="CR42" s="521" t="str">
        <f t="shared" si="12"/>
        <v/>
      </c>
      <c r="CS42" s="569"/>
      <c r="CT42" s="565"/>
      <c r="CU42" s="565"/>
      <c r="CV42" s="569"/>
      <c r="CW42" s="521" t="str">
        <f t="shared" si="13"/>
        <v/>
      </c>
      <c r="CX42" s="521" t="str">
        <f t="shared" si="14"/>
        <v/>
      </c>
      <c r="CY42" s="565"/>
      <c r="CZ42" s="565"/>
      <c r="DA42" s="565"/>
      <c r="DB42" s="569"/>
      <c r="DC42" s="509" t="str">
        <f t="shared" si="15"/>
        <v/>
      </c>
      <c r="DD42" s="565"/>
      <c r="DE42" s="565"/>
      <c r="DF42" s="565"/>
      <c r="DG42" s="569"/>
      <c r="DH42" s="509" t="str">
        <f t="shared" si="16"/>
        <v/>
      </c>
      <c r="DI42" s="565"/>
      <c r="DJ42" s="565"/>
      <c r="DK42" s="565"/>
      <c r="DL42" s="570"/>
      <c r="DM42" s="524" t="str">
        <f t="shared" si="17"/>
        <v/>
      </c>
      <c r="DN42" s="571"/>
      <c r="DO42" s="571"/>
      <c r="DP42" s="571"/>
      <c r="DQ42" s="570"/>
      <c r="DR42" s="524" t="str">
        <f t="shared" si="18"/>
        <v/>
      </c>
      <c r="DS42" s="571"/>
      <c r="DT42" s="571"/>
      <c r="DU42" s="571"/>
      <c r="DV42" s="570"/>
      <c r="DW42" s="524" t="str">
        <f t="shared" si="19"/>
        <v/>
      </c>
      <c r="DX42" s="571"/>
      <c r="DY42" s="571"/>
      <c r="DZ42" s="571"/>
      <c r="EA42" s="570"/>
      <c r="EB42" s="524" t="str">
        <f t="shared" si="20"/>
        <v/>
      </c>
      <c r="EC42" s="571"/>
      <c r="ED42" s="571"/>
      <c r="EE42" s="571"/>
      <c r="EF42" s="570"/>
      <c r="EG42" s="524" t="str">
        <f t="shared" si="21"/>
        <v/>
      </c>
      <c r="EH42" s="571"/>
      <c r="EI42" s="571"/>
      <c r="EJ42" s="571"/>
      <c r="EK42" s="570"/>
      <c r="EL42" s="524" t="str">
        <f t="shared" si="22"/>
        <v/>
      </c>
      <c r="EM42" s="571"/>
      <c r="EN42" s="600"/>
      <c r="EO42" s="601"/>
      <c r="EP42" s="602"/>
      <c r="EQ42" s="602"/>
      <c r="ER42" s="571"/>
      <c r="ES42" s="88"/>
      <c r="ET42" s="578"/>
      <c r="EU42" s="579"/>
      <c r="EV42" s="579"/>
      <c r="EW42" s="572"/>
    </row>
    <row r="43" ht="14.25" customHeight="1">
      <c r="A43" s="528"/>
      <c r="B43" s="529"/>
      <c r="C43" s="530"/>
      <c r="D43" s="563"/>
      <c r="E43" s="575"/>
      <c r="F43" s="504" t="str">
        <f t="shared" si="24"/>
        <v/>
      </c>
      <c r="G43" s="531" t="str">
        <f t="shared" si="5"/>
        <v/>
      </c>
      <c r="H43" s="532" t="str">
        <f t="shared" si="25"/>
        <v/>
      </c>
      <c r="I43" s="282" t="str">
        <f t="shared" si="26"/>
        <v/>
      </c>
      <c r="J43" s="281"/>
      <c r="K43" s="575"/>
      <c r="L43" s="548"/>
      <c r="M43" s="548"/>
      <c r="N43" s="549"/>
      <c r="O43" s="549"/>
      <c r="P43" s="521"/>
      <c r="Q43" s="565"/>
      <c r="R43" s="489"/>
      <c r="S43" s="482"/>
      <c r="T43" s="580"/>
      <c r="U43" s="603"/>
      <c r="V43" s="604"/>
      <c r="W43" s="605"/>
      <c r="X43" s="594"/>
      <c r="Y43" s="595"/>
      <c r="Z43" s="18"/>
      <c r="AA43" s="594"/>
      <c r="AB43" s="595"/>
      <c r="AC43" s="528"/>
      <c r="AD43" s="515" t="str">
        <f t="shared" si="116"/>
        <v/>
      </c>
      <c r="AE43" s="515"/>
      <c r="AF43" s="516" t="str">
        <f t="shared" si="7"/>
        <v/>
      </c>
      <c r="AG43" s="516" t="str">
        <f t="shared" si="27"/>
        <v/>
      </c>
      <c r="AH43" s="517" t="str">
        <f t="shared" si="32"/>
        <v/>
      </c>
      <c r="AI43" s="82"/>
      <c r="AJ43" s="565"/>
      <c r="AK43" s="566"/>
      <c r="AL43" s="549"/>
      <c r="AM43" s="548"/>
      <c r="AN43" s="565"/>
      <c r="AO43" s="565"/>
      <c r="AP43" s="565"/>
      <c r="AQ43" s="549"/>
      <c r="AR43" s="548"/>
      <c r="AS43" s="565"/>
      <c r="AT43" s="565"/>
      <c r="AU43" s="565"/>
      <c r="AV43" s="549"/>
      <c r="AW43" s="548"/>
      <c r="AX43" s="565"/>
      <c r="AY43" s="565"/>
      <c r="AZ43" s="565"/>
      <c r="BA43" s="549"/>
      <c r="BB43" s="548"/>
      <c r="BC43" s="565"/>
      <c r="BD43" s="565"/>
      <c r="BE43" s="565"/>
      <c r="BF43" s="549"/>
      <c r="BG43" s="548"/>
      <c r="BH43" s="565"/>
      <c r="BI43" s="565"/>
      <c r="BJ43" s="565"/>
      <c r="BK43" s="549"/>
      <c r="BL43" s="548"/>
      <c r="BM43" s="565"/>
      <c r="BN43" s="565"/>
      <c r="BO43" s="565"/>
      <c r="BP43" s="549"/>
      <c r="BQ43" s="548"/>
      <c r="BR43" s="565"/>
      <c r="BS43" s="565"/>
      <c r="BT43" s="565"/>
      <c r="BU43" s="567"/>
      <c r="BV43" s="567"/>
      <c r="BW43" s="518" t="str">
        <f t="shared" ref="BW43:BX43" si="164">IF(BU43="", "", BU43 / 86400)
</f>
        <v/>
      </c>
      <c r="BX43" s="518" t="str">
        <f t="shared" si="164"/>
        <v/>
      </c>
      <c r="BY43" s="565"/>
      <c r="BZ43" s="565"/>
      <c r="CA43" s="565"/>
      <c r="CB43" s="567"/>
      <c r="CC43" s="567"/>
      <c r="CD43" s="519" t="str">
        <f t="shared" ref="CD43:CE43" si="165">IF(CB43="", "", CB43 / 86400)
</f>
        <v/>
      </c>
      <c r="CE43" s="519" t="str">
        <f t="shared" si="165"/>
        <v/>
      </c>
      <c r="CF43" s="565"/>
      <c r="CG43" s="565"/>
      <c r="CH43" s="565"/>
      <c r="CI43" s="568"/>
      <c r="CJ43" s="568"/>
      <c r="CK43" s="519" t="str">
        <f t="shared" ref="CK43:CL43" si="166">IF(CI43="", "", CI43 / 86400)
</f>
        <v/>
      </c>
      <c r="CL43" s="519" t="str">
        <f t="shared" si="166"/>
        <v/>
      </c>
      <c r="CM43" s="565"/>
      <c r="CN43" s="565"/>
      <c r="CO43" s="565"/>
      <c r="CP43" s="569"/>
      <c r="CQ43" s="521" t="str">
        <f t="shared" si="11"/>
        <v/>
      </c>
      <c r="CR43" s="521" t="str">
        <f t="shared" si="12"/>
        <v/>
      </c>
      <c r="CS43" s="569"/>
      <c r="CT43" s="565"/>
      <c r="CU43" s="565"/>
      <c r="CV43" s="569"/>
      <c r="CW43" s="521" t="str">
        <f t="shared" si="13"/>
        <v/>
      </c>
      <c r="CX43" s="521" t="str">
        <f t="shared" si="14"/>
        <v/>
      </c>
      <c r="CY43" s="565"/>
      <c r="CZ43" s="565"/>
      <c r="DA43" s="565"/>
      <c r="DB43" s="569"/>
      <c r="DC43" s="509" t="str">
        <f t="shared" si="15"/>
        <v/>
      </c>
      <c r="DD43" s="565"/>
      <c r="DE43" s="565"/>
      <c r="DF43" s="565"/>
      <c r="DG43" s="569"/>
      <c r="DH43" s="509" t="str">
        <f t="shared" si="16"/>
        <v/>
      </c>
      <c r="DI43" s="565"/>
      <c r="DJ43" s="565"/>
      <c r="DK43" s="565"/>
      <c r="DL43" s="570"/>
      <c r="DM43" s="524" t="str">
        <f t="shared" si="17"/>
        <v/>
      </c>
      <c r="DN43" s="571"/>
      <c r="DO43" s="571"/>
      <c r="DP43" s="571"/>
      <c r="DQ43" s="570"/>
      <c r="DR43" s="524" t="str">
        <f t="shared" si="18"/>
        <v/>
      </c>
      <c r="DS43" s="571"/>
      <c r="DT43" s="571"/>
      <c r="DU43" s="571"/>
      <c r="DV43" s="570"/>
      <c r="DW43" s="524" t="str">
        <f t="shared" si="19"/>
        <v/>
      </c>
      <c r="DX43" s="571"/>
      <c r="DY43" s="571"/>
      <c r="DZ43" s="571"/>
      <c r="EA43" s="570"/>
      <c r="EB43" s="524" t="str">
        <f t="shared" si="20"/>
        <v/>
      </c>
      <c r="EC43" s="571"/>
      <c r="ED43" s="571"/>
      <c r="EE43" s="571"/>
      <c r="EF43" s="570"/>
      <c r="EG43" s="524" t="str">
        <f t="shared" si="21"/>
        <v/>
      </c>
      <c r="EH43" s="571"/>
      <c r="EI43" s="571"/>
      <c r="EJ43" s="571"/>
      <c r="EK43" s="570"/>
      <c r="EL43" s="524" t="str">
        <f t="shared" si="22"/>
        <v/>
      </c>
      <c r="EM43" s="571"/>
      <c r="EN43" s="571"/>
      <c r="EO43" s="570"/>
      <c r="EP43" s="177"/>
      <c r="EQ43" s="177"/>
      <c r="ER43" s="571"/>
      <c r="ES43" s="543" t="str">
        <f>IFERROR(__xludf.DUMMYFUNCTION("QUERY(RANK!A:AB,
  ""SELECT F, AVG(E), SUM(E), COUNT(E)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41.95
     AND O &lt;= 100
     AND F = 'New Followers'
   GROUP BY F
   LABEL F '41.95 - 100', AVG(E) 'AVG', SUM(E) 'SUM', COUNT(E) '#'""
)"),"#VALUE!")</f>
        <v>#VALUE!</v>
      </c>
      <c r="ET43" s="544"/>
      <c r="EU43" s="545"/>
      <c r="EV43" s="545"/>
      <c r="EW43" s="572"/>
    </row>
    <row r="44" ht="14.25" customHeight="1">
      <c r="A44" s="528"/>
      <c r="B44" s="573"/>
      <c r="C44" s="574"/>
      <c r="D44" s="563"/>
      <c r="E44" s="575"/>
      <c r="F44" s="504" t="str">
        <f t="shared" si="24"/>
        <v/>
      </c>
      <c r="G44" s="531" t="str">
        <f t="shared" si="5"/>
        <v/>
      </c>
      <c r="H44" s="532" t="str">
        <f t="shared" si="25"/>
        <v/>
      </c>
      <c r="I44" s="282" t="str">
        <f t="shared" si="26"/>
        <v/>
      </c>
      <c r="J44" s="281"/>
      <c r="K44" s="575"/>
      <c r="L44" s="548"/>
      <c r="M44" s="548"/>
      <c r="N44" s="549"/>
      <c r="O44" s="549"/>
      <c r="P44" s="521"/>
      <c r="Q44" s="571"/>
      <c r="R44" s="577"/>
      <c r="S44" s="574"/>
      <c r="T44" s="563"/>
      <c r="U44" s="540"/>
      <c r="V44" s="606"/>
      <c r="W44" s="572"/>
      <c r="X44" s="594"/>
      <c r="Y44" s="595"/>
      <c r="Z44" s="18"/>
      <c r="AA44" s="594"/>
      <c r="AB44" s="595"/>
      <c r="AC44" s="528"/>
      <c r="AD44" s="515" t="str">
        <f t="shared" si="116"/>
        <v/>
      </c>
      <c r="AE44" s="515"/>
      <c r="AF44" s="516" t="str">
        <f t="shared" si="7"/>
        <v/>
      </c>
      <c r="AG44" s="516" t="str">
        <f t="shared" si="27"/>
        <v/>
      </c>
      <c r="AH44" s="517" t="str">
        <f t="shared" si="32"/>
        <v/>
      </c>
      <c r="AI44" s="82"/>
      <c r="AJ44" s="565"/>
      <c r="AK44" s="566"/>
      <c r="AL44" s="549"/>
      <c r="AM44" s="548"/>
      <c r="AN44" s="565"/>
      <c r="AO44" s="565"/>
      <c r="AP44" s="565"/>
      <c r="AQ44" s="549"/>
      <c r="AR44" s="548"/>
      <c r="AS44" s="565"/>
      <c r="AT44" s="565"/>
      <c r="AU44" s="565"/>
      <c r="AV44" s="549"/>
      <c r="AW44" s="548"/>
      <c r="AX44" s="565"/>
      <c r="AY44" s="565"/>
      <c r="AZ44" s="565"/>
      <c r="BA44" s="549"/>
      <c r="BB44" s="548"/>
      <c r="BC44" s="565"/>
      <c r="BD44" s="565"/>
      <c r="BE44" s="565"/>
      <c r="BF44" s="549"/>
      <c r="BG44" s="548"/>
      <c r="BH44" s="565"/>
      <c r="BI44" s="565"/>
      <c r="BJ44" s="565"/>
      <c r="BK44" s="549"/>
      <c r="BL44" s="548"/>
      <c r="BM44" s="565"/>
      <c r="BN44" s="565"/>
      <c r="BO44" s="565"/>
      <c r="BP44" s="549"/>
      <c r="BQ44" s="548"/>
      <c r="BR44" s="565"/>
      <c r="BS44" s="565"/>
      <c r="BT44" s="565"/>
      <c r="BU44" s="567"/>
      <c r="BV44" s="567"/>
      <c r="BW44" s="518" t="str">
        <f t="shared" ref="BW44:BX44" si="167">IF(BU44="", "", BU44 / 86400)
</f>
        <v/>
      </c>
      <c r="BX44" s="518" t="str">
        <f t="shared" si="167"/>
        <v/>
      </c>
      <c r="BY44" s="565"/>
      <c r="BZ44" s="565"/>
      <c r="CA44" s="565"/>
      <c r="CB44" s="567"/>
      <c r="CC44" s="567"/>
      <c r="CD44" s="519" t="str">
        <f t="shared" ref="CD44:CE44" si="168">IF(CB44="", "", CB44 / 86400)
</f>
        <v/>
      </c>
      <c r="CE44" s="519" t="str">
        <f t="shared" si="168"/>
        <v/>
      </c>
      <c r="CF44" s="565"/>
      <c r="CG44" s="565"/>
      <c r="CH44" s="565"/>
      <c r="CI44" s="568"/>
      <c r="CJ44" s="568"/>
      <c r="CK44" s="519" t="str">
        <f t="shared" ref="CK44:CL44" si="169">IF(CI44="", "", CI44 / 86400)
</f>
        <v/>
      </c>
      <c r="CL44" s="519" t="str">
        <f t="shared" si="169"/>
        <v/>
      </c>
      <c r="CM44" s="565"/>
      <c r="CN44" s="565"/>
      <c r="CO44" s="565"/>
      <c r="CP44" s="569"/>
      <c r="CQ44" s="521" t="str">
        <f t="shared" si="11"/>
        <v/>
      </c>
      <c r="CR44" s="521" t="str">
        <f t="shared" si="12"/>
        <v/>
      </c>
      <c r="CS44" s="569"/>
      <c r="CT44" s="565"/>
      <c r="CU44" s="565"/>
      <c r="CV44" s="569"/>
      <c r="CW44" s="521" t="str">
        <f t="shared" si="13"/>
        <v/>
      </c>
      <c r="CX44" s="521" t="str">
        <f t="shared" si="14"/>
        <v/>
      </c>
      <c r="CY44" s="565"/>
      <c r="CZ44" s="565"/>
      <c r="DA44" s="565"/>
      <c r="DB44" s="569"/>
      <c r="DC44" s="509" t="str">
        <f t="shared" si="15"/>
        <v/>
      </c>
      <c r="DD44" s="565"/>
      <c r="DE44" s="565"/>
      <c r="DF44" s="565"/>
      <c r="DG44" s="569"/>
      <c r="DH44" s="509" t="str">
        <f t="shared" si="16"/>
        <v/>
      </c>
      <c r="DI44" s="565"/>
      <c r="DJ44" s="565"/>
      <c r="DK44" s="565"/>
      <c r="DL44" s="570"/>
      <c r="DM44" s="524" t="str">
        <f t="shared" si="17"/>
        <v/>
      </c>
      <c r="DN44" s="571"/>
      <c r="DO44" s="571"/>
      <c r="DP44" s="571"/>
      <c r="DQ44" s="570"/>
      <c r="DR44" s="524" t="str">
        <f t="shared" si="18"/>
        <v/>
      </c>
      <c r="DS44" s="571"/>
      <c r="DT44" s="571"/>
      <c r="DU44" s="571"/>
      <c r="DV44" s="570"/>
      <c r="DW44" s="524" t="str">
        <f t="shared" si="19"/>
        <v/>
      </c>
      <c r="DX44" s="571"/>
      <c r="DY44" s="571"/>
      <c r="DZ44" s="571"/>
      <c r="EA44" s="570"/>
      <c r="EB44" s="524" t="str">
        <f t="shared" si="20"/>
        <v/>
      </c>
      <c r="EC44" s="571"/>
      <c r="ED44" s="571"/>
      <c r="EE44" s="571"/>
      <c r="EF44" s="570"/>
      <c r="EG44" s="524" t="str">
        <f t="shared" si="21"/>
        <v/>
      </c>
      <c r="EH44" s="571"/>
      <c r="EI44" s="571"/>
      <c r="EJ44" s="571"/>
      <c r="EK44" s="570"/>
      <c r="EL44" s="524" t="str">
        <f t="shared" si="22"/>
        <v/>
      </c>
      <c r="EM44" s="571"/>
      <c r="EN44" s="571"/>
      <c r="EO44" s="570"/>
      <c r="EP44" s="177"/>
      <c r="EQ44" s="177"/>
      <c r="ER44" s="571"/>
      <c r="ES44" s="88"/>
      <c r="ET44" s="578"/>
      <c r="EU44" s="579"/>
      <c r="EV44" s="579"/>
      <c r="EW44" s="572"/>
    </row>
    <row r="45" ht="14.25" customHeight="1">
      <c r="A45" s="528"/>
      <c r="B45" s="529"/>
      <c r="C45" s="530"/>
      <c r="D45" s="563"/>
      <c r="E45" s="575"/>
      <c r="F45" s="504" t="str">
        <f t="shared" si="24"/>
        <v/>
      </c>
      <c r="G45" s="531" t="str">
        <f t="shared" si="5"/>
        <v/>
      </c>
      <c r="H45" s="532" t="str">
        <f t="shared" si="25"/>
        <v/>
      </c>
      <c r="I45" s="282" t="str">
        <f t="shared" si="26"/>
        <v/>
      </c>
      <c r="J45" s="281"/>
      <c r="K45" s="575"/>
      <c r="L45" s="548"/>
      <c r="M45" s="548"/>
      <c r="N45" s="549"/>
      <c r="O45" s="549"/>
      <c r="P45" s="521"/>
      <c r="Q45" s="571"/>
      <c r="R45" s="489"/>
      <c r="S45" s="482"/>
      <c r="T45" s="580"/>
      <c r="U45" s="540"/>
      <c r="V45" s="568"/>
      <c r="W45" s="572"/>
      <c r="X45" s="498"/>
      <c r="Y45" s="56"/>
      <c r="Z45" s="18"/>
      <c r="AA45" s="498"/>
      <c r="AB45" s="56"/>
      <c r="AC45" s="528"/>
      <c r="AD45" s="515" t="str">
        <f t="shared" si="116"/>
        <v/>
      </c>
      <c r="AE45" s="515"/>
      <c r="AF45" s="516" t="str">
        <f t="shared" si="7"/>
        <v/>
      </c>
      <c r="AG45" s="516" t="str">
        <f t="shared" si="27"/>
        <v/>
      </c>
      <c r="AH45" s="517" t="str">
        <f t="shared" si="32"/>
        <v/>
      </c>
      <c r="AI45" s="82"/>
      <c r="AJ45" s="565"/>
      <c r="AK45" s="566"/>
      <c r="AL45" s="549"/>
      <c r="AM45" s="548"/>
      <c r="AN45" s="565"/>
      <c r="AO45" s="565"/>
      <c r="AP45" s="565"/>
      <c r="AQ45" s="549"/>
      <c r="AR45" s="548"/>
      <c r="AS45" s="565"/>
      <c r="AT45" s="565"/>
      <c r="AU45" s="565"/>
      <c r="AV45" s="549"/>
      <c r="AW45" s="548"/>
      <c r="AX45" s="565"/>
      <c r="AY45" s="565"/>
      <c r="AZ45" s="565"/>
      <c r="BA45" s="549"/>
      <c r="BB45" s="548"/>
      <c r="BC45" s="565"/>
      <c r="BD45" s="565"/>
      <c r="BE45" s="565"/>
      <c r="BF45" s="549"/>
      <c r="BG45" s="548"/>
      <c r="BH45" s="565"/>
      <c r="BI45" s="565"/>
      <c r="BJ45" s="565"/>
      <c r="BK45" s="549"/>
      <c r="BL45" s="548"/>
      <c r="BM45" s="565"/>
      <c r="BN45" s="565"/>
      <c r="BO45" s="565"/>
      <c r="BP45" s="549"/>
      <c r="BQ45" s="548"/>
      <c r="BR45" s="565"/>
      <c r="BS45" s="565"/>
      <c r="BT45" s="565"/>
      <c r="BU45" s="567"/>
      <c r="BV45" s="567"/>
      <c r="BW45" s="518" t="str">
        <f t="shared" ref="BW45:BX45" si="170">IF(BU45="", "", BU45 / 86400)
</f>
        <v/>
      </c>
      <c r="BX45" s="518" t="str">
        <f t="shared" si="170"/>
        <v/>
      </c>
      <c r="BY45" s="565"/>
      <c r="BZ45" s="565"/>
      <c r="CA45" s="565"/>
      <c r="CB45" s="567"/>
      <c r="CC45" s="567"/>
      <c r="CD45" s="519" t="str">
        <f t="shared" ref="CD45:CE45" si="171">IF(CB45="", "", CB45 / 86400)
</f>
        <v/>
      </c>
      <c r="CE45" s="519" t="str">
        <f t="shared" si="171"/>
        <v/>
      </c>
      <c r="CF45" s="565"/>
      <c r="CG45" s="565"/>
      <c r="CH45" s="565"/>
      <c r="CI45" s="568"/>
      <c r="CJ45" s="568"/>
      <c r="CK45" s="519" t="str">
        <f t="shared" ref="CK45:CL45" si="172">IF(CI45="", "", CI45 / 86400)
</f>
        <v/>
      </c>
      <c r="CL45" s="519" t="str">
        <f t="shared" si="172"/>
        <v/>
      </c>
      <c r="CM45" s="565"/>
      <c r="CN45" s="565"/>
      <c r="CO45" s="565"/>
      <c r="CP45" s="569"/>
      <c r="CQ45" s="521" t="str">
        <f t="shared" si="11"/>
        <v/>
      </c>
      <c r="CR45" s="521" t="str">
        <f t="shared" si="12"/>
        <v/>
      </c>
      <c r="CS45" s="569"/>
      <c r="CT45" s="565"/>
      <c r="CU45" s="565"/>
      <c r="CV45" s="569"/>
      <c r="CW45" s="521" t="str">
        <f t="shared" si="13"/>
        <v/>
      </c>
      <c r="CX45" s="521" t="str">
        <f t="shared" si="14"/>
        <v/>
      </c>
      <c r="CY45" s="565"/>
      <c r="CZ45" s="565"/>
      <c r="DA45" s="565"/>
      <c r="DB45" s="569"/>
      <c r="DC45" s="509" t="str">
        <f t="shared" si="15"/>
        <v/>
      </c>
      <c r="DD45" s="565"/>
      <c r="DE45" s="565"/>
      <c r="DF45" s="565"/>
      <c r="DG45" s="569"/>
      <c r="DH45" s="509" t="str">
        <f t="shared" si="16"/>
        <v/>
      </c>
      <c r="DI45" s="565"/>
      <c r="DJ45" s="565"/>
      <c r="DK45" s="565"/>
      <c r="DL45" s="570"/>
      <c r="DM45" s="524" t="str">
        <f t="shared" si="17"/>
        <v/>
      </c>
      <c r="DN45" s="571"/>
      <c r="DO45" s="571"/>
      <c r="DP45" s="571"/>
      <c r="DQ45" s="570"/>
      <c r="DR45" s="524" t="str">
        <f t="shared" si="18"/>
        <v/>
      </c>
      <c r="DS45" s="571"/>
      <c r="DT45" s="571"/>
      <c r="DU45" s="571"/>
      <c r="DV45" s="570"/>
      <c r="DW45" s="524" t="str">
        <f t="shared" si="19"/>
        <v/>
      </c>
      <c r="DX45" s="571"/>
      <c r="DY45" s="571"/>
      <c r="DZ45" s="571"/>
      <c r="EA45" s="570"/>
      <c r="EB45" s="524" t="str">
        <f t="shared" si="20"/>
        <v/>
      </c>
      <c r="EC45" s="571"/>
      <c r="ED45" s="571"/>
      <c r="EE45" s="571"/>
      <c r="EF45" s="570"/>
      <c r="EG45" s="524" t="str">
        <f t="shared" si="21"/>
        <v/>
      </c>
      <c r="EH45" s="571"/>
      <c r="EI45" s="571"/>
      <c r="EJ45" s="571"/>
      <c r="EK45" s="570"/>
      <c r="EL45" s="524" t="str">
        <f t="shared" si="22"/>
        <v/>
      </c>
      <c r="EM45" s="571"/>
      <c r="EN45" s="571"/>
      <c r="EO45" s="570"/>
      <c r="EP45" s="177"/>
      <c r="EQ45" s="177"/>
      <c r="ER45" s="571"/>
      <c r="ES45" s="543" t="str">
        <f>IFERROR(__xludf.DUMMYFUNCTION("QUERY(RANK!A:AB,
  ""SELECT F, AVG(E), SUM(E), COUNT(E)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0
     AND O &lt;= 1.45
     AND F = 'Views'
   GROUP BY F
   LABEL F '0 - 1.45', AVG(E) 'AVG', SUM(E) 'SUM', COUNT(E) '#'""
)"),"#VALUE!")</f>
        <v>#VALUE!</v>
      </c>
      <c r="ET45" s="544"/>
      <c r="EU45" s="545"/>
      <c r="EV45" s="545"/>
      <c r="EW45" s="571"/>
    </row>
    <row r="46" ht="14.25" customHeight="1">
      <c r="A46" s="528"/>
      <c r="B46" s="573"/>
      <c r="C46" s="574"/>
      <c r="D46" s="563"/>
      <c r="E46" s="575"/>
      <c r="F46" s="504" t="str">
        <f t="shared" si="24"/>
        <v/>
      </c>
      <c r="G46" s="531" t="str">
        <f t="shared" si="5"/>
        <v/>
      </c>
      <c r="H46" s="532" t="str">
        <f t="shared" si="25"/>
        <v/>
      </c>
      <c r="I46" s="282" t="str">
        <f t="shared" si="26"/>
        <v/>
      </c>
      <c r="J46" s="281"/>
      <c r="K46" s="575"/>
      <c r="L46" s="548"/>
      <c r="M46" s="548"/>
      <c r="N46" s="549"/>
      <c r="O46" s="549"/>
      <c r="P46" s="521"/>
      <c r="Q46" s="571"/>
      <c r="R46" s="577"/>
      <c r="S46" s="574"/>
      <c r="T46" s="563"/>
      <c r="U46" s="96"/>
      <c r="V46" s="568"/>
      <c r="W46" s="528"/>
      <c r="X46" s="607"/>
      <c r="Y46" s="499"/>
      <c r="Z46" s="499"/>
      <c r="AA46" s="607"/>
      <c r="AB46" s="499"/>
      <c r="AC46" s="528"/>
      <c r="AD46" s="515" t="str">
        <f t="shared" si="116"/>
        <v/>
      </c>
      <c r="AE46" s="515"/>
      <c r="AF46" s="516" t="str">
        <f t="shared" si="7"/>
        <v/>
      </c>
      <c r="AG46" s="516" t="str">
        <f t="shared" si="27"/>
        <v/>
      </c>
      <c r="AH46" s="517" t="str">
        <f t="shared" si="32"/>
        <v/>
      </c>
      <c r="AI46" s="82"/>
      <c r="AJ46" s="565"/>
      <c r="AK46" s="566"/>
      <c r="AL46" s="549"/>
      <c r="AM46" s="548"/>
      <c r="AN46" s="565"/>
      <c r="AO46" s="565"/>
      <c r="AP46" s="565"/>
      <c r="AQ46" s="549"/>
      <c r="AR46" s="548"/>
      <c r="AS46" s="565"/>
      <c r="AT46" s="565"/>
      <c r="AU46" s="565"/>
      <c r="AV46" s="549"/>
      <c r="AW46" s="548"/>
      <c r="AX46" s="565"/>
      <c r="AY46" s="565"/>
      <c r="AZ46" s="565"/>
      <c r="BA46" s="549"/>
      <c r="BB46" s="548"/>
      <c r="BC46" s="565"/>
      <c r="BD46" s="565"/>
      <c r="BE46" s="565"/>
      <c r="BF46" s="549"/>
      <c r="BG46" s="548"/>
      <c r="BH46" s="565"/>
      <c r="BI46" s="565"/>
      <c r="BJ46" s="565"/>
      <c r="BK46" s="549"/>
      <c r="BL46" s="548"/>
      <c r="BM46" s="565"/>
      <c r="BN46" s="565"/>
      <c r="BO46" s="565"/>
      <c r="BP46" s="549"/>
      <c r="BQ46" s="548"/>
      <c r="BR46" s="565"/>
      <c r="BS46" s="565"/>
      <c r="BT46" s="565"/>
      <c r="BU46" s="567"/>
      <c r="BV46" s="567"/>
      <c r="BW46" s="518" t="str">
        <f t="shared" ref="BW46:BX46" si="173">IF(BU46="", "", BU46 / 86400)
</f>
        <v/>
      </c>
      <c r="BX46" s="518" t="str">
        <f t="shared" si="173"/>
        <v/>
      </c>
      <c r="BY46" s="565"/>
      <c r="BZ46" s="565"/>
      <c r="CA46" s="565"/>
      <c r="CB46" s="567"/>
      <c r="CC46" s="567"/>
      <c r="CD46" s="519" t="str">
        <f t="shared" ref="CD46:CE46" si="174">IF(CB46="", "", CB46 / 86400)
</f>
        <v/>
      </c>
      <c r="CE46" s="519" t="str">
        <f t="shared" si="174"/>
        <v/>
      </c>
      <c r="CF46" s="565"/>
      <c r="CG46" s="565"/>
      <c r="CH46" s="565"/>
      <c r="CI46" s="568"/>
      <c r="CJ46" s="568"/>
      <c r="CK46" s="519" t="str">
        <f t="shared" ref="CK46:CL46" si="175">IF(CI46="", "", CI46 / 86400)
</f>
        <v/>
      </c>
      <c r="CL46" s="519" t="str">
        <f t="shared" si="175"/>
        <v/>
      </c>
      <c r="CM46" s="565"/>
      <c r="CN46" s="565"/>
      <c r="CO46" s="565"/>
      <c r="CP46" s="569"/>
      <c r="CQ46" s="521" t="str">
        <f t="shared" si="11"/>
        <v/>
      </c>
      <c r="CR46" s="521" t="str">
        <f t="shared" si="12"/>
        <v/>
      </c>
      <c r="CS46" s="569"/>
      <c r="CT46" s="565"/>
      <c r="CU46" s="565"/>
      <c r="CV46" s="569"/>
      <c r="CW46" s="521" t="str">
        <f t="shared" si="13"/>
        <v/>
      </c>
      <c r="CX46" s="521" t="str">
        <f t="shared" si="14"/>
        <v/>
      </c>
      <c r="CY46" s="565"/>
      <c r="CZ46" s="565"/>
      <c r="DA46" s="565"/>
      <c r="DB46" s="569"/>
      <c r="DC46" s="509" t="str">
        <f t="shared" si="15"/>
        <v/>
      </c>
      <c r="DD46" s="565"/>
      <c r="DE46" s="565"/>
      <c r="DF46" s="565"/>
      <c r="DG46" s="569"/>
      <c r="DH46" s="509" t="str">
        <f t="shared" si="16"/>
        <v/>
      </c>
      <c r="DI46" s="565"/>
      <c r="DJ46" s="565"/>
      <c r="DK46" s="565"/>
      <c r="DL46" s="570"/>
      <c r="DM46" s="524" t="str">
        <f t="shared" si="17"/>
        <v/>
      </c>
      <c r="DN46" s="571"/>
      <c r="DO46" s="571"/>
      <c r="DP46" s="571"/>
      <c r="DQ46" s="570"/>
      <c r="DR46" s="524" t="str">
        <f t="shared" si="18"/>
        <v/>
      </c>
      <c r="DS46" s="571"/>
      <c r="DT46" s="571"/>
      <c r="DU46" s="571"/>
      <c r="DV46" s="570"/>
      <c r="DW46" s="524" t="str">
        <f t="shared" si="19"/>
        <v/>
      </c>
      <c r="DX46" s="571"/>
      <c r="DY46" s="571"/>
      <c r="DZ46" s="571"/>
      <c r="EA46" s="570"/>
      <c r="EB46" s="524" t="str">
        <f t="shared" si="20"/>
        <v/>
      </c>
      <c r="EC46" s="571"/>
      <c r="ED46" s="571"/>
      <c r="EE46" s="571"/>
      <c r="EF46" s="570"/>
      <c r="EG46" s="524" t="str">
        <f t="shared" si="21"/>
        <v/>
      </c>
      <c r="EH46" s="571"/>
      <c r="EI46" s="571"/>
      <c r="EJ46" s="571"/>
      <c r="EK46" s="570"/>
      <c r="EL46" s="524" t="str">
        <f t="shared" si="22"/>
        <v/>
      </c>
      <c r="EM46" s="571"/>
      <c r="EN46" s="571"/>
      <c r="EO46" s="570"/>
      <c r="EP46" s="177"/>
      <c r="EQ46" s="177"/>
      <c r="ER46" s="571"/>
      <c r="ES46" s="571"/>
      <c r="ET46" s="549"/>
      <c r="EU46" s="548"/>
      <c r="EV46" s="548"/>
      <c r="EW46" s="571"/>
    </row>
    <row r="47" ht="14.25" customHeight="1">
      <c r="A47" s="528"/>
      <c r="B47" s="529"/>
      <c r="C47" s="530"/>
      <c r="D47" s="563"/>
      <c r="E47" s="575"/>
      <c r="F47" s="504" t="str">
        <f t="shared" si="24"/>
        <v/>
      </c>
      <c r="G47" s="531" t="str">
        <f t="shared" si="5"/>
        <v/>
      </c>
      <c r="H47" s="532" t="str">
        <f t="shared" si="25"/>
        <v/>
      </c>
      <c r="I47" s="282" t="str">
        <f t="shared" si="26"/>
        <v/>
      </c>
      <c r="J47" s="281"/>
      <c r="K47" s="575"/>
      <c r="L47" s="548"/>
      <c r="M47" s="548"/>
      <c r="N47" s="549"/>
      <c r="O47" s="549"/>
      <c r="P47" s="521"/>
      <c r="Q47" s="571"/>
      <c r="R47" s="489"/>
      <c r="S47" s="482"/>
      <c r="T47" s="580"/>
      <c r="U47" s="608"/>
      <c r="V47" s="608"/>
      <c r="W47" s="528"/>
      <c r="X47" s="609"/>
      <c r="Y47" s="528"/>
      <c r="Z47" s="528"/>
      <c r="AA47" s="609"/>
      <c r="AB47" s="528"/>
      <c r="AC47" s="528"/>
      <c r="AD47" s="515" t="str">
        <f t="shared" si="116"/>
        <v/>
      </c>
      <c r="AE47" s="515"/>
      <c r="AF47" s="516" t="str">
        <f t="shared" si="7"/>
        <v/>
      </c>
      <c r="AG47" s="516" t="str">
        <f t="shared" si="27"/>
        <v/>
      </c>
      <c r="AH47" s="517" t="str">
        <f t="shared" si="32"/>
        <v/>
      </c>
      <c r="AI47" s="82"/>
      <c r="AJ47" s="565"/>
      <c r="AK47" s="566"/>
      <c r="AL47" s="549"/>
      <c r="AM47" s="548"/>
      <c r="AN47" s="565"/>
      <c r="AO47" s="565"/>
      <c r="AP47" s="565"/>
      <c r="AQ47" s="549"/>
      <c r="AR47" s="548"/>
      <c r="AS47" s="565"/>
      <c r="AT47" s="565"/>
      <c r="AU47" s="565"/>
      <c r="AV47" s="549"/>
      <c r="AW47" s="548"/>
      <c r="AX47" s="565"/>
      <c r="AY47" s="565"/>
      <c r="AZ47" s="565"/>
      <c r="BA47" s="549"/>
      <c r="BB47" s="548"/>
      <c r="BC47" s="565"/>
      <c r="BD47" s="565"/>
      <c r="BE47" s="565"/>
      <c r="BF47" s="549"/>
      <c r="BG47" s="548"/>
      <c r="BH47" s="565"/>
      <c r="BI47" s="565"/>
      <c r="BJ47" s="565"/>
      <c r="BK47" s="549"/>
      <c r="BL47" s="548"/>
      <c r="BM47" s="565"/>
      <c r="BN47" s="565"/>
      <c r="BO47" s="565"/>
      <c r="BP47" s="549"/>
      <c r="BQ47" s="548"/>
      <c r="BR47" s="565"/>
      <c r="BS47" s="565"/>
      <c r="BT47" s="565"/>
      <c r="BU47" s="567"/>
      <c r="BV47" s="567"/>
      <c r="BW47" s="518" t="str">
        <f t="shared" ref="BW47:BX47" si="176">IF(BU47="", "", BU47 / 86400)
</f>
        <v/>
      </c>
      <c r="BX47" s="518" t="str">
        <f t="shared" si="176"/>
        <v/>
      </c>
      <c r="BY47" s="565"/>
      <c r="BZ47" s="565"/>
      <c r="CA47" s="565"/>
      <c r="CB47" s="567"/>
      <c r="CC47" s="567"/>
      <c r="CD47" s="519" t="str">
        <f t="shared" ref="CD47:CE47" si="177">IF(CB47="", "", CB47 / 86400)
</f>
        <v/>
      </c>
      <c r="CE47" s="519" t="str">
        <f t="shared" si="177"/>
        <v/>
      </c>
      <c r="CF47" s="565"/>
      <c r="CG47" s="565"/>
      <c r="CH47" s="565"/>
      <c r="CI47" s="568"/>
      <c r="CJ47" s="568"/>
      <c r="CK47" s="519" t="str">
        <f t="shared" ref="CK47:CL47" si="178">IF(CI47="", "", CI47 / 86400)
</f>
        <v/>
      </c>
      <c r="CL47" s="519" t="str">
        <f t="shared" si="178"/>
        <v/>
      </c>
      <c r="CM47" s="565"/>
      <c r="CN47" s="565"/>
      <c r="CO47" s="565"/>
      <c r="CP47" s="569"/>
      <c r="CQ47" s="521" t="str">
        <f t="shared" si="11"/>
        <v/>
      </c>
      <c r="CR47" s="521" t="str">
        <f t="shared" si="12"/>
        <v/>
      </c>
      <c r="CS47" s="569"/>
      <c r="CT47" s="565"/>
      <c r="CU47" s="565"/>
      <c r="CV47" s="569"/>
      <c r="CW47" s="521" t="str">
        <f t="shared" si="13"/>
        <v/>
      </c>
      <c r="CX47" s="521" t="str">
        <f t="shared" si="14"/>
        <v/>
      </c>
      <c r="CY47" s="565"/>
      <c r="CZ47" s="565"/>
      <c r="DA47" s="565"/>
      <c r="DB47" s="569"/>
      <c r="DC47" s="509" t="str">
        <f t="shared" si="15"/>
        <v/>
      </c>
      <c r="DD47" s="565"/>
      <c r="DE47" s="565"/>
      <c r="DF47" s="565"/>
      <c r="DG47" s="569"/>
      <c r="DH47" s="509" t="str">
        <f t="shared" si="16"/>
        <v/>
      </c>
      <c r="DI47" s="565"/>
      <c r="DJ47" s="565"/>
      <c r="DK47" s="565"/>
      <c r="DL47" s="570"/>
      <c r="DM47" s="524" t="str">
        <f t="shared" si="17"/>
        <v/>
      </c>
      <c r="DN47" s="571"/>
      <c r="DO47" s="571"/>
      <c r="DP47" s="571"/>
      <c r="DQ47" s="570"/>
      <c r="DR47" s="524" t="str">
        <f t="shared" si="18"/>
        <v/>
      </c>
      <c r="DS47" s="571"/>
      <c r="DT47" s="571"/>
      <c r="DU47" s="571"/>
      <c r="DV47" s="570"/>
      <c r="DW47" s="524" t="str">
        <f t="shared" si="19"/>
        <v/>
      </c>
      <c r="DX47" s="571"/>
      <c r="DY47" s="571"/>
      <c r="DZ47" s="571"/>
      <c r="EA47" s="570"/>
      <c r="EB47" s="524" t="str">
        <f t="shared" si="20"/>
        <v/>
      </c>
      <c r="EC47" s="571"/>
      <c r="ED47" s="571"/>
      <c r="EE47" s="571"/>
      <c r="EF47" s="570"/>
      <c r="EG47" s="524" t="str">
        <f t="shared" si="21"/>
        <v/>
      </c>
      <c r="EH47" s="571"/>
      <c r="EI47" s="571"/>
      <c r="EJ47" s="571"/>
      <c r="EK47" s="570"/>
      <c r="EL47" s="524" t="str">
        <f t="shared" si="22"/>
        <v/>
      </c>
      <c r="EM47" s="571"/>
      <c r="EN47" s="571"/>
      <c r="EO47" s="570"/>
      <c r="EP47" s="177"/>
      <c r="EQ47" s="177"/>
      <c r="ER47" s="571"/>
      <c r="ES47" s="543" t="str">
        <f>IFERROR(__xludf.DUMMYFUNCTION("QUERY(RANK!A:AB,
  ""SELECT F, AVG(E), SUM(E), COUNT(E)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1.45
     AND O &lt;= 10.95
     AND F = 'Views'
   GROUP BY F
   LABEL F '1.45 - 10.95', AVG(E) 'AVG', SUM(E) 'SUM', COUNT(E) '#'""
)"),"#VALUE!")</f>
        <v>#VALUE!</v>
      </c>
      <c r="ET47" s="544"/>
      <c r="EU47" s="545"/>
      <c r="EV47" s="545"/>
      <c r="EW47" s="571"/>
    </row>
    <row r="48" ht="14.25" customHeight="1">
      <c r="A48" s="528"/>
      <c r="B48" s="573"/>
      <c r="C48" s="574"/>
      <c r="D48" s="563"/>
      <c r="E48" s="575"/>
      <c r="F48" s="504" t="str">
        <f t="shared" si="24"/>
        <v/>
      </c>
      <c r="G48" s="531" t="str">
        <f t="shared" si="5"/>
        <v/>
      </c>
      <c r="H48" s="532" t="str">
        <f t="shared" si="25"/>
        <v/>
      </c>
      <c r="I48" s="282" t="str">
        <f t="shared" si="26"/>
        <v/>
      </c>
      <c r="J48" s="281"/>
      <c r="K48" s="575"/>
      <c r="L48" s="548"/>
      <c r="M48" s="548"/>
      <c r="N48" s="549"/>
      <c r="O48" s="549"/>
      <c r="P48" s="521"/>
      <c r="Q48" s="571"/>
      <c r="R48" s="577"/>
      <c r="S48" s="574"/>
      <c r="T48" s="563"/>
      <c r="U48" s="610"/>
      <c r="V48" s="611"/>
      <c r="W48" s="528"/>
      <c r="X48" s="609"/>
      <c r="Y48" s="528"/>
      <c r="Z48" s="528"/>
      <c r="AA48" s="609"/>
      <c r="AB48" s="528"/>
      <c r="AC48" s="528"/>
      <c r="AD48" s="515" t="str">
        <f t="shared" si="116"/>
        <v/>
      </c>
      <c r="AE48" s="515"/>
      <c r="AF48" s="516" t="str">
        <f t="shared" si="7"/>
        <v/>
      </c>
      <c r="AG48" s="516" t="str">
        <f t="shared" si="27"/>
        <v/>
      </c>
      <c r="AH48" s="517" t="str">
        <f t="shared" si="32"/>
        <v/>
      </c>
      <c r="AI48" s="82"/>
      <c r="AJ48" s="565"/>
      <c r="AK48" s="566"/>
      <c r="AL48" s="549"/>
      <c r="AM48" s="548"/>
      <c r="AN48" s="565"/>
      <c r="AO48" s="565"/>
      <c r="AP48" s="565"/>
      <c r="AQ48" s="549"/>
      <c r="AR48" s="548"/>
      <c r="AS48" s="565"/>
      <c r="AT48" s="565"/>
      <c r="AU48" s="565"/>
      <c r="AV48" s="549"/>
      <c r="AW48" s="548"/>
      <c r="AX48" s="565"/>
      <c r="AY48" s="565"/>
      <c r="AZ48" s="565"/>
      <c r="BA48" s="549"/>
      <c r="BB48" s="548"/>
      <c r="BC48" s="565"/>
      <c r="BD48" s="565"/>
      <c r="BE48" s="565"/>
      <c r="BF48" s="549"/>
      <c r="BG48" s="548"/>
      <c r="BH48" s="565"/>
      <c r="BI48" s="565"/>
      <c r="BJ48" s="565"/>
      <c r="BK48" s="549"/>
      <c r="BL48" s="548"/>
      <c r="BM48" s="565"/>
      <c r="BN48" s="565"/>
      <c r="BO48" s="565"/>
      <c r="BP48" s="549"/>
      <c r="BQ48" s="548"/>
      <c r="BR48" s="565"/>
      <c r="BS48" s="565"/>
      <c r="BT48" s="565"/>
      <c r="BU48" s="567"/>
      <c r="BV48" s="567"/>
      <c r="BW48" s="518" t="str">
        <f t="shared" ref="BW48:BX48" si="179">IF(BU48="", "", BU48 / 86400)
</f>
        <v/>
      </c>
      <c r="BX48" s="518" t="str">
        <f t="shared" si="179"/>
        <v/>
      </c>
      <c r="BY48" s="565"/>
      <c r="BZ48" s="565"/>
      <c r="CA48" s="565"/>
      <c r="CB48" s="567"/>
      <c r="CC48" s="567"/>
      <c r="CD48" s="519" t="str">
        <f t="shared" ref="CD48:CE48" si="180">IF(CB48="", "", CB48 / 86400)
</f>
        <v/>
      </c>
      <c r="CE48" s="519" t="str">
        <f t="shared" si="180"/>
        <v/>
      </c>
      <c r="CF48" s="565"/>
      <c r="CG48" s="565"/>
      <c r="CH48" s="565"/>
      <c r="CI48" s="568"/>
      <c r="CJ48" s="568"/>
      <c r="CK48" s="519" t="str">
        <f t="shared" ref="CK48:CL48" si="181">IF(CI48="", "", CI48 / 86400)
</f>
        <v/>
      </c>
      <c r="CL48" s="519" t="str">
        <f t="shared" si="181"/>
        <v/>
      </c>
      <c r="CM48" s="565"/>
      <c r="CN48" s="565"/>
      <c r="CO48" s="565"/>
      <c r="CP48" s="569"/>
      <c r="CQ48" s="521" t="str">
        <f t="shared" si="11"/>
        <v/>
      </c>
      <c r="CR48" s="521" t="str">
        <f t="shared" si="12"/>
        <v/>
      </c>
      <c r="CS48" s="569"/>
      <c r="CT48" s="565"/>
      <c r="CU48" s="565"/>
      <c r="CV48" s="569"/>
      <c r="CW48" s="521" t="str">
        <f t="shared" si="13"/>
        <v/>
      </c>
      <c r="CX48" s="521" t="str">
        <f t="shared" si="14"/>
        <v/>
      </c>
      <c r="CY48" s="565"/>
      <c r="CZ48" s="565"/>
      <c r="DA48" s="565"/>
      <c r="DB48" s="569"/>
      <c r="DC48" s="509" t="str">
        <f t="shared" si="15"/>
        <v/>
      </c>
      <c r="DD48" s="565"/>
      <c r="DE48" s="565"/>
      <c r="DF48" s="565"/>
      <c r="DG48" s="569"/>
      <c r="DH48" s="509" t="str">
        <f t="shared" si="16"/>
        <v/>
      </c>
      <c r="DI48" s="565"/>
      <c r="DJ48" s="565"/>
      <c r="DK48" s="565"/>
      <c r="DL48" s="570"/>
      <c r="DM48" s="524" t="str">
        <f t="shared" si="17"/>
        <v/>
      </c>
      <c r="DN48" s="571"/>
      <c r="DO48" s="571"/>
      <c r="DP48" s="571"/>
      <c r="DQ48" s="570"/>
      <c r="DR48" s="524" t="str">
        <f t="shared" si="18"/>
        <v/>
      </c>
      <c r="DS48" s="571"/>
      <c r="DT48" s="571"/>
      <c r="DU48" s="571"/>
      <c r="DV48" s="570"/>
      <c r="DW48" s="524" t="str">
        <f t="shared" si="19"/>
        <v/>
      </c>
      <c r="DX48" s="571"/>
      <c r="DY48" s="571"/>
      <c r="DZ48" s="571"/>
      <c r="EA48" s="570"/>
      <c r="EB48" s="524" t="str">
        <f t="shared" si="20"/>
        <v/>
      </c>
      <c r="EC48" s="571"/>
      <c r="ED48" s="571"/>
      <c r="EE48" s="571"/>
      <c r="EF48" s="570"/>
      <c r="EG48" s="524" t="str">
        <f t="shared" si="21"/>
        <v/>
      </c>
      <c r="EH48" s="571"/>
      <c r="EI48" s="571"/>
      <c r="EJ48" s="571"/>
      <c r="EK48" s="570"/>
      <c r="EL48" s="524" t="str">
        <f t="shared" si="22"/>
        <v/>
      </c>
      <c r="EM48" s="571"/>
      <c r="EN48" s="571"/>
      <c r="EO48" s="570"/>
      <c r="EP48" s="177"/>
      <c r="EQ48" s="177"/>
      <c r="ER48" s="571"/>
      <c r="ES48" s="571"/>
      <c r="ET48" s="549"/>
      <c r="EU48" s="548"/>
      <c r="EV48" s="548"/>
      <c r="EW48" s="571"/>
    </row>
    <row r="49" ht="14.25" customHeight="1">
      <c r="A49" s="528"/>
      <c r="B49" s="529"/>
      <c r="C49" s="530"/>
      <c r="D49" s="563"/>
      <c r="E49" s="575"/>
      <c r="F49" s="504" t="str">
        <f t="shared" si="24"/>
        <v/>
      </c>
      <c r="G49" s="531" t="str">
        <f t="shared" si="5"/>
        <v/>
      </c>
      <c r="H49" s="532" t="str">
        <f t="shared" si="25"/>
        <v/>
      </c>
      <c r="I49" s="282" t="str">
        <f t="shared" si="26"/>
        <v/>
      </c>
      <c r="J49" s="281"/>
      <c r="K49" s="575"/>
      <c r="L49" s="548"/>
      <c r="M49" s="548"/>
      <c r="N49" s="549"/>
      <c r="O49" s="549"/>
      <c r="P49" s="521"/>
      <c r="Q49" s="571"/>
      <c r="R49" s="489"/>
      <c r="S49" s="482"/>
      <c r="T49" s="580"/>
      <c r="U49" s="96"/>
      <c r="V49" s="611"/>
      <c r="W49" s="528"/>
      <c r="X49" s="609"/>
      <c r="Y49" s="528"/>
      <c r="Z49" s="528"/>
      <c r="AA49" s="609"/>
      <c r="AB49" s="528"/>
      <c r="AC49" s="528"/>
      <c r="AD49" s="515" t="str">
        <f t="shared" si="116"/>
        <v/>
      </c>
      <c r="AE49" s="515"/>
      <c r="AF49" s="516" t="str">
        <f t="shared" si="7"/>
        <v/>
      </c>
      <c r="AG49" s="516" t="str">
        <f t="shared" si="27"/>
        <v/>
      </c>
      <c r="AH49" s="517" t="str">
        <f t="shared" si="32"/>
        <v/>
      </c>
      <c r="AI49" s="82"/>
      <c r="AJ49" s="565"/>
      <c r="AK49" s="566"/>
      <c r="AL49" s="549"/>
      <c r="AM49" s="548"/>
      <c r="AN49" s="565"/>
      <c r="AO49" s="565"/>
      <c r="AP49" s="565"/>
      <c r="AQ49" s="549"/>
      <c r="AR49" s="548"/>
      <c r="AS49" s="565"/>
      <c r="AT49" s="565"/>
      <c r="AU49" s="565"/>
      <c r="AV49" s="549"/>
      <c r="AW49" s="548"/>
      <c r="AX49" s="565"/>
      <c r="AY49" s="565"/>
      <c r="AZ49" s="565"/>
      <c r="BA49" s="549"/>
      <c r="BB49" s="548"/>
      <c r="BC49" s="565"/>
      <c r="BD49" s="565"/>
      <c r="BE49" s="565"/>
      <c r="BF49" s="549"/>
      <c r="BG49" s="548"/>
      <c r="BH49" s="565"/>
      <c r="BI49" s="565"/>
      <c r="BJ49" s="565"/>
      <c r="BK49" s="549"/>
      <c r="BL49" s="548"/>
      <c r="BM49" s="565"/>
      <c r="BN49" s="565"/>
      <c r="BO49" s="565"/>
      <c r="BP49" s="549"/>
      <c r="BQ49" s="548"/>
      <c r="BR49" s="565"/>
      <c r="BS49" s="565"/>
      <c r="BT49" s="565"/>
      <c r="BU49" s="567"/>
      <c r="BV49" s="567"/>
      <c r="BW49" s="518" t="str">
        <f t="shared" ref="BW49:BX49" si="182">IF(BU49="", "", BU49 / 86400)
</f>
        <v/>
      </c>
      <c r="BX49" s="518" t="str">
        <f t="shared" si="182"/>
        <v/>
      </c>
      <c r="BY49" s="565"/>
      <c r="BZ49" s="565"/>
      <c r="CA49" s="565"/>
      <c r="CB49" s="567"/>
      <c r="CC49" s="567"/>
      <c r="CD49" s="519" t="str">
        <f t="shared" ref="CD49:CE49" si="183">IF(CB49="", "", CB49 / 86400)
</f>
        <v/>
      </c>
      <c r="CE49" s="519" t="str">
        <f t="shared" si="183"/>
        <v/>
      </c>
      <c r="CF49" s="565"/>
      <c r="CG49" s="565"/>
      <c r="CH49" s="565"/>
      <c r="CI49" s="568"/>
      <c r="CJ49" s="568"/>
      <c r="CK49" s="519" t="str">
        <f t="shared" ref="CK49:CL49" si="184">IF(CI49="", "", CI49 / 86400)
</f>
        <v/>
      </c>
      <c r="CL49" s="519" t="str">
        <f t="shared" si="184"/>
        <v/>
      </c>
      <c r="CM49" s="565"/>
      <c r="CN49" s="565"/>
      <c r="CO49" s="565"/>
      <c r="CP49" s="569"/>
      <c r="CQ49" s="521" t="str">
        <f t="shared" si="11"/>
        <v/>
      </c>
      <c r="CR49" s="521" t="str">
        <f t="shared" si="12"/>
        <v/>
      </c>
      <c r="CS49" s="569"/>
      <c r="CT49" s="565"/>
      <c r="CU49" s="565"/>
      <c r="CV49" s="569"/>
      <c r="CW49" s="521" t="str">
        <f t="shared" si="13"/>
        <v/>
      </c>
      <c r="CX49" s="521" t="str">
        <f t="shared" si="14"/>
        <v/>
      </c>
      <c r="CY49" s="565"/>
      <c r="CZ49" s="565"/>
      <c r="DA49" s="565"/>
      <c r="DB49" s="569"/>
      <c r="DC49" s="509" t="str">
        <f t="shared" si="15"/>
        <v/>
      </c>
      <c r="DD49" s="565"/>
      <c r="DE49" s="565"/>
      <c r="DF49" s="565"/>
      <c r="DG49" s="569"/>
      <c r="DH49" s="509" t="str">
        <f t="shared" si="16"/>
        <v/>
      </c>
      <c r="DI49" s="565"/>
      <c r="DJ49" s="565"/>
      <c r="DK49" s="565"/>
      <c r="DL49" s="570"/>
      <c r="DM49" s="524" t="str">
        <f t="shared" si="17"/>
        <v/>
      </c>
      <c r="DN49" s="571"/>
      <c r="DO49" s="571"/>
      <c r="DP49" s="571"/>
      <c r="DQ49" s="570"/>
      <c r="DR49" s="524" t="str">
        <f t="shared" si="18"/>
        <v/>
      </c>
      <c r="DS49" s="571"/>
      <c r="DT49" s="571"/>
      <c r="DU49" s="571"/>
      <c r="DV49" s="570"/>
      <c r="DW49" s="524" t="str">
        <f t="shared" si="19"/>
        <v/>
      </c>
      <c r="DX49" s="571"/>
      <c r="DY49" s="571"/>
      <c r="DZ49" s="571"/>
      <c r="EA49" s="570"/>
      <c r="EB49" s="524" t="str">
        <f t="shared" si="20"/>
        <v/>
      </c>
      <c r="EC49" s="571"/>
      <c r="ED49" s="571"/>
      <c r="EE49" s="571"/>
      <c r="EF49" s="570"/>
      <c r="EG49" s="524" t="str">
        <f t="shared" si="21"/>
        <v/>
      </c>
      <c r="EH49" s="571"/>
      <c r="EI49" s="571"/>
      <c r="EJ49" s="571"/>
      <c r="EK49" s="570"/>
      <c r="EL49" s="524" t="str">
        <f t="shared" si="22"/>
        <v/>
      </c>
      <c r="EM49" s="571"/>
      <c r="EN49" s="571"/>
      <c r="EO49" s="570"/>
      <c r="EP49" s="592"/>
      <c r="EQ49" s="189"/>
      <c r="ER49" s="571"/>
      <c r="ES49" s="543" t="str">
        <f>IFERROR(__xludf.DUMMYFUNCTION("QUERY(RANK!A:AB,
  ""SELECT F, AVG(E), SUM(E), COUNT(E)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10.95
     AND O &lt;= 41.45
     AND F = 'Views'
   GROUP BY F
   LABEL F '10.95 - 41.45', AVG(E) 'AVG', SUM(E) 'SUM', COUNT(E) '#'""
)"),"#VALUE!")</f>
        <v>#VALUE!</v>
      </c>
      <c r="ET49" s="544"/>
      <c r="EU49" s="545"/>
      <c r="EV49" s="545"/>
      <c r="EW49" s="571"/>
    </row>
    <row r="50" ht="14.25" customHeight="1">
      <c r="A50" s="528"/>
      <c r="B50" s="573"/>
      <c r="C50" s="574"/>
      <c r="D50" s="563"/>
      <c r="E50" s="575"/>
      <c r="F50" s="504" t="str">
        <f t="shared" si="24"/>
        <v/>
      </c>
      <c r="G50" s="531" t="str">
        <f t="shared" si="5"/>
        <v/>
      </c>
      <c r="H50" s="532" t="str">
        <f t="shared" si="25"/>
        <v/>
      </c>
      <c r="I50" s="282" t="str">
        <f t="shared" si="26"/>
        <v/>
      </c>
      <c r="J50" s="281"/>
      <c r="K50" s="575"/>
      <c r="L50" s="548"/>
      <c r="M50" s="548"/>
      <c r="N50" s="549"/>
      <c r="O50" s="549"/>
      <c r="P50" s="521"/>
      <c r="Q50" s="571"/>
      <c r="R50" s="577"/>
      <c r="S50" s="574"/>
      <c r="T50" s="563"/>
      <c r="U50" s="555"/>
      <c r="V50" s="612"/>
      <c r="W50" s="528"/>
      <c r="X50" s="609"/>
      <c r="Y50" s="528"/>
      <c r="Z50" s="528"/>
      <c r="AA50" s="609"/>
      <c r="AB50" s="528"/>
      <c r="AC50" s="528"/>
      <c r="AD50" s="515" t="str">
        <f t="shared" si="116"/>
        <v/>
      </c>
      <c r="AE50" s="515"/>
      <c r="AF50" s="516" t="str">
        <f t="shared" si="7"/>
        <v/>
      </c>
      <c r="AG50" s="516" t="str">
        <f t="shared" si="27"/>
        <v/>
      </c>
      <c r="AH50" s="517" t="str">
        <f t="shared" si="32"/>
        <v/>
      </c>
      <c r="AI50" s="82"/>
      <c r="AJ50" s="565"/>
      <c r="AK50" s="566"/>
      <c r="AL50" s="549"/>
      <c r="AM50" s="548"/>
      <c r="AN50" s="565"/>
      <c r="AO50" s="565"/>
      <c r="AP50" s="565"/>
      <c r="AQ50" s="549"/>
      <c r="AR50" s="548"/>
      <c r="AS50" s="565"/>
      <c r="AT50" s="565"/>
      <c r="AU50" s="565"/>
      <c r="AV50" s="549"/>
      <c r="AW50" s="548"/>
      <c r="AX50" s="565"/>
      <c r="AY50" s="565"/>
      <c r="AZ50" s="565"/>
      <c r="BA50" s="549"/>
      <c r="BB50" s="548"/>
      <c r="BC50" s="565"/>
      <c r="BD50" s="565"/>
      <c r="BE50" s="565"/>
      <c r="BF50" s="549"/>
      <c r="BG50" s="548"/>
      <c r="BH50" s="565"/>
      <c r="BI50" s="565"/>
      <c r="BJ50" s="565"/>
      <c r="BK50" s="549"/>
      <c r="BL50" s="548"/>
      <c r="BM50" s="565"/>
      <c r="BN50" s="565"/>
      <c r="BO50" s="565"/>
      <c r="BP50" s="549"/>
      <c r="BQ50" s="548"/>
      <c r="BR50" s="565"/>
      <c r="BS50" s="565"/>
      <c r="BT50" s="565"/>
      <c r="BU50" s="567"/>
      <c r="BV50" s="567"/>
      <c r="BW50" s="518" t="str">
        <f t="shared" ref="BW50:BX50" si="185">IF(BU50="", "", BU50 / 86400)
</f>
        <v/>
      </c>
      <c r="BX50" s="518" t="str">
        <f t="shared" si="185"/>
        <v/>
      </c>
      <c r="BY50" s="565"/>
      <c r="BZ50" s="565"/>
      <c r="CA50" s="565"/>
      <c r="CB50" s="567"/>
      <c r="CC50" s="567"/>
      <c r="CD50" s="519" t="str">
        <f t="shared" ref="CD50:CE50" si="186">IF(CB50="", "", CB50 / 86400)
</f>
        <v/>
      </c>
      <c r="CE50" s="519" t="str">
        <f t="shared" si="186"/>
        <v/>
      </c>
      <c r="CF50" s="565"/>
      <c r="CG50" s="565"/>
      <c r="CH50" s="565"/>
      <c r="CI50" s="568"/>
      <c r="CJ50" s="568"/>
      <c r="CK50" s="519" t="str">
        <f t="shared" ref="CK50:CL50" si="187">IF(CI50="", "", CI50 / 86400)
</f>
        <v/>
      </c>
      <c r="CL50" s="519" t="str">
        <f t="shared" si="187"/>
        <v/>
      </c>
      <c r="CM50" s="565"/>
      <c r="CN50" s="565"/>
      <c r="CO50" s="565"/>
      <c r="CP50" s="569"/>
      <c r="CQ50" s="521" t="str">
        <f t="shared" si="11"/>
        <v/>
      </c>
      <c r="CR50" s="521" t="str">
        <f t="shared" si="12"/>
        <v/>
      </c>
      <c r="CS50" s="569"/>
      <c r="CT50" s="565"/>
      <c r="CU50" s="565"/>
      <c r="CV50" s="569"/>
      <c r="CW50" s="521" t="str">
        <f t="shared" si="13"/>
        <v/>
      </c>
      <c r="CX50" s="521" t="str">
        <f t="shared" si="14"/>
        <v/>
      </c>
      <c r="CY50" s="565"/>
      <c r="CZ50" s="565"/>
      <c r="DA50" s="565"/>
      <c r="DB50" s="569"/>
      <c r="DC50" s="509" t="str">
        <f t="shared" si="15"/>
        <v/>
      </c>
      <c r="DD50" s="565"/>
      <c r="DE50" s="565"/>
      <c r="DF50" s="565"/>
      <c r="DG50" s="569"/>
      <c r="DH50" s="509" t="str">
        <f t="shared" si="16"/>
        <v/>
      </c>
      <c r="DI50" s="565"/>
      <c r="DJ50" s="565"/>
      <c r="DK50" s="565"/>
      <c r="DL50" s="570"/>
      <c r="DM50" s="524" t="str">
        <f t="shared" si="17"/>
        <v/>
      </c>
      <c r="DN50" s="571"/>
      <c r="DO50" s="571"/>
      <c r="DP50" s="571"/>
      <c r="DQ50" s="570"/>
      <c r="DR50" s="524" t="str">
        <f t="shared" si="18"/>
        <v/>
      </c>
      <c r="DS50" s="571"/>
      <c r="DT50" s="571"/>
      <c r="DU50" s="571"/>
      <c r="DV50" s="570"/>
      <c r="DW50" s="524" t="str">
        <f t="shared" si="19"/>
        <v/>
      </c>
      <c r="DX50" s="571"/>
      <c r="DY50" s="571"/>
      <c r="DZ50" s="571"/>
      <c r="EA50" s="570"/>
      <c r="EB50" s="524" t="str">
        <f t="shared" si="20"/>
        <v/>
      </c>
      <c r="EC50" s="571"/>
      <c r="ED50" s="571"/>
      <c r="EE50" s="571"/>
      <c r="EF50" s="570"/>
      <c r="EG50" s="524" t="str">
        <f t="shared" si="21"/>
        <v/>
      </c>
      <c r="EH50" s="571"/>
      <c r="EI50" s="571"/>
      <c r="EJ50" s="571"/>
      <c r="EK50" s="570"/>
      <c r="EL50" s="524" t="str">
        <f t="shared" si="22"/>
        <v/>
      </c>
      <c r="EM50" s="571"/>
      <c r="EN50" s="613" t="str">
        <f>IFERROR(__xludf.DUMMYFUNCTION("QUERY('CONTENT STATS'!A:AM,
  ""SELECT K, AVG(J), COUNT(J) 
   WHERE K IS NOT NULL 
     AND AD &gt;= DATE '"" &amp; TEXT(DASHBOARD!S2, ""yyyy-MM-dd"") &amp; ""' 
     AND AD &lt;= DATE '"" &amp; TEXT(DASHBOARD!AE2, ""yyyy-MM-dd"") &amp; ""'  
     AND AF = TRUE 
     AND AG ="&amp;" TRUE
     AND AH = TRUE
     AND AI = TRUE
     AND AJ = TRUE
     AND AK = TRUE
     AND AL = TRUE
   GROUP BY K
   ORDER BY K 
   LABEL K 'INSIGHT', AVG(J) 'AVG', COUNT(J) '#'""
)"),"#VALUE!")</f>
        <v>#VALUE!</v>
      </c>
      <c r="EO50" s="614"/>
      <c r="EP50" s="597"/>
      <c r="EQ50" s="598"/>
      <c r="ER50" s="571"/>
      <c r="ES50" s="571"/>
      <c r="ET50" s="549"/>
      <c r="EU50" s="548"/>
      <c r="EV50" s="548"/>
      <c r="EW50" s="571"/>
    </row>
    <row r="51" ht="14.25" customHeight="1">
      <c r="A51" s="528"/>
      <c r="B51" s="529"/>
      <c r="C51" s="530"/>
      <c r="D51" s="563"/>
      <c r="E51" s="575"/>
      <c r="F51" s="504" t="str">
        <f t="shared" si="24"/>
        <v/>
      </c>
      <c r="G51" s="531" t="str">
        <f t="shared" si="5"/>
        <v/>
      </c>
      <c r="H51" s="532" t="str">
        <f t="shared" si="25"/>
        <v/>
      </c>
      <c r="I51" s="282" t="str">
        <f t="shared" si="26"/>
        <v/>
      </c>
      <c r="J51" s="281"/>
      <c r="K51" s="575"/>
      <c r="L51" s="548"/>
      <c r="M51" s="548"/>
      <c r="N51" s="549"/>
      <c r="O51" s="549"/>
      <c r="P51" s="521"/>
      <c r="Q51" s="571"/>
      <c r="R51" s="489"/>
      <c r="S51" s="482"/>
      <c r="T51" s="580"/>
      <c r="U51" s="606"/>
      <c r="V51" s="615"/>
      <c r="W51" s="528"/>
      <c r="X51" s="609"/>
      <c r="Y51" s="528"/>
      <c r="Z51" s="528"/>
      <c r="AA51" s="609"/>
      <c r="AB51" s="528"/>
      <c r="AC51" s="528"/>
      <c r="AD51" s="515" t="str">
        <f t="shared" si="116"/>
        <v/>
      </c>
      <c r="AE51" s="515"/>
      <c r="AF51" s="516" t="str">
        <f t="shared" si="7"/>
        <v/>
      </c>
      <c r="AG51" s="516" t="str">
        <f t="shared" si="27"/>
        <v/>
      </c>
      <c r="AH51" s="517" t="str">
        <f t="shared" si="32"/>
        <v/>
      </c>
      <c r="AI51" s="82"/>
      <c r="AJ51" s="565"/>
      <c r="AK51" s="566"/>
      <c r="AL51" s="549"/>
      <c r="AM51" s="548"/>
      <c r="AN51" s="565"/>
      <c r="AO51" s="565"/>
      <c r="AP51" s="565"/>
      <c r="AQ51" s="549"/>
      <c r="AR51" s="548"/>
      <c r="AS51" s="565"/>
      <c r="AT51" s="565"/>
      <c r="AU51" s="565"/>
      <c r="AV51" s="549"/>
      <c r="AW51" s="548"/>
      <c r="AX51" s="565"/>
      <c r="AY51" s="565"/>
      <c r="AZ51" s="565"/>
      <c r="BA51" s="549"/>
      <c r="BB51" s="548"/>
      <c r="BC51" s="565"/>
      <c r="BD51" s="565"/>
      <c r="BE51" s="565"/>
      <c r="BF51" s="549"/>
      <c r="BG51" s="548"/>
      <c r="BH51" s="565"/>
      <c r="BI51" s="565"/>
      <c r="BJ51" s="565"/>
      <c r="BK51" s="549"/>
      <c r="BL51" s="548"/>
      <c r="BM51" s="565"/>
      <c r="BN51" s="565"/>
      <c r="BO51" s="565"/>
      <c r="BP51" s="549"/>
      <c r="BQ51" s="548"/>
      <c r="BR51" s="565"/>
      <c r="BS51" s="565"/>
      <c r="BT51" s="565"/>
      <c r="BU51" s="567"/>
      <c r="BV51" s="567"/>
      <c r="BW51" s="518" t="str">
        <f t="shared" ref="BW51:BX51" si="188">IF(BU51="", "", BU51 / 86400)
</f>
        <v/>
      </c>
      <c r="BX51" s="518" t="str">
        <f t="shared" si="188"/>
        <v/>
      </c>
      <c r="BY51" s="565"/>
      <c r="BZ51" s="565"/>
      <c r="CA51" s="565"/>
      <c r="CB51" s="567"/>
      <c r="CC51" s="567"/>
      <c r="CD51" s="519" t="str">
        <f t="shared" ref="CD51:CE51" si="189">IF(CB51="", "", CB51 / 86400)
</f>
        <v/>
      </c>
      <c r="CE51" s="519" t="str">
        <f t="shared" si="189"/>
        <v/>
      </c>
      <c r="CF51" s="565"/>
      <c r="CG51" s="565"/>
      <c r="CH51" s="565"/>
      <c r="CI51" s="568"/>
      <c r="CJ51" s="568"/>
      <c r="CK51" s="519" t="str">
        <f t="shared" ref="CK51:CL51" si="190">IF(CI51="", "", CI51 / 86400)
</f>
        <v/>
      </c>
      <c r="CL51" s="519" t="str">
        <f t="shared" si="190"/>
        <v/>
      </c>
      <c r="CM51" s="565"/>
      <c r="CN51" s="565"/>
      <c r="CO51" s="565"/>
      <c r="CP51" s="569"/>
      <c r="CQ51" s="521" t="str">
        <f t="shared" si="11"/>
        <v/>
      </c>
      <c r="CR51" s="521" t="str">
        <f t="shared" si="12"/>
        <v/>
      </c>
      <c r="CS51" s="569"/>
      <c r="CT51" s="565"/>
      <c r="CU51" s="565"/>
      <c r="CV51" s="569"/>
      <c r="CW51" s="521" t="str">
        <f t="shared" si="13"/>
        <v/>
      </c>
      <c r="CX51" s="521" t="str">
        <f t="shared" si="14"/>
        <v/>
      </c>
      <c r="CY51" s="565"/>
      <c r="CZ51" s="565"/>
      <c r="DA51" s="565"/>
      <c r="DB51" s="569"/>
      <c r="DC51" s="509" t="str">
        <f t="shared" si="15"/>
        <v/>
      </c>
      <c r="DD51" s="565"/>
      <c r="DE51" s="565"/>
      <c r="DF51" s="565"/>
      <c r="DG51" s="569"/>
      <c r="DH51" s="509" t="str">
        <f t="shared" si="16"/>
        <v/>
      </c>
      <c r="DI51" s="565"/>
      <c r="DJ51" s="565"/>
      <c r="DK51" s="565"/>
      <c r="DL51" s="570"/>
      <c r="DM51" s="524" t="str">
        <f t="shared" si="17"/>
        <v/>
      </c>
      <c r="DN51" s="571"/>
      <c r="DO51" s="571"/>
      <c r="DP51" s="571"/>
      <c r="DQ51" s="570"/>
      <c r="DR51" s="524" t="str">
        <f t="shared" si="18"/>
        <v/>
      </c>
      <c r="DS51" s="571"/>
      <c r="DT51" s="571"/>
      <c r="DU51" s="571"/>
      <c r="DV51" s="570"/>
      <c r="DW51" s="524" t="str">
        <f t="shared" si="19"/>
        <v/>
      </c>
      <c r="DX51" s="571"/>
      <c r="DY51" s="571"/>
      <c r="DZ51" s="571"/>
      <c r="EA51" s="570"/>
      <c r="EB51" s="524" t="str">
        <f t="shared" si="20"/>
        <v/>
      </c>
      <c r="EC51" s="571"/>
      <c r="ED51" s="571"/>
      <c r="EE51" s="571"/>
      <c r="EF51" s="570"/>
      <c r="EG51" s="524" t="str">
        <f t="shared" si="21"/>
        <v/>
      </c>
      <c r="EH51" s="571"/>
      <c r="EI51" s="571"/>
      <c r="EJ51" s="571"/>
      <c r="EK51" s="570"/>
      <c r="EL51" s="524" t="str">
        <f t="shared" si="22"/>
        <v/>
      </c>
      <c r="EM51" s="571"/>
      <c r="EN51" s="600"/>
      <c r="EO51" s="601"/>
      <c r="EP51" s="616"/>
      <c r="EQ51" s="617"/>
      <c r="ER51" s="571"/>
      <c r="ES51" s="543" t="str">
        <f>IFERROR(__xludf.DUMMYFUNCTION("QUERY(RANK!A:AB,
  ""SELECT F, AVG(E), SUM(E), COUNT(E)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41.45
     AND O &lt;= 100
     AND F = 'Views'
   GROUP BY F
   LABEL F '41.45 - 100', AVG(E) 'AVG', SUM(E) 'SUM', COUNT(E) '#'""
)"),"#VALUE!")</f>
        <v>#VALUE!</v>
      </c>
      <c r="ET51" s="544"/>
      <c r="EU51" s="545"/>
      <c r="EV51" s="545"/>
      <c r="EW51" s="571"/>
    </row>
    <row r="52" ht="14.25" customHeight="1">
      <c r="A52" s="528"/>
      <c r="B52" s="573"/>
      <c r="C52" s="574"/>
      <c r="D52" s="563"/>
      <c r="E52" s="575"/>
      <c r="F52" s="504" t="str">
        <f t="shared" si="24"/>
        <v/>
      </c>
      <c r="G52" s="531" t="str">
        <f t="shared" si="5"/>
        <v/>
      </c>
      <c r="H52" s="532" t="str">
        <f t="shared" si="25"/>
        <v/>
      </c>
      <c r="I52" s="282" t="str">
        <f t="shared" si="26"/>
        <v/>
      </c>
      <c r="J52" s="281"/>
      <c r="K52" s="575"/>
      <c r="L52" s="548"/>
      <c r="M52" s="548"/>
      <c r="N52" s="549"/>
      <c r="O52" s="549"/>
      <c r="P52" s="521"/>
      <c r="Q52" s="571"/>
      <c r="R52" s="577"/>
      <c r="S52" s="574"/>
      <c r="T52" s="563"/>
      <c r="U52" s="96"/>
      <c r="V52" s="615"/>
      <c r="W52" s="528"/>
      <c r="X52" s="609"/>
      <c r="Y52" s="528"/>
      <c r="Z52" s="528"/>
      <c r="AA52" s="609"/>
      <c r="AB52" s="528"/>
      <c r="AC52" s="528"/>
      <c r="AD52" s="515" t="str">
        <f t="shared" si="116"/>
        <v/>
      </c>
      <c r="AE52" s="515"/>
      <c r="AF52" s="516" t="str">
        <f t="shared" si="7"/>
        <v/>
      </c>
      <c r="AG52" s="516" t="str">
        <f t="shared" si="27"/>
        <v/>
      </c>
      <c r="AH52" s="517" t="str">
        <f t="shared" si="32"/>
        <v/>
      </c>
      <c r="AI52" s="82"/>
      <c r="AJ52" s="565"/>
      <c r="AK52" s="566"/>
      <c r="AL52" s="549"/>
      <c r="AM52" s="548"/>
      <c r="AN52" s="565"/>
      <c r="AO52" s="565"/>
      <c r="AP52" s="565"/>
      <c r="AQ52" s="549"/>
      <c r="AR52" s="548"/>
      <c r="AS52" s="565"/>
      <c r="AT52" s="565"/>
      <c r="AU52" s="565"/>
      <c r="AV52" s="549"/>
      <c r="AW52" s="548"/>
      <c r="AX52" s="565"/>
      <c r="AY52" s="565"/>
      <c r="AZ52" s="565"/>
      <c r="BA52" s="549"/>
      <c r="BB52" s="548"/>
      <c r="BC52" s="565"/>
      <c r="BD52" s="565"/>
      <c r="BE52" s="565"/>
      <c r="BF52" s="549"/>
      <c r="BG52" s="548"/>
      <c r="BH52" s="565"/>
      <c r="BI52" s="565"/>
      <c r="BJ52" s="565"/>
      <c r="BK52" s="549"/>
      <c r="BL52" s="548"/>
      <c r="BM52" s="565"/>
      <c r="BN52" s="565"/>
      <c r="BO52" s="565"/>
      <c r="BP52" s="549"/>
      <c r="BQ52" s="548"/>
      <c r="BR52" s="565"/>
      <c r="BS52" s="565"/>
      <c r="BT52" s="565"/>
      <c r="BU52" s="567"/>
      <c r="BV52" s="567"/>
      <c r="BW52" s="518" t="str">
        <f t="shared" ref="BW52:BX52" si="191">IF(BU52="", "", BU52 / 86400)
</f>
        <v/>
      </c>
      <c r="BX52" s="518" t="str">
        <f t="shared" si="191"/>
        <v/>
      </c>
      <c r="BY52" s="565"/>
      <c r="BZ52" s="565"/>
      <c r="CA52" s="565"/>
      <c r="CB52" s="567"/>
      <c r="CC52" s="567"/>
      <c r="CD52" s="519" t="str">
        <f t="shared" ref="CD52:CE52" si="192">IF(CB52="", "", CB52 / 86400)
</f>
        <v/>
      </c>
      <c r="CE52" s="519" t="str">
        <f t="shared" si="192"/>
        <v/>
      </c>
      <c r="CF52" s="565"/>
      <c r="CG52" s="565"/>
      <c r="CH52" s="565"/>
      <c r="CI52" s="568"/>
      <c r="CJ52" s="568"/>
      <c r="CK52" s="519" t="str">
        <f t="shared" ref="CK52:CL52" si="193">IF(CI52="", "", CI52 / 86400)
</f>
        <v/>
      </c>
      <c r="CL52" s="519" t="str">
        <f t="shared" si="193"/>
        <v/>
      </c>
      <c r="CM52" s="565"/>
      <c r="CN52" s="565"/>
      <c r="CO52" s="565"/>
      <c r="CP52" s="569"/>
      <c r="CQ52" s="521" t="str">
        <f t="shared" si="11"/>
        <v/>
      </c>
      <c r="CR52" s="521" t="str">
        <f t="shared" si="12"/>
        <v/>
      </c>
      <c r="CS52" s="569"/>
      <c r="CT52" s="565"/>
      <c r="CU52" s="565"/>
      <c r="CV52" s="569"/>
      <c r="CW52" s="521" t="str">
        <f t="shared" si="13"/>
        <v/>
      </c>
      <c r="CX52" s="521" t="str">
        <f t="shared" si="14"/>
        <v/>
      </c>
      <c r="CY52" s="565"/>
      <c r="CZ52" s="565"/>
      <c r="DA52" s="565"/>
      <c r="DB52" s="569"/>
      <c r="DC52" s="509" t="str">
        <f t="shared" si="15"/>
        <v/>
      </c>
      <c r="DD52" s="565"/>
      <c r="DE52" s="565"/>
      <c r="DF52" s="565"/>
      <c r="DG52" s="569"/>
      <c r="DH52" s="509" t="str">
        <f t="shared" si="16"/>
        <v/>
      </c>
      <c r="DI52" s="565"/>
      <c r="DJ52" s="565"/>
      <c r="DK52" s="565"/>
      <c r="DL52" s="570"/>
      <c r="DM52" s="524" t="str">
        <f t="shared" si="17"/>
        <v/>
      </c>
      <c r="DN52" s="571"/>
      <c r="DO52" s="571"/>
      <c r="DP52" s="571"/>
      <c r="DQ52" s="570"/>
      <c r="DR52" s="524" t="str">
        <f t="shared" si="18"/>
        <v/>
      </c>
      <c r="DS52" s="571"/>
      <c r="DT52" s="571"/>
      <c r="DU52" s="571"/>
      <c r="DV52" s="570"/>
      <c r="DW52" s="524" t="str">
        <f t="shared" si="19"/>
        <v/>
      </c>
      <c r="DX52" s="571"/>
      <c r="DY52" s="571"/>
      <c r="DZ52" s="571"/>
      <c r="EA52" s="570"/>
      <c r="EB52" s="524" t="str">
        <f t="shared" si="20"/>
        <v/>
      </c>
      <c r="EC52" s="571"/>
      <c r="ED52" s="571"/>
      <c r="EE52" s="571"/>
      <c r="EF52" s="570"/>
      <c r="EG52" s="524" t="str">
        <f t="shared" si="21"/>
        <v/>
      </c>
      <c r="EH52" s="571"/>
      <c r="EI52" s="571"/>
      <c r="EJ52" s="571"/>
      <c r="EK52" s="570"/>
      <c r="EL52" s="524" t="str">
        <f t="shared" si="22"/>
        <v/>
      </c>
      <c r="EM52" s="571"/>
      <c r="EN52" s="571"/>
      <c r="EO52" s="570"/>
      <c r="EP52" s="143"/>
      <c r="EQ52" s="189"/>
      <c r="ER52" s="571"/>
      <c r="ES52" s="571"/>
      <c r="ET52" s="549"/>
      <c r="EU52" s="548"/>
      <c r="EV52" s="548"/>
      <c r="EW52" s="571"/>
    </row>
    <row r="53" ht="14.25" customHeight="1">
      <c r="A53" s="528"/>
      <c r="B53" s="529"/>
      <c r="C53" s="530"/>
      <c r="D53" s="563"/>
      <c r="E53" s="575"/>
      <c r="F53" s="504" t="str">
        <f t="shared" si="24"/>
        <v/>
      </c>
      <c r="G53" s="531" t="str">
        <f t="shared" si="5"/>
        <v/>
      </c>
      <c r="H53" s="532" t="str">
        <f t="shared" si="25"/>
        <v/>
      </c>
      <c r="I53" s="282" t="str">
        <f t="shared" si="26"/>
        <v/>
      </c>
      <c r="J53" s="281"/>
      <c r="K53" s="575"/>
      <c r="L53" s="548"/>
      <c r="M53" s="548"/>
      <c r="N53" s="549"/>
      <c r="O53" s="549"/>
      <c r="P53" s="521"/>
      <c r="Q53" s="565"/>
      <c r="R53" s="489"/>
      <c r="S53" s="482"/>
      <c r="T53" s="580"/>
      <c r="U53" s="559"/>
      <c r="V53" s="618"/>
      <c r="W53" s="586"/>
      <c r="X53" s="587"/>
      <c r="Y53" s="586"/>
      <c r="Z53" s="586"/>
      <c r="AA53" s="587"/>
      <c r="AB53" s="586"/>
      <c r="AC53" s="565"/>
      <c r="AD53" s="515" t="str">
        <f t="shared" si="116"/>
        <v/>
      </c>
      <c r="AE53" s="515"/>
      <c r="AF53" s="516" t="str">
        <f t="shared" si="7"/>
        <v/>
      </c>
      <c r="AG53" s="516" t="str">
        <f t="shared" si="27"/>
        <v/>
      </c>
      <c r="AH53" s="517" t="str">
        <f t="shared" si="32"/>
        <v/>
      </c>
      <c r="AI53" s="82"/>
      <c r="AJ53" s="565"/>
      <c r="AK53" s="566"/>
      <c r="AL53" s="549"/>
      <c r="AM53" s="548"/>
      <c r="AN53" s="565"/>
      <c r="AO53" s="565"/>
      <c r="AP53" s="565"/>
      <c r="AQ53" s="549"/>
      <c r="AR53" s="548"/>
      <c r="AS53" s="565"/>
      <c r="AT53" s="565"/>
      <c r="AU53" s="565"/>
      <c r="AV53" s="549"/>
      <c r="AW53" s="548"/>
      <c r="AX53" s="565"/>
      <c r="AY53" s="565"/>
      <c r="AZ53" s="565"/>
      <c r="BA53" s="549"/>
      <c r="BB53" s="548"/>
      <c r="BC53" s="565"/>
      <c r="BD53" s="565"/>
      <c r="BE53" s="565"/>
      <c r="BF53" s="549"/>
      <c r="BG53" s="548"/>
      <c r="BH53" s="565"/>
      <c r="BI53" s="565"/>
      <c r="BJ53" s="565"/>
      <c r="BK53" s="549"/>
      <c r="BL53" s="548"/>
      <c r="BM53" s="565"/>
      <c r="BN53" s="565"/>
      <c r="BO53" s="565"/>
      <c r="BP53" s="549"/>
      <c r="BQ53" s="548"/>
      <c r="BR53" s="565"/>
      <c r="BS53" s="565"/>
      <c r="BT53" s="565"/>
      <c r="BU53" s="567"/>
      <c r="BV53" s="567"/>
      <c r="BW53" s="518" t="str">
        <f t="shared" ref="BW53:BX53" si="194">IF(BU53="", "", BU53 / 86400)
</f>
        <v/>
      </c>
      <c r="BX53" s="518" t="str">
        <f t="shared" si="194"/>
        <v/>
      </c>
      <c r="BY53" s="565"/>
      <c r="BZ53" s="565"/>
      <c r="CA53" s="565"/>
      <c r="CB53" s="567"/>
      <c r="CC53" s="567"/>
      <c r="CD53" s="519" t="str">
        <f t="shared" ref="CD53:CE53" si="195">IF(CB53="", "", CB53 / 86400)
</f>
        <v/>
      </c>
      <c r="CE53" s="519" t="str">
        <f t="shared" si="195"/>
        <v/>
      </c>
      <c r="CF53" s="565"/>
      <c r="CG53" s="565"/>
      <c r="CH53" s="565"/>
      <c r="CI53" s="568"/>
      <c r="CJ53" s="568"/>
      <c r="CK53" s="519" t="str">
        <f t="shared" ref="CK53:CL53" si="196">IF(CI53="", "", CI53 / 86400)
</f>
        <v/>
      </c>
      <c r="CL53" s="519" t="str">
        <f t="shared" si="196"/>
        <v/>
      </c>
      <c r="CM53" s="565"/>
      <c r="CN53" s="565"/>
      <c r="CO53" s="565"/>
      <c r="CP53" s="569"/>
      <c r="CQ53" s="521" t="str">
        <f t="shared" si="11"/>
        <v/>
      </c>
      <c r="CR53" s="521" t="str">
        <f t="shared" si="12"/>
        <v/>
      </c>
      <c r="CS53" s="569"/>
      <c r="CT53" s="565"/>
      <c r="CU53" s="565"/>
      <c r="CV53" s="569"/>
      <c r="CW53" s="521" t="str">
        <f t="shared" si="13"/>
        <v/>
      </c>
      <c r="CX53" s="521" t="str">
        <f t="shared" si="14"/>
        <v/>
      </c>
      <c r="CY53" s="565"/>
      <c r="CZ53" s="565"/>
      <c r="DA53" s="565"/>
      <c r="DB53" s="569"/>
      <c r="DC53" s="509" t="str">
        <f t="shared" si="15"/>
        <v/>
      </c>
      <c r="DD53" s="565"/>
      <c r="DE53" s="565"/>
      <c r="DF53" s="565"/>
      <c r="DG53" s="569"/>
      <c r="DH53" s="509" t="str">
        <f t="shared" si="16"/>
        <v/>
      </c>
      <c r="DI53" s="565"/>
      <c r="DJ53" s="565"/>
      <c r="DK53" s="565"/>
      <c r="DL53" s="570"/>
      <c r="DM53" s="524" t="str">
        <f t="shared" si="17"/>
        <v/>
      </c>
      <c r="DN53" s="571"/>
      <c r="DO53" s="571"/>
      <c r="DP53" s="571"/>
      <c r="DQ53" s="570"/>
      <c r="DR53" s="524" t="str">
        <f t="shared" si="18"/>
        <v/>
      </c>
      <c r="DS53" s="571"/>
      <c r="DT53" s="571"/>
      <c r="DU53" s="571"/>
      <c r="DV53" s="570"/>
      <c r="DW53" s="524" t="str">
        <f t="shared" si="19"/>
        <v/>
      </c>
      <c r="DX53" s="571"/>
      <c r="DY53" s="571"/>
      <c r="DZ53" s="571"/>
      <c r="EA53" s="570"/>
      <c r="EB53" s="524" t="str">
        <f t="shared" si="20"/>
        <v/>
      </c>
      <c r="EC53" s="571"/>
      <c r="ED53" s="571"/>
      <c r="EE53" s="571"/>
      <c r="EF53" s="570"/>
      <c r="EG53" s="524" t="str">
        <f t="shared" si="21"/>
        <v/>
      </c>
      <c r="EH53" s="571"/>
      <c r="EI53" s="571"/>
      <c r="EJ53" s="571"/>
      <c r="EK53" s="570"/>
      <c r="EL53" s="524" t="str">
        <f t="shared" si="22"/>
        <v/>
      </c>
      <c r="EM53" s="571"/>
      <c r="EN53" s="571"/>
      <c r="EO53" s="570"/>
      <c r="EP53" s="143"/>
      <c r="EQ53" s="189"/>
      <c r="ER53" s="571"/>
      <c r="ES53" s="543" t="str">
        <f>IFERROR(__xludf.DUMMYFUNCTION("QUERY(RANK!A:AB,
  ""SELECT F, AVG(E), SUM(E), COUNT(E)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0
     AND O &lt;= 1.45
     AND F = 'Viewers'
   GROUP BY F
   LABEL F '0 - 1.45', AVG(E) 'AVG', SUM(E) 'SUM', COUNT(E) '#'""
)"),"#VALUE!")</f>
        <v>#VALUE!</v>
      </c>
      <c r="ET53" s="544"/>
      <c r="EU53" s="545"/>
      <c r="EV53" s="545"/>
      <c r="EW53" s="571"/>
    </row>
    <row r="54" ht="14.25" customHeight="1">
      <c r="A54" s="528"/>
      <c r="B54" s="573"/>
      <c r="C54" s="574"/>
      <c r="D54" s="563"/>
      <c r="E54" s="575"/>
      <c r="F54" s="504" t="str">
        <f t="shared" si="24"/>
        <v/>
      </c>
      <c r="G54" s="531" t="str">
        <f t="shared" si="5"/>
        <v/>
      </c>
      <c r="H54" s="532" t="str">
        <f t="shared" si="25"/>
        <v/>
      </c>
      <c r="I54" s="282" t="str">
        <f t="shared" si="26"/>
        <v/>
      </c>
      <c r="J54" s="281"/>
      <c r="K54" s="575"/>
      <c r="L54" s="548"/>
      <c r="M54" s="548"/>
      <c r="N54" s="549"/>
      <c r="O54" s="549"/>
      <c r="P54" s="521"/>
      <c r="Q54" s="565"/>
      <c r="R54" s="577"/>
      <c r="S54" s="574"/>
      <c r="T54" s="563"/>
      <c r="U54" s="82"/>
      <c r="V54" s="567"/>
      <c r="W54" s="565"/>
      <c r="X54" s="569"/>
      <c r="Y54" s="565"/>
      <c r="Z54" s="565"/>
      <c r="AA54" s="569"/>
      <c r="AB54" s="565"/>
      <c r="AC54" s="565"/>
      <c r="AD54" s="515" t="str">
        <f t="shared" si="116"/>
        <v/>
      </c>
      <c r="AE54" s="515"/>
      <c r="AF54" s="516" t="str">
        <f t="shared" si="7"/>
        <v/>
      </c>
      <c r="AG54" s="516" t="str">
        <f t="shared" si="27"/>
        <v/>
      </c>
      <c r="AH54" s="517" t="str">
        <f t="shared" si="32"/>
        <v/>
      </c>
      <c r="AI54" s="82"/>
      <c r="AJ54" s="565"/>
      <c r="AK54" s="566"/>
      <c r="AL54" s="549"/>
      <c r="AM54" s="548"/>
      <c r="AN54" s="565"/>
      <c r="AO54" s="565"/>
      <c r="AP54" s="565"/>
      <c r="AQ54" s="549"/>
      <c r="AR54" s="548"/>
      <c r="AS54" s="565"/>
      <c r="AT54" s="565"/>
      <c r="AU54" s="565"/>
      <c r="AV54" s="549"/>
      <c r="AW54" s="548"/>
      <c r="AX54" s="565"/>
      <c r="AY54" s="565"/>
      <c r="AZ54" s="565"/>
      <c r="BA54" s="549"/>
      <c r="BB54" s="548"/>
      <c r="BC54" s="565"/>
      <c r="BD54" s="565"/>
      <c r="BE54" s="565"/>
      <c r="BF54" s="549"/>
      <c r="BG54" s="548"/>
      <c r="BH54" s="565"/>
      <c r="BI54" s="565"/>
      <c r="BJ54" s="565"/>
      <c r="BK54" s="549"/>
      <c r="BL54" s="548"/>
      <c r="BM54" s="565"/>
      <c r="BN54" s="565"/>
      <c r="BO54" s="565"/>
      <c r="BP54" s="549"/>
      <c r="BQ54" s="548"/>
      <c r="BR54" s="565"/>
      <c r="BS54" s="565"/>
      <c r="BT54" s="565"/>
      <c r="BU54" s="567"/>
      <c r="BV54" s="567"/>
      <c r="BW54" s="518" t="str">
        <f t="shared" ref="BW54:BX54" si="197">IF(BU54="", "", BU54 / 86400)
</f>
        <v/>
      </c>
      <c r="BX54" s="518" t="str">
        <f t="shared" si="197"/>
        <v/>
      </c>
      <c r="BY54" s="565"/>
      <c r="BZ54" s="565"/>
      <c r="CA54" s="565"/>
      <c r="CB54" s="567"/>
      <c r="CC54" s="567"/>
      <c r="CD54" s="519" t="str">
        <f t="shared" ref="CD54:CE54" si="198">IF(CB54="", "", CB54 / 86400)
</f>
        <v/>
      </c>
      <c r="CE54" s="519" t="str">
        <f t="shared" si="198"/>
        <v/>
      </c>
      <c r="CF54" s="565"/>
      <c r="CG54" s="565"/>
      <c r="CH54" s="565"/>
      <c r="CI54" s="568"/>
      <c r="CJ54" s="568"/>
      <c r="CK54" s="519" t="str">
        <f t="shared" ref="CK54:CL54" si="199">IF(CI54="", "", CI54 / 86400)
</f>
        <v/>
      </c>
      <c r="CL54" s="519" t="str">
        <f t="shared" si="199"/>
        <v/>
      </c>
      <c r="CM54" s="565"/>
      <c r="CN54" s="565"/>
      <c r="CO54" s="565"/>
      <c r="CP54" s="569"/>
      <c r="CQ54" s="521" t="str">
        <f t="shared" si="11"/>
        <v/>
      </c>
      <c r="CR54" s="521" t="str">
        <f t="shared" si="12"/>
        <v/>
      </c>
      <c r="CS54" s="569"/>
      <c r="CT54" s="565"/>
      <c r="CU54" s="565"/>
      <c r="CV54" s="569"/>
      <c r="CW54" s="521" t="str">
        <f t="shared" si="13"/>
        <v/>
      </c>
      <c r="CX54" s="521" t="str">
        <f t="shared" si="14"/>
        <v/>
      </c>
      <c r="CY54" s="565"/>
      <c r="CZ54" s="565"/>
      <c r="DA54" s="565"/>
      <c r="DB54" s="569"/>
      <c r="DC54" s="509" t="str">
        <f t="shared" si="15"/>
        <v/>
      </c>
      <c r="DD54" s="565"/>
      <c r="DE54" s="565"/>
      <c r="DF54" s="565"/>
      <c r="DG54" s="569"/>
      <c r="DH54" s="509" t="str">
        <f t="shared" si="16"/>
        <v/>
      </c>
      <c r="DI54" s="565"/>
      <c r="DJ54" s="565"/>
      <c r="DK54" s="565"/>
      <c r="DL54" s="570"/>
      <c r="DM54" s="524" t="str">
        <f t="shared" si="17"/>
        <v/>
      </c>
      <c r="DN54" s="571"/>
      <c r="DO54" s="571"/>
      <c r="DP54" s="571"/>
      <c r="DQ54" s="570"/>
      <c r="DR54" s="524" t="str">
        <f t="shared" si="18"/>
        <v/>
      </c>
      <c r="DS54" s="571"/>
      <c r="DT54" s="571"/>
      <c r="DU54" s="571"/>
      <c r="DV54" s="570"/>
      <c r="DW54" s="524" t="str">
        <f t="shared" si="19"/>
        <v/>
      </c>
      <c r="DX54" s="571"/>
      <c r="DY54" s="571"/>
      <c r="DZ54" s="571"/>
      <c r="EA54" s="570"/>
      <c r="EB54" s="524" t="str">
        <f t="shared" si="20"/>
        <v/>
      </c>
      <c r="EC54" s="571"/>
      <c r="ED54" s="571"/>
      <c r="EE54" s="571"/>
      <c r="EF54" s="570"/>
      <c r="EG54" s="524" t="str">
        <f t="shared" si="21"/>
        <v/>
      </c>
      <c r="EH54" s="571"/>
      <c r="EI54" s="571"/>
      <c r="EJ54" s="571"/>
      <c r="EK54" s="570"/>
      <c r="EL54" s="524" t="str">
        <f t="shared" si="22"/>
        <v/>
      </c>
      <c r="EM54" s="571"/>
      <c r="EN54" s="571"/>
      <c r="EO54" s="570"/>
      <c r="EP54" s="143"/>
      <c r="EQ54" s="189"/>
      <c r="ER54" s="571"/>
      <c r="ES54" s="571"/>
      <c r="ET54" s="549"/>
      <c r="EU54" s="548"/>
      <c r="EV54" s="548"/>
      <c r="EW54" s="571"/>
    </row>
    <row r="55" ht="14.25" customHeight="1">
      <c r="A55" s="528"/>
      <c r="B55" s="529"/>
      <c r="C55" s="530"/>
      <c r="D55" s="563"/>
      <c r="E55" s="575"/>
      <c r="F55" s="504" t="str">
        <f t="shared" si="24"/>
        <v/>
      </c>
      <c r="G55" s="531" t="str">
        <f t="shared" si="5"/>
        <v/>
      </c>
      <c r="H55" s="532" t="str">
        <f t="shared" si="25"/>
        <v/>
      </c>
      <c r="I55" s="282" t="str">
        <f t="shared" si="26"/>
        <v/>
      </c>
      <c r="J55" s="281"/>
      <c r="K55" s="575"/>
      <c r="L55" s="548"/>
      <c r="M55" s="548"/>
      <c r="N55" s="549"/>
      <c r="O55" s="549"/>
      <c r="P55" s="521"/>
      <c r="Q55" s="565"/>
      <c r="R55" s="489"/>
      <c r="S55" s="482"/>
      <c r="T55" s="580"/>
      <c r="U55" s="82"/>
      <c r="V55" s="567"/>
      <c r="W55" s="565"/>
      <c r="X55" s="569"/>
      <c r="Y55" s="565"/>
      <c r="Z55" s="565"/>
      <c r="AA55" s="569"/>
      <c r="AB55" s="565"/>
      <c r="AC55" s="565"/>
      <c r="AD55" s="515" t="str">
        <f t="shared" si="116"/>
        <v/>
      </c>
      <c r="AE55" s="515"/>
      <c r="AF55" s="516" t="str">
        <f t="shared" si="7"/>
        <v/>
      </c>
      <c r="AG55" s="516" t="str">
        <f t="shared" si="27"/>
        <v/>
      </c>
      <c r="AH55" s="517" t="str">
        <f t="shared" si="32"/>
        <v/>
      </c>
      <c r="AI55" s="82"/>
      <c r="AJ55" s="565"/>
      <c r="AK55" s="566"/>
      <c r="AL55" s="549"/>
      <c r="AM55" s="548"/>
      <c r="AN55" s="565"/>
      <c r="AO55" s="565"/>
      <c r="AP55" s="565"/>
      <c r="AQ55" s="549"/>
      <c r="AR55" s="548"/>
      <c r="AS55" s="565"/>
      <c r="AT55" s="565"/>
      <c r="AU55" s="565"/>
      <c r="AV55" s="549"/>
      <c r="AW55" s="548"/>
      <c r="AX55" s="565"/>
      <c r="AY55" s="565"/>
      <c r="AZ55" s="565"/>
      <c r="BA55" s="549"/>
      <c r="BB55" s="548"/>
      <c r="BC55" s="565"/>
      <c r="BD55" s="565"/>
      <c r="BE55" s="565"/>
      <c r="BF55" s="549"/>
      <c r="BG55" s="548"/>
      <c r="BH55" s="565"/>
      <c r="BI55" s="565"/>
      <c r="BJ55" s="565"/>
      <c r="BK55" s="549"/>
      <c r="BL55" s="548"/>
      <c r="BM55" s="565"/>
      <c r="BN55" s="565"/>
      <c r="BO55" s="565"/>
      <c r="BP55" s="549"/>
      <c r="BQ55" s="548"/>
      <c r="BR55" s="565"/>
      <c r="BS55" s="565"/>
      <c r="BT55" s="565"/>
      <c r="BU55" s="567"/>
      <c r="BV55" s="567"/>
      <c r="BW55" s="518" t="str">
        <f t="shared" ref="BW55:BX55" si="200">IF(BU55="", "", BU55 / 86400)
</f>
        <v/>
      </c>
      <c r="BX55" s="518" t="str">
        <f t="shared" si="200"/>
        <v/>
      </c>
      <c r="BY55" s="565"/>
      <c r="BZ55" s="565"/>
      <c r="CA55" s="565"/>
      <c r="CB55" s="567"/>
      <c r="CC55" s="567"/>
      <c r="CD55" s="519" t="str">
        <f t="shared" ref="CD55:CE55" si="201">IF(CB55="", "", CB55 / 86400)
</f>
        <v/>
      </c>
      <c r="CE55" s="519" t="str">
        <f t="shared" si="201"/>
        <v/>
      </c>
      <c r="CF55" s="565"/>
      <c r="CG55" s="565"/>
      <c r="CH55" s="565"/>
      <c r="CI55" s="568"/>
      <c r="CJ55" s="568"/>
      <c r="CK55" s="519" t="str">
        <f t="shared" ref="CK55:CL55" si="202">IF(CI55="", "", CI55 / 86400)
</f>
        <v/>
      </c>
      <c r="CL55" s="519" t="str">
        <f t="shared" si="202"/>
        <v/>
      </c>
      <c r="CM55" s="565"/>
      <c r="CN55" s="565"/>
      <c r="CO55" s="565"/>
      <c r="CP55" s="569"/>
      <c r="CQ55" s="521" t="str">
        <f t="shared" si="11"/>
        <v/>
      </c>
      <c r="CR55" s="521" t="str">
        <f t="shared" si="12"/>
        <v/>
      </c>
      <c r="CS55" s="569"/>
      <c r="CT55" s="565"/>
      <c r="CU55" s="565"/>
      <c r="CV55" s="569"/>
      <c r="CW55" s="521" t="str">
        <f t="shared" si="13"/>
        <v/>
      </c>
      <c r="CX55" s="521" t="str">
        <f t="shared" si="14"/>
        <v/>
      </c>
      <c r="CY55" s="565"/>
      <c r="CZ55" s="565"/>
      <c r="DA55" s="565"/>
      <c r="DB55" s="569"/>
      <c r="DC55" s="509" t="str">
        <f t="shared" si="15"/>
        <v/>
      </c>
      <c r="DD55" s="565"/>
      <c r="DE55" s="565"/>
      <c r="DF55" s="565"/>
      <c r="DG55" s="569"/>
      <c r="DH55" s="509" t="str">
        <f t="shared" si="16"/>
        <v/>
      </c>
      <c r="DI55" s="565"/>
      <c r="DJ55" s="565"/>
      <c r="DK55" s="565"/>
      <c r="DL55" s="570"/>
      <c r="DM55" s="524" t="str">
        <f t="shared" si="17"/>
        <v/>
      </c>
      <c r="DN55" s="571"/>
      <c r="DO55" s="571"/>
      <c r="DP55" s="571"/>
      <c r="DQ55" s="570"/>
      <c r="DR55" s="524" t="str">
        <f t="shared" si="18"/>
        <v/>
      </c>
      <c r="DS55" s="571"/>
      <c r="DT55" s="571"/>
      <c r="DU55" s="571"/>
      <c r="DV55" s="570"/>
      <c r="DW55" s="524" t="str">
        <f t="shared" si="19"/>
        <v/>
      </c>
      <c r="DX55" s="571"/>
      <c r="DY55" s="571"/>
      <c r="DZ55" s="571"/>
      <c r="EA55" s="570"/>
      <c r="EB55" s="524" t="str">
        <f t="shared" si="20"/>
        <v/>
      </c>
      <c r="EC55" s="571"/>
      <c r="ED55" s="571"/>
      <c r="EE55" s="571"/>
      <c r="EF55" s="570"/>
      <c r="EG55" s="524" t="str">
        <f t="shared" si="21"/>
        <v/>
      </c>
      <c r="EH55" s="571"/>
      <c r="EI55" s="571"/>
      <c r="EJ55" s="571"/>
      <c r="EK55" s="570"/>
      <c r="EL55" s="524" t="str">
        <f t="shared" si="22"/>
        <v/>
      </c>
      <c r="EM55" s="571"/>
      <c r="EN55" s="571"/>
      <c r="EO55" s="570"/>
      <c r="EP55" s="143"/>
      <c r="EQ55" s="189"/>
      <c r="ER55" s="571"/>
      <c r="ES55" s="543" t="str">
        <f>IFERROR(__xludf.DUMMYFUNCTION("QUERY(RANK!A:AB,
  ""SELECT F, AVG(E), SUM(E), COUNT(E)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1.45
     AND O &lt;= 10.95
     AND F = 'Viewers'
   GROUP BY F
   LABEL F '1.45 - 10.95', AVG(E) 'AVG', SUM(E) 'SUM', COUNT(E) '#'""
)"),"#VALUE!")</f>
        <v>#VALUE!</v>
      </c>
      <c r="ET55" s="544"/>
      <c r="EU55" s="545"/>
      <c r="EV55" s="545"/>
      <c r="EW55" s="571"/>
    </row>
    <row r="56" ht="14.25" customHeight="1">
      <c r="A56" s="528"/>
      <c r="B56" s="573"/>
      <c r="C56" s="574"/>
      <c r="D56" s="563"/>
      <c r="E56" s="575"/>
      <c r="F56" s="504" t="str">
        <f t="shared" si="24"/>
        <v/>
      </c>
      <c r="G56" s="531" t="str">
        <f t="shared" si="5"/>
        <v/>
      </c>
      <c r="H56" s="532" t="str">
        <f t="shared" si="25"/>
        <v/>
      </c>
      <c r="I56" s="282" t="str">
        <f t="shared" si="26"/>
        <v/>
      </c>
      <c r="J56" s="281"/>
      <c r="K56" s="575"/>
      <c r="L56" s="548"/>
      <c r="M56" s="548"/>
      <c r="N56" s="549"/>
      <c r="O56" s="549"/>
      <c r="P56" s="521"/>
      <c r="Q56" s="565"/>
      <c r="R56" s="577"/>
      <c r="S56" s="574"/>
      <c r="T56" s="563"/>
      <c r="U56" s="82"/>
      <c r="V56" s="567"/>
      <c r="W56" s="565"/>
      <c r="X56" s="569"/>
      <c r="Y56" s="565"/>
      <c r="Z56" s="565"/>
      <c r="AA56" s="569"/>
      <c r="AB56" s="565"/>
      <c r="AC56" s="565"/>
      <c r="AD56" s="515" t="str">
        <f t="shared" si="116"/>
        <v/>
      </c>
      <c r="AE56" s="515"/>
      <c r="AF56" s="516" t="str">
        <f t="shared" si="7"/>
        <v/>
      </c>
      <c r="AG56" s="516" t="str">
        <f t="shared" si="27"/>
        <v/>
      </c>
      <c r="AH56" s="517" t="str">
        <f t="shared" si="32"/>
        <v/>
      </c>
      <c r="AI56" s="82"/>
      <c r="AJ56" s="565"/>
      <c r="AK56" s="566"/>
      <c r="AL56" s="549"/>
      <c r="AM56" s="548"/>
      <c r="AN56" s="565"/>
      <c r="AO56" s="565"/>
      <c r="AP56" s="565"/>
      <c r="AQ56" s="549"/>
      <c r="AR56" s="548"/>
      <c r="AS56" s="565"/>
      <c r="AT56" s="565"/>
      <c r="AU56" s="565"/>
      <c r="AV56" s="549"/>
      <c r="AW56" s="548"/>
      <c r="AX56" s="565"/>
      <c r="AY56" s="565"/>
      <c r="AZ56" s="565"/>
      <c r="BA56" s="549"/>
      <c r="BB56" s="548"/>
      <c r="BC56" s="565"/>
      <c r="BD56" s="565"/>
      <c r="BE56" s="565"/>
      <c r="BF56" s="549"/>
      <c r="BG56" s="548"/>
      <c r="BH56" s="565"/>
      <c r="BI56" s="565"/>
      <c r="BJ56" s="565"/>
      <c r="BK56" s="549"/>
      <c r="BL56" s="548"/>
      <c r="BM56" s="565"/>
      <c r="BN56" s="565"/>
      <c r="BO56" s="565"/>
      <c r="BP56" s="549"/>
      <c r="BQ56" s="548"/>
      <c r="BR56" s="565"/>
      <c r="BS56" s="565"/>
      <c r="BT56" s="565"/>
      <c r="BU56" s="567"/>
      <c r="BV56" s="567"/>
      <c r="BW56" s="518" t="str">
        <f t="shared" ref="BW56:BX56" si="203">IF(BU56="", "", BU56 / 86400)
</f>
        <v/>
      </c>
      <c r="BX56" s="518" t="str">
        <f t="shared" si="203"/>
        <v/>
      </c>
      <c r="BY56" s="565"/>
      <c r="BZ56" s="565"/>
      <c r="CA56" s="565"/>
      <c r="CB56" s="567"/>
      <c r="CC56" s="567"/>
      <c r="CD56" s="519" t="str">
        <f t="shared" ref="CD56:CE56" si="204">IF(CB56="", "", CB56 / 86400)
</f>
        <v/>
      </c>
      <c r="CE56" s="519" t="str">
        <f t="shared" si="204"/>
        <v/>
      </c>
      <c r="CF56" s="565"/>
      <c r="CG56" s="565"/>
      <c r="CH56" s="565"/>
      <c r="CI56" s="568"/>
      <c r="CJ56" s="568"/>
      <c r="CK56" s="519" t="str">
        <f t="shared" ref="CK56:CL56" si="205">IF(CI56="", "", CI56 / 86400)
</f>
        <v/>
      </c>
      <c r="CL56" s="519" t="str">
        <f t="shared" si="205"/>
        <v/>
      </c>
      <c r="CM56" s="565"/>
      <c r="CN56" s="565"/>
      <c r="CO56" s="565"/>
      <c r="CP56" s="569"/>
      <c r="CQ56" s="521" t="str">
        <f t="shared" si="11"/>
        <v/>
      </c>
      <c r="CR56" s="521" t="str">
        <f t="shared" si="12"/>
        <v/>
      </c>
      <c r="CS56" s="569"/>
      <c r="CT56" s="565"/>
      <c r="CU56" s="565"/>
      <c r="CV56" s="569"/>
      <c r="CW56" s="521" t="str">
        <f t="shared" si="13"/>
        <v/>
      </c>
      <c r="CX56" s="521" t="str">
        <f t="shared" si="14"/>
        <v/>
      </c>
      <c r="CY56" s="565"/>
      <c r="CZ56" s="565"/>
      <c r="DA56" s="565"/>
      <c r="DB56" s="569"/>
      <c r="DC56" s="509" t="str">
        <f t="shared" si="15"/>
        <v/>
      </c>
      <c r="DD56" s="565"/>
      <c r="DE56" s="565"/>
      <c r="DF56" s="565"/>
      <c r="DG56" s="569"/>
      <c r="DH56" s="509" t="str">
        <f t="shared" si="16"/>
        <v/>
      </c>
      <c r="DI56" s="565"/>
      <c r="DJ56" s="565"/>
      <c r="DK56" s="565"/>
      <c r="DL56" s="570"/>
      <c r="DM56" s="524" t="str">
        <f t="shared" si="17"/>
        <v/>
      </c>
      <c r="DN56" s="571"/>
      <c r="DO56" s="571"/>
      <c r="DP56" s="571"/>
      <c r="DQ56" s="570"/>
      <c r="DR56" s="524" t="str">
        <f t="shared" si="18"/>
        <v/>
      </c>
      <c r="DS56" s="571"/>
      <c r="DT56" s="571"/>
      <c r="DU56" s="571"/>
      <c r="DV56" s="570"/>
      <c r="DW56" s="524" t="str">
        <f t="shared" si="19"/>
        <v/>
      </c>
      <c r="DX56" s="571"/>
      <c r="DY56" s="571"/>
      <c r="DZ56" s="571"/>
      <c r="EA56" s="570"/>
      <c r="EB56" s="524" t="str">
        <f t="shared" si="20"/>
        <v/>
      </c>
      <c r="EC56" s="571"/>
      <c r="ED56" s="571"/>
      <c r="EE56" s="571"/>
      <c r="EF56" s="570"/>
      <c r="EG56" s="524" t="str">
        <f t="shared" si="21"/>
        <v/>
      </c>
      <c r="EH56" s="571"/>
      <c r="EI56" s="571"/>
      <c r="EJ56" s="571"/>
      <c r="EK56" s="570"/>
      <c r="EL56" s="524" t="str">
        <f t="shared" si="22"/>
        <v/>
      </c>
      <c r="EM56" s="571"/>
      <c r="EN56" s="571"/>
      <c r="EO56" s="570"/>
      <c r="EP56" s="592"/>
      <c r="EQ56" s="189"/>
      <c r="ER56" s="571"/>
      <c r="ES56" s="571"/>
      <c r="ET56" s="549"/>
      <c r="EU56" s="548"/>
      <c r="EV56" s="548"/>
      <c r="EW56" s="571"/>
    </row>
    <row r="57" ht="14.25" customHeight="1">
      <c r="A57" s="528"/>
      <c r="B57" s="529"/>
      <c r="C57" s="530"/>
      <c r="D57" s="563"/>
      <c r="E57" s="575"/>
      <c r="F57" s="504" t="str">
        <f t="shared" si="24"/>
        <v/>
      </c>
      <c r="G57" s="531" t="str">
        <f t="shared" si="5"/>
        <v/>
      </c>
      <c r="H57" s="532" t="str">
        <f t="shared" si="25"/>
        <v/>
      </c>
      <c r="I57" s="282" t="str">
        <f t="shared" si="26"/>
        <v/>
      </c>
      <c r="J57" s="281"/>
      <c r="K57" s="575"/>
      <c r="L57" s="548"/>
      <c r="M57" s="548"/>
      <c r="N57" s="549"/>
      <c r="O57" s="549"/>
      <c r="P57" s="521"/>
      <c r="Q57" s="565"/>
      <c r="R57" s="489"/>
      <c r="S57" s="482"/>
      <c r="T57" s="580"/>
      <c r="U57" s="82"/>
      <c r="V57" s="567"/>
      <c r="W57" s="565"/>
      <c r="X57" s="569"/>
      <c r="Y57" s="565"/>
      <c r="Z57" s="565"/>
      <c r="AA57" s="569"/>
      <c r="AB57" s="565"/>
      <c r="AC57" s="565"/>
      <c r="AD57" s="515" t="str">
        <f t="shared" si="116"/>
        <v/>
      </c>
      <c r="AE57" s="515"/>
      <c r="AF57" s="516" t="str">
        <f t="shared" si="7"/>
        <v/>
      </c>
      <c r="AG57" s="516" t="str">
        <f t="shared" si="27"/>
        <v/>
      </c>
      <c r="AH57" s="517" t="str">
        <f t="shared" si="32"/>
        <v/>
      </c>
      <c r="AI57" s="82"/>
      <c r="AJ57" s="565"/>
      <c r="AK57" s="566"/>
      <c r="AL57" s="549"/>
      <c r="AM57" s="548"/>
      <c r="AN57" s="565"/>
      <c r="AO57" s="565"/>
      <c r="AP57" s="565"/>
      <c r="AQ57" s="549"/>
      <c r="AR57" s="548"/>
      <c r="AS57" s="565"/>
      <c r="AT57" s="565"/>
      <c r="AU57" s="565"/>
      <c r="AV57" s="549"/>
      <c r="AW57" s="548"/>
      <c r="AX57" s="565"/>
      <c r="AY57" s="565"/>
      <c r="AZ57" s="565"/>
      <c r="BA57" s="549"/>
      <c r="BB57" s="548"/>
      <c r="BC57" s="565"/>
      <c r="BD57" s="565"/>
      <c r="BE57" s="565"/>
      <c r="BF57" s="549"/>
      <c r="BG57" s="548"/>
      <c r="BH57" s="565"/>
      <c r="BI57" s="565"/>
      <c r="BJ57" s="565"/>
      <c r="BK57" s="549"/>
      <c r="BL57" s="548"/>
      <c r="BM57" s="565"/>
      <c r="BN57" s="565"/>
      <c r="BO57" s="565"/>
      <c r="BP57" s="549"/>
      <c r="BQ57" s="548"/>
      <c r="BR57" s="565"/>
      <c r="BS57" s="565"/>
      <c r="BT57" s="565"/>
      <c r="BU57" s="567"/>
      <c r="BV57" s="567"/>
      <c r="BW57" s="518" t="str">
        <f t="shared" ref="BW57:BX57" si="206">IF(BU57="", "", BU57 / 86400)
</f>
        <v/>
      </c>
      <c r="BX57" s="518" t="str">
        <f t="shared" si="206"/>
        <v/>
      </c>
      <c r="BY57" s="565"/>
      <c r="BZ57" s="565"/>
      <c r="CA57" s="565"/>
      <c r="CB57" s="567"/>
      <c r="CC57" s="567"/>
      <c r="CD57" s="519" t="str">
        <f t="shared" ref="CD57:CE57" si="207">IF(CB57="", "", CB57 / 86400)
</f>
        <v/>
      </c>
      <c r="CE57" s="519" t="str">
        <f t="shared" si="207"/>
        <v/>
      </c>
      <c r="CF57" s="565"/>
      <c r="CG57" s="565"/>
      <c r="CH57" s="565"/>
      <c r="CI57" s="568"/>
      <c r="CJ57" s="568"/>
      <c r="CK57" s="519" t="str">
        <f t="shared" ref="CK57:CL57" si="208">IF(CI57="", "", CI57 / 86400)
</f>
        <v/>
      </c>
      <c r="CL57" s="519" t="str">
        <f t="shared" si="208"/>
        <v/>
      </c>
      <c r="CM57" s="565"/>
      <c r="CN57" s="565"/>
      <c r="CO57" s="565"/>
      <c r="CP57" s="569"/>
      <c r="CQ57" s="521" t="str">
        <f t="shared" si="11"/>
        <v/>
      </c>
      <c r="CR57" s="521" t="str">
        <f t="shared" si="12"/>
        <v/>
      </c>
      <c r="CS57" s="569"/>
      <c r="CT57" s="565"/>
      <c r="CU57" s="565"/>
      <c r="CV57" s="569"/>
      <c r="CW57" s="521" t="str">
        <f t="shared" si="13"/>
        <v/>
      </c>
      <c r="CX57" s="521" t="str">
        <f t="shared" si="14"/>
        <v/>
      </c>
      <c r="CY57" s="565"/>
      <c r="CZ57" s="565"/>
      <c r="DA57" s="565"/>
      <c r="DB57" s="569"/>
      <c r="DC57" s="509" t="str">
        <f t="shared" si="15"/>
        <v/>
      </c>
      <c r="DD57" s="565"/>
      <c r="DE57" s="565"/>
      <c r="DF57" s="565"/>
      <c r="DG57" s="569"/>
      <c r="DH57" s="509" t="str">
        <f t="shared" si="16"/>
        <v/>
      </c>
      <c r="DI57" s="565"/>
      <c r="DJ57" s="565"/>
      <c r="DK57" s="565"/>
      <c r="DL57" s="570"/>
      <c r="DM57" s="524" t="str">
        <f t="shared" si="17"/>
        <v/>
      </c>
      <c r="DN57" s="571"/>
      <c r="DO57" s="571"/>
      <c r="DP57" s="571"/>
      <c r="DQ57" s="570"/>
      <c r="DR57" s="524" t="str">
        <f t="shared" si="18"/>
        <v/>
      </c>
      <c r="DS57" s="571"/>
      <c r="DT57" s="571"/>
      <c r="DU57" s="571"/>
      <c r="DV57" s="570"/>
      <c r="DW57" s="524" t="str">
        <f t="shared" si="19"/>
        <v/>
      </c>
      <c r="DX57" s="571"/>
      <c r="DY57" s="571"/>
      <c r="DZ57" s="571"/>
      <c r="EA57" s="570"/>
      <c r="EB57" s="524" t="str">
        <f t="shared" si="20"/>
        <v/>
      </c>
      <c r="EC57" s="571"/>
      <c r="ED57" s="571"/>
      <c r="EE57" s="571"/>
      <c r="EF57" s="570"/>
      <c r="EG57" s="524" t="str">
        <f t="shared" si="21"/>
        <v/>
      </c>
      <c r="EH57" s="571"/>
      <c r="EI57" s="571"/>
      <c r="EJ57" s="571"/>
      <c r="EK57" s="570"/>
      <c r="EL57" s="524" t="str">
        <f t="shared" si="22"/>
        <v/>
      </c>
      <c r="EM57" s="571"/>
      <c r="EN57" s="571"/>
      <c r="EO57" s="570"/>
      <c r="EP57" s="592"/>
      <c r="EQ57" s="189"/>
      <c r="ER57" s="571"/>
      <c r="ES57" s="543" t="str">
        <f>IFERROR(__xludf.DUMMYFUNCTION("QUERY(RANK!A:AB,
  ""SELECT F, AVG(E), SUM(E), COUNT(E)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10.95
     AND O &lt;= 43.95
     AND F = 'Viewers'
   GROUP BY F
   LABEL F '10.95 - 43.95', AVG(E) 'AVG', SUM(E) 'SUM', COUNT(E) '#'""
)"),"#VALUE!")</f>
        <v>#VALUE!</v>
      </c>
      <c r="ET57" s="544"/>
      <c r="EU57" s="545"/>
      <c r="EV57" s="545"/>
      <c r="EW57" s="571"/>
    </row>
    <row r="58" ht="14.25" customHeight="1">
      <c r="A58" s="528"/>
      <c r="B58" s="573"/>
      <c r="C58" s="574"/>
      <c r="D58" s="563"/>
      <c r="E58" s="575"/>
      <c r="F58" s="504" t="str">
        <f t="shared" si="24"/>
        <v/>
      </c>
      <c r="G58" s="531" t="str">
        <f t="shared" si="5"/>
        <v/>
      </c>
      <c r="H58" s="532" t="str">
        <f t="shared" si="25"/>
        <v/>
      </c>
      <c r="I58" s="282" t="str">
        <f t="shared" si="26"/>
        <v/>
      </c>
      <c r="J58" s="281"/>
      <c r="K58" s="575"/>
      <c r="L58" s="548"/>
      <c r="M58" s="548"/>
      <c r="N58" s="549"/>
      <c r="O58" s="549"/>
      <c r="P58" s="521"/>
      <c r="Q58" s="565"/>
      <c r="R58" s="577"/>
      <c r="S58" s="574"/>
      <c r="T58" s="563"/>
      <c r="U58" s="82"/>
      <c r="V58" s="567"/>
      <c r="W58" s="565"/>
      <c r="X58" s="569"/>
      <c r="Y58" s="565"/>
      <c r="Z58" s="565"/>
      <c r="AA58" s="569"/>
      <c r="AB58" s="565"/>
      <c r="AC58" s="565"/>
      <c r="AD58" s="515" t="str">
        <f t="shared" si="116"/>
        <v/>
      </c>
      <c r="AE58" s="515"/>
      <c r="AF58" s="516" t="str">
        <f t="shared" si="7"/>
        <v/>
      </c>
      <c r="AG58" s="516" t="str">
        <f t="shared" si="27"/>
        <v/>
      </c>
      <c r="AH58" s="517" t="str">
        <f t="shared" si="32"/>
        <v/>
      </c>
      <c r="AI58" s="82"/>
      <c r="AJ58" s="565"/>
      <c r="AK58" s="566"/>
      <c r="AL58" s="549"/>
      <c r="AM58" s="548"/>
      <c r="AN58" s="565"/>
      <c r="AO58" s="565"/>
      <c r="AP58" s="565"/>
      <c r="AQ58" s="549"/>
      <c r="AR58" s="548"/>
      <c r="AS58" s="565"/>
      <c r="AT58" s="565"/>
      <c r="AU58" s="565"/>
      <c r="AV58" s="549"/>
      <c r="AW58" s="548"/>
      <c r="AX58" s="565"/>
      <c r="AY58" s="565"/>
      <c r="AZ58" s="565"/>
      <c r="BA58" s="549"/>
      <c r="BB58" s="548"/>
      <c r="BC58" s="565"/>
      <c r="BD58" s="565"/>
      <c r="BE58" s="565"/>
      <c r="BF58" s="549"/>
      <c r="BG58" s="548"/>
      <c r="BH58" s="565"/>
      <c r="BI58" s="565"/>
      <c r="BJ58" s="565"/>
      <c r="BK58" s="549"/>
      <c r="BL58" s="548"/>
      <c r="BM58" s="565"/>
      <c r="BN58" s="565"/>
      <c r="BO58" s="565"/>
      <c r="BP58" s="549"/>
      <c r="BQ58" s="548"/>
      <c r="BR58" s="565"/>
      <c r="BS58" s="565"/>
      <c r="BT58" s="565"/>
      <c r="BU58" s="567"/>
      <c r="BV58" s="567"/>
      <c r="BW58" s="518" t="str">
        <f t="shared" ref="BW58:BX58" si="209">IF(BU58="", "", BU58 / 86400)
</f>
        <v/>
      </c>
      <c r="BX58" s="518" t="str">
        <f t="shared" si="209"/>
        <v/>
      </c>
      <c r="BY58" s="565"/>
      <c r="BZ58" s="565"/>
      <c r="CA58" s="565"/>
      <c r="CB58" s="567"/>
      <c r="CC58" s="567"/>
      <c r="CD58" s="519" t="str">
        <f t="shared" ref="CD58:CE58" si="210">IF(CB58="", "", CB58 / 86400)
</f>
        <v/>
      </c>
      <c r="CE58" s="519" t="str">
        <f t="shared" si="210"/>
        <v/>
      </c>
      <c r="CF58" s="565"/>
      <c r="CG58" s="565"/>
      <c r="CH58" s="565"/>
      <c r="CI58" s="568"/>
      <c r="CJ58" s="568"/>
      <c r="CK58" s="519" t="str">
        <f t="shared" ref="CK58:CL58" si="211">IF(CI58="", "", CI58 / 86400)
</f>
        <v/>
      </c>
      <c r="CL58" s="519" t="str">
        <f t="shared" si="211"/>
        <v/>
      </c>
      <c r="CM58" s="565"/>
      <c r="CN58" s="565"/>
      <c r="CO58" s="565"/>
      <c r="CP58" s="569"/>
      <c r="CQ58" s="521" t="str">
        <f t="shared" si="11"/>
        <v/>
      </c>
      <c r="CR58" s="521" t="str">
        <f t="shared" si="12"/>
        <v/>
      </c>
      <c r="CS58" s="569"/>
      <c r="CT58" s="565"/>
      <c r="CU58" s="565"/>
      <c r="CV58" s="569"/>
      <c r="CW58" s="521" t="str">
        <f t="shared" si="13"/>
        <v/>
      </c>
      <c r="CX58" s="521" t="str">
        <f t="shared" si="14"/>
        <v/>
      </c>
      <c r="CY58" s="565"/>
      <c r="CZ58" s="565"/>
      <c r="DA58" s="565"/>
      <c r="DB58" s="569"/>
      <c r="DC58" s="509" t="str">
        <f t="shared" si="15"/>
        <v/>
      </c>
      <c r="DD58" s="565"/>
      <c r="DE58" s="565"/>
      <c r="DF58" s="565"/>
      <c r="DG58" s="569"/>
      <c r="DH58" s="509" t="str">
        <f t="shared" si="16"/>
        <v/>
      </c>
      <c r="DI58" s="565"/>
      <c r="DJ58" s="565"/>
      <c r="DK58" s="565"/>
      <c r="DL58" s="570"/>
      <c r="DM58" s="524" t="str">
        <f t="shared" si="17"/>
        <v/>
      </c>
      <c r="DN58" s="571"/>
      <c r="DO58" s="571"/>
      <c r="DP58" s="571"/>
      <c r="DQ58" s="570"/>
      <c r="DR58" s="524" t="str">
        <f t="shared" si="18"/>
        <v/>
      </c>
      <c r="DS58" s="571"/>
      <c r="DT58" s="571"/>
      <c r="DU58" s="571"/>
      <c r="DV58" s="570"/>
      <c r="DW58" s="524" t="str">
        <f t="shared" si="19"/>
        <v/>
      </c>
      <c r="DX58" s="571"/>
      <c r="DY58" s="571"/>
      <c r="DZ58" s="571"/>
      <c r="EA58" s="570"/>
      <c r="EB58" s="524" t="str">
        <f t="shared" si="20"/>
        <v/>
      </c>
      <c r="EC58" s="571"/>
      <c r="ED58" s="571"/>
      <c r="EE58" s="571"/>
      <c r="EF58" s="570"/>
      <c r="EG58" s="524" t="str">
        <f t="shared" si="21"/>
        <v/>
      </c>
      <c r="EH58" s="571"/>
      <c r="EI58" s="571"/>
      <c r="EJ58" s="571"/>
      <c r="EK58" s="570"/>
      <c r="EL58" s="524" t="str">
        <f t="shared" si="22"/>
        <v/>
      </c>
      <c r="EM58" s="571"/>
      <c r="EN58" s="571"/>
      <c r="EO58" s="570"/>
      <c r="EP58" s="592"/>
      <c r="EQ58" s="189"/>
      <c r="ER58" s="571"/>
      <c r="ES58" s="571"/>
      <c r="ET58" s="549"/>
      <c r="EU58" s="548"/>
      <c r="EV58" s="548"/>
      <c r="EW58" s="571"/>
    </row>
    <row r="59" ht="14.25" customHeight="1">
      <c r="A59" s="528"/>
      <c r="B59" s="529"/>
      <c r="C59" s="530"/>
      <c r="D59" s="563"/>
      <c r="E59" s="575"/>
      <c r="F59" s="504" t="str">
        <f t="shared" si="24"/>
        <v/>
      </c>
      <c r="G59" s="531" t="str">
        <f t="shared" si="5"/>
        <v/>
      </c>
      <c r="H59" s="532" t="str">
        <f t="shared" si="25"/>
        <v/>
      </c>
      <c r="I59" s="282" t="str">
        <f t="shared" si="26"/>
        <v/>
      </c>
      <c r="J59" s="281"/>
      <c r="K59" s="575"/>
      <c r="L59" s="548"/>
      <c r="M59" s="548"/>
      <c r="N59" s="549"/>
      <c r="O59" s="549"/>
      <c r="P59" s="521"/>
      <c r="Q59" s="565"/>
      <c r="R59" s="489"/>
      <c r="S59" s="482"/>
      <c r="T59" s="580"/>
      <c r="U59" s="82"/>
      <c r="V59" s="567"/>
      <c r="W59" s="565"/>
      <c r="X59" s="569"/>
      <c r="Y59" s="565"/>
      <c r="Z59" s="565"/>
      <c r="AA59" s="569"/>
      <c r="AB59" s="565"/>
      <c r="AC59" s="565"/>
      <c r="AD59" s="515" t="str">
        <f t="shared" si="116"/>
        <v/>
      </c>
      <c r="AE59" s="515"/>
      <c r="AF59" s="516" t="str">
        <f t="shared" si="7"/>
        <v/>
      </c>
      <c r="AG59" s="516" t="str">
        <f t="shared" si="27"/>
        <v/>
      </c>
      <c r="AH59" s="517" t="str">
        <f t="shared" si="32"/>
        <v/>
      </c>
      <c r="AI59" s="82"/>
      <c r="AJ59" s="565"/>
      <c r="AK59" s="566"/>
      <c r="AL59" s="549"/>
      <c r="AM59" s="548"/>
      <c r="AN59" s="565"/>
      <c r="AO59" s="565"/>
      <c r="AP59" s="565"/>
      <c r="AQ59" s="549"/>
      <c r="AR59" s="548"/>
      <c r="AS59" s="565"/>
      <c r="AT59" s="565"/>
      <c r="AU59" s="565"/>
      <c r="AV59" s="549"/>
      <c r="AW59" s="548"/>
      <c r="AX59" s="565"/>
      <c r="AY59" s="565"/>
      <c r="AZ59" s="565"/>
      <c r="BA59" s="549"/>
      <c r="BB59" s="548"/>
      <c r="BC59" s="565"/>
      <c r="BD59" s="565"/>
      <c r="BE59" s="565"/>
      <c r="BF59" s="549"/>
      <c r="BG59" s="548"/>
      <c r="BH59" s="565"/>
      <c r="BI59" s="565"/>
      <c r="BJ59" s="565"/>
      <c r="BK59" s="549"/>
      <c r="BL59" s="548"/>
      <c r="BM59" s="565"/>
      <c r="BN59" s="565"/>
      <c r="BO59" s="565"/>
      <c r="BP59" s="549"/>
      <c r="BQ59" s="548"/>
      <c r="BR59" s="565"/>
      <c r="BS59" s="565"/>
      <c r="BT59" s="565"/>
      <c r="BU59" s="567"/>
      <c r="BV59" s="567"/>
      <c r="BW59" s="518" t="str">
        <f t="shared" ref="BW59:BX59" si="212">IF(BU59="", "", BU59 / 86400)
</f>
        <v/>
      </c>
      <c r="BX59" s="518" t="str">
        <f t="shared" si="212"/>
        <v/>
      </c>
      <c r="BY59" s="565"/>
      <c r="BZ59" s="565"/>
      <c r="CA59" s="565"/>
      <c r="CB59" s="567"/>
      <c r="CC59" s="567"/>
      <c r="CD59" s="519" t="str">
        <f t="shared" ref="CD59:CE59" si="213">IF(CB59="", "", CB59 / 86400)
</f>
        <v/>
      </c>
      <c r="CE59" s="519" t="str">
        <f t="shared" si="213"/>
        <v/>
      </c>
      <c r="CF59" s="565"/>
      <c r="CG59" s="565"/>
      <c r="CH59" s="565"/>
      <c r="CI59" s="568"/>
      <c r="CJ59" s="568"/>
      <c r="CK59" s="519" t="str">
        <f t="shared" ref="CK59:CL59" si="214">IF(CI59="", "", CI59 / 86400)
</f>
        <v/>
      </c>
      <c r="CL59" s="519" t="str">
        <f t="shared" si="214"/>
        <v/>
      </c>
      <c r="CM59" s="565"/>
      <c r="CN59" s="565"/>
      <c r="CO59" s="565"/>
      <c r="CP59" s="569"/>
      <c r="CQ59" s="521" t="str">
        <f t="shared" si="11"/>
        <v/>
      </c>
      <c r="CR59" s="521" t="str">
        <f t="shared" si="12"/>
        <v/>
      </c>
      <c r="CS59" s="569"/>
      <c r="CT59" s="565"/>
      <c r="CU59" s="565"/>
      <c r="CV59" s="569"/>
      <c r="CW59" s="521" t="str">
        <f t="shared" si="13"/>
        <v/>
      </c>
      <c r="CX59" s="521" t="str">
        <f t="shared" si="14"/>
        <v/>
      </c>
      <c r="CY59" s="565"/>
      <c r="CZ59" s="565"/>
      <c r="DA59" s="565"/>
      <c r="DB59" s="569"/>
      <c r="DC59" s="509" t="str">
        <f t="shared" si="15"/>
        <v/>
      </c>
      <c r="DD59" s="565"/>
      <c r="DE59" s="565"/>
      <c r="DF59" s="565"/>
      <c r="DG59" s="569"/>
      <c r="DH59" s="509" t="str">
        <f t="shared" si="16"/>
        <v/>
      </c>
      <c r="DI59" s="565"/>
      <c r="DJ59" s="565"/>
      <c r="DK59" s="565"/>
      <c r="DL59" s="570"/>
      <c r="DM59" s="524" t="str">
        <f t="shared" si="17"/>
        <v/>
      </c>
      <c r="DN59" s="571"/>
      <c r="DO59" s="571"/>
      <c r="DP59" s="571"/>
      <c r="DQ59" s="570"/>
      <c r="DR59" s="524" t="str">
        <f t="shared" si="18"/>
        <v/>
      </c>
      <c r="DS59" s="571"/>
      <c r="DT59" s="571"/>
      <c r="DU59" s="571"/>
      <c r="DV59" s="570"/>
      <c r="DW59" s="524" t="str">
        <f t="shared" si="19"/>
        <v/>
      </c>
      <c r="DX59" s="571"/>
      <c r="DY59" s="571"/>
      <c r="DZ59" s="571"/>
      <c r="EA59" s="570"/>
      <c r="EB59" s="524" t="str">
        <f t="shared" si="20"/>
        <v/>
      </c>
      <c r="EC59" s="571"/>
      <c r="ED59" s="571"/>
      <c r="EE59" s="571"/>
      <c r="EF59" s="570"/>
      <c r="EG59" s="524" t="str">
        <f t="shared" si="21"/>
        <v/>
      </c>
      <c r="EH59" s="571"/>
      <c r="EI59" s="571"/>
      <c r="EJ59" s="571"/>
      <c r="EK59" s="570"/>
      <c r="EL59" s="524" t="str">
        <f t="shared" si="22"/>
        <v/>
      </c>
      <c r="EM59" s="571"/>
      <c r="EN59" s="571"/>
      <c r="EO59" s="570"/>
      <c r="EP59" s="592"/>
      <c r="EQ59" s="189"/>
      <c r="ER59" s="571"/>
      <c r="ES59" s="543" t="str">
        <f>IFERROR(__xludf.DUMMYFUNCTION("QUERY(RANK!A:AB,
  ""SELECT F, AVG(E), SUM(E), COUNT(E)
   WHERE F IS NOT NULL 
     AND S &gt;= DATE '"" &amp; TEXT(DASHBOARD!S2, ""yyyy-MM-dd"") &amp; ""' 
     AND S &lt;= DATE '"" &amp; TEXT(DASHBOARD!AE2, ""yyyy-MM-dd"") &amp; ""'  
     AND U = TRUE 
     AND V = TRUE
  "&amp;"   AND W = TRUE
     AND X = TRUE
     AND Y = TRUE
     AND Z = TRUE
     AND AA = TRUE
     AND O &gt;= 43.95
     AND O &lt;= 100
     AND F = 'Viewers'
   GROUP BY F
   LABEL F '43.96 - 100', AVG(E) 'AVG', SUM(E) 'SUM', COUNT(E) '#'""
)"),"#VALUE!")</f>
        <v>#VALUE!</v>
      </c>
      <c r="ET59" s="544"/>
      <c r="EU59" s="545"/>
      <c r="EV59" s="545"/>
      <c r="EW59" s="571"/>
    </row>
    <row r="60" ht="14.25" customHeight="1">
      <c r="A60" s="528"/>
      <c r="B60" s="573"/>
      <c r="C60" s="574"/>
      <c r="D60" s="563"/>
      <c r="E60" s="575"/>
      <c r="F60" s="504" t="str">
        <f t="shared" si="24"/>
        <v/>
      </c>
      <c r="G60" s="531" t="str">
        <f t="shared" si="5"/>
        <v/>
      </c>
      <c r="H60" s="532" t="str">
        <f t="shared" si="25"/>
        <v/>
      </c>
      <c r="I60" s="282" t="str">
        <f t="shared" si="26"/>
        <v/>
      </c>
      <c r="J60" s="281"/>
      <c r="K60" s="575"/>
      <c r="L60" s="548"/>
      <c r="M60" s="548"/>
      <c r="N60" s="549"/>
      <c r="O60" s="549"/>
      <c r="P60" s="521"/>
      <c r="Q60" s="565"/>
      <c r="R60" s="577"/>
      <c r="S60" s="574"/>
      <c r="T60" s="563"/>
      <c r="U60" s="82"/>
      <c r="V60" s="567"/>
      <c r="W60" s="565"/>
      <c r="X60" s="569"/>
      <c r="Y60" s="565"/>
      <c r="Z60" s="565"/>
      <c r="AA60" s="569"/>
      <c r="AB60" s="565"/>
      <c r="AC60" s="565"/>
      <c r="AD60" s="515" t="str">
        <f t="shared" si="116"/>
        <v/>
      </c>
      <c r="AE60" s="515"/>
      <c r="AF60" s="516" t="str">
        <f t="shared" si="7"/>
        <v/>
      </c>
      <c r="AG60" s="516" t="str">
        <f t="shared" si="27"/>
        <v/>
      </c>
      <c r="AH60" s="517" t="str">
        <f t="shared" si="32"/>
        <v/>
      </c>
      <c r="AI60" s="82"/>
      <c r="AJ60" s="565"/>
      <c r="AK60" s="566"/>
      <c r="AL60" s="549"/>
      <c r="AM60" s="548"/>
      <c r="AN60" s="565"/>
      <c r="AO60" s="565"/>
      <c r="AP60" s="565"/>
      <c r="AQ60" s="549"/>
      <c r="AR60" s="548"/>
      <c r="AS60" s="565"/>
      <c r="AT60" s="565"/>
      <c r="AU60" s="565"/>
      <c r="AV60" s="549"/>
      <c r="AW60" s="548"/>
      <c r="AX60" s="565"/>
      <c r="AY60" s="565"/>
      <c r="AZ60" s="565"/>
      <c r="BA60" s="549"/>
      <c r="BB60" s="548"/>
      <c r="BC60" s="565"/>
      <c r="BD60" s="565"/>
      <c r="BE60" s="565"/>
      <c r="BF60" s="549"/>
      <c r="BG60" s="548"/>
      <c r="BH60" s="565"/>
      <c r="BI60" s="565"/>
      <c r="BJ60" s="565"/>
      <c r="BK60" s="549"/>
      <c r="BL60" s="548"/>
      <c r="BM60" s="565"/>
      <c r="BN60" s="565"/>
      <c r="BO60" s="565"/>
      <c r="BP60" s="549"/>
      <c r="BQ60" s="548"/>
      <c r="BR60" s="565"/>
      <c r="BS60" s="565"/>
      <c r="BT60" s="565"/>
      <c r="BU60" s="567"/>
      <c r="BV60" s="567"/>
      <c r="BW60" s="518" t="str">
        <f t="shared" ref="BW60:BX60" si="215">IF(BU60="", "", BU60 / 86400)
</f>
        <v/>
      </c>
      <c r="BX60" s="518" t="str">
        <f t="shared" si="215"/>
        <v/>
      </c>
      <c r="BY60" s="565"/>
      <c r="BZ60" s="565"/>
      <c r="CA60" s="565"/>
      <c r="CB60" s="567"/>
      <c r="CC60" s="567"/>
      <c r="CD60" s="519" t="str">
        <f t="shared" ref="CD60:CE60" si="216">IF(CB60="", "", CB60 / 86400)
</f>
        <v/>
      </c>
      <c r="CE60" s="519" t="str">
        <f t="shared" si="216"/>
        <v/>
      </c>
      <c r="CF60" s="565"/>
      <c r="CG60" s="565"/>
      <c r="CH60" s="565"/>
      <c r="CI60" s="568"/>
      <c r="CJ60" s="568"/>
      <c r="CK60" s="519" t="str">
        <f t="shared" ref="CK60:CL60" si="217">IF(CI60="", "", CI60 / 86400)
</f>
        <v/>
      </c>
      <c r="CL60" s="519" t="str">
        <f t="shared" si="217"/>
        <v/>
      </c>
      <c r="CM60" s="565"/>
      <c r="CN60" s="565"/>
      <c r="CO60" s="565"/>
      <c r="CP60" s="569"/>
      <c r="CQ60" s="521" t="str">
        <f t="shared" si="11"/>
        <v/>
      </c>
      <c r="CR60" s="521" t="str">
        <f t="shared" si="12"/>
        <v/>
      </c>
      <c r="CS60" s="569"/>
      <c r="CT60" s="565"/>
      <c r="CU60" s="565"/>
      <c r="CV60" s="569"/>
      <c r="CW60" s="521" t="str">
        <f t="shared" si="13"/>
        <v/>
      </c>
      <c r="CX60" s="521" t="str">
        <f t="shared" si="14"/>
        <v/>
      </c>
      <c r="CY60" s="565"/>
      <c r="CZ60" s="565"/>
      <c r="DA60" s="565"/>
      <c r="DB60" s="569"/>
      <c r="DC60" s="509" t="str">
        <f t="shared" si="15"/>
        <v/>
      </c>
      <c r="DD60" s="565"/>
      <c r="DE60" s="565"/>
      <c r="DF60" s="565"/>
      <c r="DG60" s="569"/>
      <c r="DH60" s="509" t="str">
        <f t="shared" si="16"/>
        <v/>
      </c>
      <c r="DI60" s="565"/>
      <c r="DJ60" s="565"/>
      <c r="DK60" s="565"/>
      <c r="DL60" s="570"/>
      <c r="DM60" s="524" t="str">
        <f t="shared" si="17"/>
        <v/>
      </c>
      <c r="DN60" s="571"/>
      <c r="DO60" s="571"/>
      <c r="DP60" s="571"/>
      <c r="DQ60" s="570"/>
      <c r="DR60" s="524" t="str">
        <f t="shared" si="18"/>
        <v/>
      </c>
      <c r="DS60" s="571"/>
      <c r="DT60" s="571"/>
      <c r="DU60" s="571"/>
      <c r="DV60" s="570"/>
      <c r="DW60" s="524" t="str">
        <f t="shared" si="19"/>
        <v/>
      </c>
      <c r="DX60" s="571"/>
      <c r="DY60" s="571"/>
      <c r="DZ60" s="571"/>
      <c r="EA60" s="570"/>
      <c r="EB60" s="524" t="str">
        <f t="shared" si="20"/>
        <v/>
      </c>
      <c r="EC60" s="571"/>
      <c r="ED60" s="571"/>
      <c r="EE60" s="571"/>
      <c r="EF60" s="570"/>
      <c r="EG60" s="524" t="str">
        <f t="shared" si="21"/>
        <v/>
      </c>
      <c r="EH60" s="571"/>
      <c r="EI60" s="571"/>
      <c r="EJ60" s="571"/>
      <c r="EK60" s="570"/>
      <c r="EL60" s="524" t="str">
        <f t="shared" si="22"/>
        <v/>
      </c>
      <c r="EM60" s="571"/>
      <c r="EN60" s="571"/>
      <c r="EO60" s="570"/>
      <c r="EP60" s="592"/>
      <c r="EQ60" s="189"/>
      <c r="ER60" s="571"/>
      <c r="ES60" s="571"/>
      <c r="ET60" s="549"/>
      <c r="EU60" s="548"/>
      <c r="EV60" s="548"/>
      <c r="EW60" s="571"/>
    </row>
    <row r="61" ht="14.25" customHeight="1">
      <c r="A61" s="528"/>
      <c r="B61" s="529"/>
      <c r="C61" s="530"/>
      <c r="D61" s="563"/>
      <c r="E61" s="575"/>
      <c r="F61" s="504" t="str">
        <f t="shared" si="24"/>
        <v/>
      </c>
      <c r="G61" s="531" t="str">
        <f t="shared" si="5"/>
        <v/>
      </c>
      <c r="H61" s="532" t="str">
        <f t="shared" si="25"/>
        <v/>
      </c>
      <c r="I61" s="282" t="str">
        <f t="shared" si="26"/>
        <v/>
      </c>
      <c r="J61" s="281"/>
      <c r="K61" s="575"/>
      <c r="L61" s="548"/>
      <c r="M61" s="548"/>
      <c r="N61" s="549"/>
      <c r="O61" s="549"/>
      <c r="P61" s="521"/>
      <c r="Q61" s="565"/>
      <c r="R61" s="489"/>
      <c r="S61" s="482"/>
      <c r="T61" s="580"/>
      <c r="U61" s="82"/>
      <c r="V61" s="567"/>
      <c r="W61" s="565"/>
      <c r="X61" s="569"/>
      <c r="Y61" s="565"/>
      <c r="Z61" s="565"/>
      <c r="AA61" s="569"/>
      <c r="AB61" s="565"/>
      <c r="AC61" s="565"/>
      <c r="AD61" s="515" t="str">
        <f t="shared" si="116"/>
        <v/>
      </c>
      <c r="AE61" s="515"/>
      <c r="AF61" s="516" t="str">
        <f t="shared" si="7"/>
        <v/>
      </c>
      <c r="AG61" s="516" t="str">
        <f t="shared" si="27"/>
        <v/>
      </c>
      <c r="AH61" s="517" t="str">
        <f t="shared" si="32"/>
        <v/>
      </c>
      <c r="AI61" s="82"/>
      <c r="AJ61" s="565"/>
      <c r="AK61" s="566"/>
      <c r="AL61" s="549"/>
      <c r="AM61" s="548"/>
      <c r="AN61" s="565"/>
      <c r="AO61" s="565"/>
      <c r="AP61" s="565"/>
      <c r="AQ61" s="549"/>
      <c r="AR61" s="548"/>
      <c r="AS61" s="565"/>
      <c r="AT61" s="565"/>
      <c r="AU61" s="565"/>
      <c r="AV61" s="549"/>
      <c r="AW61" s="548"/>
      <c r="AX61" s="565"/>
      <c r="AY61" s="565"/>
      <c r="AZ61" s="565"/>
      <c r="BA61" s="549"/>
      <c r="BB61" s="548"/>
      <c r="BC61" s="565"/>
      <c r="BD61" s="565"/>
      <c r="BE61" s="565"/>
      <c r="BF61" s="549"/>
      <c r="BG61" s="548"/>
      <c r="BH61" s="565"/>
      <c r="BI61" s="565"/>
      <c r="BJ61" s="565"/>
      <c r="BK61" s="549"/>
      <c r="BL61" s="548"/>
      <c r="BM61" s="565"/>
      <c r="BN61" s="565"/>
      <c r="BO61" s="565"/>
      <c r="BP61" s="549"/>
      <c r="BQ61" s="548"/>
      <c r="BR61" s="565"/>
      <c r="BS61" s="565"/>
      <c r="BT61" s="565"/>
      <c r="BU61" s="567"/>
      <c r="BV61" s="567"/>
      <c r="BW61" s="518" t="str">
        <f t="shared" ref="BW61:BX61" si="218">IF(BU61="", "", BU61 / 86400)
</f>
        <v/>
      </c>
      <c r="BX61" s="518" t="str">
        <f t="shared" si="218"/>
        <v/>
      </c>
      <c r="BY61" s="565"/>
      <c r="BZ61" s="565"/>
      <c r="CA61" s="565"/>
      <c r="CB61" s="567"/>
      <c r="CC61" s="567"/>
      <c r="CD61" s="519" t="str">
        <f t="shared" ref="CD61:CE61" si="219">IF(CB61="", "", CB61 / 86400)
</f>
        <v/>
      </c>
      <c r="CE61" s="519" t="str">
        <f t="shared" si="219"/>
        <v/>
      </c>
      <c r="CF61" s="565"/>
      <c r="CG61" s="565"/>
      <c r="CH61" s="565"/>
      <c r="CI61" s="568"/>
      <c r="CJ61" s="568"/>
      <c r="CK61" s="519" t="str">
        <f t="shared" ref="CK61:CL61" si="220">IF(CI61="", "", CI61 / 86400)
</f>
        <v/>
      </c>
      <c r="CL61" s="519" t="str">
        <f t="shared" si="220"/>
        <v/>
      </c>
      <c r="CM61" s="565"/>
      <c r="CN61" s="565"/>
      <c r="CO61" s="565"/>
      <c r="CP61" s="569"/>
      <c r="CQ61" s="521" t="str">
        <f t="shared" si="11"/>
        <v/>
      </c>
      <c r="CR61" s="521" t="str">
        <f t="shared" si="12"/>
        <v/>
      </c>
      <c r="CS61" s="569"/>
      <c r="CT61" s="565"/>
      <c r="CU61" s="565"/>
      <c r="CV61" s="569"/>
      <c r="CW61" s="521" t="str">
        <f t="shared" si="13"/>
        <v/>
      </c>
      <c r="CX61" s="521" t="str">
        <f t="shared" si="14"/>
        <v/>
      </c>
      <c r="CY61" s="565"/>
      <c r="CZ61" s="565"/>
      <c r="DA61" s="565"/>
      <c r="DB61" s="569"/>
      <c r="DC61" s="509" t="str">
        <f t="shared" si="15"/>
        <v/>
      </c>
      <c r="DD61" s="565"/>
      <c r="DE61" s="565"/>
      <c r="DF61" s="565"/>
      <c r="DG61" s="569"/>
      <c r="DH61" s="509" t="str">
        <f t="shared" si="16"/>
        <v/>
      </c>
      <c r="DI61" s="565"/>
      <c r="DJ61" s="565"/>
      <c r="DK61" s="565"/>
      <c r="DL61" s="570"/>
      <c r="DM61" s="524" t="str">
        <f t="shared" si="17"/>
        <v/>
      </c>
      <c r="DN61" s="571"/>
      <c r="DO61" s="571"/>
      <c r="DP61" s="571"/>
      <c r="DQ61" s="570"/>
      <c r="DR61" s="524" t="str">
        <f t="shared" si="18"/>
        <v/>
      </c>
      <c r="DS61" s="571"/>
      <c r="DT61" s="571"/>
      <c r="DU61" s="571"/>
      <c r="DV61" s="570"/>
      <c r="DW61" s="524" t="str">
        <f t="shared" si="19"/>
        <v/>
      </c>
      <c r="DX61" s="571"/>
      <c r="DY61" s="571"/>
      <c r="DZ61" s="571"/>
      <c r="EA61" s="570"/>
      <c r="EB61" s="524" t="str">
        <f t="shared" si="20"/>
        <v/>
      </c>
      <c r="EC61" s="571"/>
      <c r="ED61" s="571"/>
      <c r="EE61" s="571"/>
      <c r="EF61" s="570"/>
      <c r="EG61" s="524" t="str">
        <f t="shared" si="21"/>
        <v/>
      </c>
      <c r="EH61" s="571"/>
      <c r="EI61" s="571"/>
      <c r="EJ61" s="571"/>
      <c r="EK61" s="570"/>
      <c r="EL61" s="524" t="str">
        <f t="shared" si="22"/>
        <v/>
      </c>
      <c r="EM61" s="571"/>
      <c r="EN61" s="571"/>
      <c r="EO61" s="570"/>
      <c r="EP61" s="592"/>
      <c r="EQ61" s="189"/>
      <c r="ER61" s="571"/>
      <c r="ES61" s="571"/>
      <c r="ET61" s="570"/>
      <c r="EU61" s="189"/>
      <c r="EV61" s="189"/>
      <c r="EW61" s="571"/>
    </row>
    <row r="62" ht="14.25" customHeight="1">
      <c r="A62" s="528"/>
      <c r="B62" s="573"/>
      <c r="C62" s="574"/>
      <c r="D62" s="563"/>
      <c r="E62" s="575"/>
      <c r="F62" s="504" t="str">
        <f t="shared" si="24"/>
        <v/>
      </c>
      <c r="G62" s="531" t="str">
        <f t="shared" si="5"/>
        <v/>
      </c>
      <c r="H62" s="532" t="str">
        <f t="shared" si="25"/>
        <v/>
      </c>
      <c r="I62" s="282" t="str">
        <f t="shared" si="26"/>
        <v/>
      </c>
      <c r="J62" s="281"/>
      <c r="K62" s="575"/>
      <c r="L62" s="548"/>
      <c r="M62" s="548"/>
      <c r="N62" s="549"/>
      <c r="O62" s="549"/>
      <c r="P62" s="521"/>
      <c r="Q62" s="565"/>
      <c r="R62" s="577"/>
      <c r="S62" s="574"/>
      <c r="T62" s="563"/>
      <c r="U62" s="82"/>
      <c r="V62" s="567"/>
      <c r="W62" s="565"/>
      <c r="X62" s="569"/>
      <c r="Y62" s="565"/>
      <c r="Z62" s="565"/>
      <c r="AA62" s="569"/>
      <c r="AB62" s="565"/>
      <c r="AC62" s="565"/>
      <c r="AD62" s="515" t="str">
        <f t="shared" si="116"/>
        <v/>
      </c>
      <c r="AE62" s="515"/>
      <c r="AF62" s="516" t="str">
        <f t="shared" si="7"/>
        <v/>
      </c>
      <c r="AG62" s="516" t="str">
        <f t="shared" si="27"/>
        <v/>
      </c>
      <c r="AH62" s="517" t="str">
        <f t="shared" si="32"/>
        <v/>
      </c>
      <c r="AI62" s="82"/>
      <c r="AJ62" s="565"/>
      <c r="AK62" s="566"/>
      <c r="AL62" s="549"/>
      <c r="AM62" s="548"/>
      <c r="AN62" s="565"/>
      <c r="AO62" s="565"/>
      <c r="AP62" s="565"/>
      <c r="AQ62" s="549"/>
      <c r="AR62" s="548"/>
      <c r="AS62" s="565"/>
      <c r="AT62" s="565"/>
      <c r="AU62" s="565"/>
      <c r="AV62" s="549"/>
      <c r="AW62" s="548"/>
      <c r="AX62" s="565"/>
      <c r="AY62" s="565"/>
      <c r="AZ62" s="565"/>
      <c r="BA62" s="549"/>
      <c r="BB62" s="548"/>
      <c r="BC62" s="565"/>
      <c r="BD62" s="565"/>
      <c r="BE62" s="565"/>
      <c r="BF62" s="549"/>
      <c r="BG62" s="548"/>
      <c r="BH62" s="565"/>
      <c r="BI62" s="565"/>
      <c r="BJ62" s="565"/>
      <c r="BK62" s="549"/>
      <c r="BL62" s="548"/>
      <c r="BM62" s="565"/>
      <c r="BN62" s="565"/>
      <c r="BO62" s="565"/>
      <c r="BP62" s="549"/>
      <c r="BQ62" s="548"/>
      <c r="BR62" s="565"/>
      <c r="BS62" s="565"/>
      <c r="BT62" s="565"/>
      <c r="BU62" s="567"/>
      <c r="BV62" s="567"/>
      <c r="BW62" s="518" t="str">
        <f t="shared" ref="BW62:BX62" si="221">IF(BU62="", "", BU62 / 86400)
</f>
        <v/>
      </c>
      <c r="BX62" s="518" t="str">
        <f t="shared" si="221"/>
        <v/>
      </c>
      <c r="BY62" s="565"/>
      <c r="BZ62" s="565"/>
      <c r="CA62" s="565"/>
      <c r="CB62" s="567"/>
      <c r="CC62" s="567"/>
      <c r="CD62" s="519" t="str">
        <f t="shared" ref="CD62:CE62" si="222">IF(CB62="", "", CB62 / 86400)
</f>
        <v/>
      </c>
      <c r="CE62" s="519" t="str">
        <f t="shared" si="222"/>
        <v/>
      </c>
      <c r="CF62" s="565"/>
      <c r="CG62" s="565"/>
      <c r="CH62" s="565"/>
      <c r="CI62" s="568"/>
      <c r="CJ62" s="568"/>
      <c r="CK62" s="519" t="str">
        <f t="shared" ref="CK62:CL62" si="223">IF(CI62="", "", CI62 / 86400)
</f>
        <v/>
      </c>
      <c r="CL62" s="519" t="str">
        <f t="shared" si="223"/>
        <v/>
      </c>
      <c r="CM62" s="565"/>
      <c r="CN62" s="565"/>
      <c r="CO62" s="565"/>
      <c r="CP62" s="569"/>
      <c r="CQ62" s="521" t="str">
        <f t="shared" si="11"/>
        <v/>
      </c>
      <c r="CR62" s="521" t="str">
        <f t="shared" si="12"/>
        <v/>
      </c>
      <c r="CS62" s="569"/>
      <c r="CT62" s="565"/>
      <c r="CU62" s="565"/>
      <c r="CV62" s="569"/>
      <c r="CW62" s="521" t="str">
        <f t="shared" si="13"/>
        <v/>
      </c>
      <c r="CX62" s="521" t="str">
        <f t="shared" si="14"/>
        <v/>
      </c>
      <c r="CY62" s="565"/>
      <c r="CZ62" s="565"/>
      <c r="DA62" s="565"/>
      <c r="DB62" s="569"/>
      <c r="DC62" s="509" t="str">
        <f t="shared" si="15"/>
        <v/>
      </c>
      <c r="DD62" s="565"/>
      <c r="DE62" s="565"/>
      <c r="DF62" s="565"/>
      <c r="DG62" s="569"/>
      <c r="DH62" s="509" t="str">
        <f t="shared" si="16"/>
        <v/>
      </c>
      <c r="DI62" s="565"/>
      <c r="DJ62" s="565"/>
      <c r="DK62" s="565"/>
      <c r="DL62" s="570"/>
      <c r="DM62" s="524" t="str">
        <f t="shared" si="17"/>
        <v/>
      </c>
      <c r="DN62" s="571"/>
      <c r="DO62" s="571"/>
      <c r="DP62" s="571"/>
      <c r="DQ62" s="570"/>
      <c r="DR62" s="524" t="str">
        <f t="shared" si="18"/>
        <v/>
      </c>
      <c r="DS62" s="571"/>
      <c r="DT62" s="571"/>
      <c r="DU62" s="571"/>
      <c r="DV62" s="570"/>
      <c r="DW62" s="524" t="str">
        <f t="shared" si="19"/>
        <v/>
      </c>
      <c r="DX62" s="571"/>
      <c r="DY62" s="571"/>
      <c r="DZ62" s="571"/>
      <c r="EA62" s="570"/>
      <c r="EB62" s="524" t="str">
        <f t="shared" si="20"/>
        <v/>
      </c>
      <c r="EC62" s="571"/>
      <c r="ED62" s="571"/>
      <c r="EE62" s="571"/>
      <c r="EF62" s="570"/>
      <c r="EG62" s="524" t="str">
        <f t="shared" si="21"/>
        <v/>
      </c>
      <c r="EH62" s="571"/>
      <c r="EI62" s="571"/>
      <c r="EJ62" s="571"/>
      <c r="EK62" s="570"/>
      <c r="EL62" s="524" t="str">
        <f t="shared" si="22"/>
        <v/>
      </c>
      <c r="EM62" s="571"/>
      <c r="EN62" s="571"/>
      <c r="EO62" s="570"/>
      <c r="EP62" s="592"/>
      <c r="EQ62" s="189"/>
      <c r="ER62" s="571"/>
      <c r="ES62" s="571"/>
      <c r="ET62" s="570"/>
      <c r="EU62" s="189"/>
      <c r="EV62" s="189"/>
      <c r="EW62" s="571"/>
    </row>
    <row r="63" ht="14.25" customHeight="1">
      <c r="A63" s="528"/>
      <c r="B63" s="529"/>
      <c r="C63" s="530"/>
      <c r="D63" s="563"/>
      <c r="E63" s="575"/>
      <c r="F63" s="504" t="str">
        <f t="shared" si="24"/>
        <v/>
      </c>
      <c r="G63" s="531" t="str">
        <f t="shared" si="5"/>
        <v/>
      </c>
      <c r="H63" s="532" t="str">
        <f t="shared" si="25"/>
        <v/>
      </c>
      <c r="I63" s="282" t="str">
        <f t="shared" si="26"/>
        <v/>
      </c>
      <c r="J63" s="281"/>
      <c r="K63" s="575"/>
      <c r="L63" s="548"/>
      <c r="M63" s="548"/>
      <c r="N63" s="549"/>
      <c r="O63" s="549"/>
      <c r="P63" s="521"/>
      <c r="Q63" s="565"/>
      <c r="R63" s="489"/>
      <c r="S63" s="482"/>
      <c r="T63" s="580"/>
      <c r="U63" s="82"/>
      <c r="V63" s="567"/>
      <c r="W63" s="565"/>
      <c r="X63" s="569"/>
      <c r="Y63" s="565"/>
      <c r="Z63" s="565"/>
      <c r="AA63" s="569"/>
      <c r="AB63" s="565"/>
      <c r="AC63" s="565"/>
      <c r="AD63" s="515" t="str">
        <f t="shared" si="116"/>
        <v/>
      </c>
      <c r="AE63" s="515"/>
      <c r="AF63" s="516" t="str">
        <f t="shared" si="7"/>
        <v/>
      </c>
      <c r="AG63" s="516" t="str">
        <f t="shared" si="27"/>
        <v/>
      </c>
      <c r="AH63" s="517" t="str">
        <f t="shared" si="32"/>
        <v/>
      </c>
      <c r="AI63" s="82"/>
      <c r="AJ63" s="565"/>
      <c r="AK63" s="566"/>
      <c r="AL63" s="549"/>
      <c r="AM63" s="548"/>
      <c r="AN63" s="565"/>
      <c r="AO63" s="565"/>
      <c r="AP63" s="565"/>
      <c r="AQ63" s="549"/>
      <c r="AR63" s="548"/>
      <c r="AS63" s="565"/>
      <c r="AT63" s="565"/>
      <c r="AU63" s="565"/>
      <c r="AV63" s="549"/>
      <c r="AW63" s="548"/>
      <c r="AX63" s="565"/>
      <c r="AY63" s="565"/>
      <c r="AZ63" s="565"/>
      <c r="BA63" s="549"/>
      <c r="BB63" s="548"/>
      <c r="BC63" s="565"/>
      <c r="BD63" s="565"/>
      <c r="BE63" s="565"/>
      <c r="BF63" s="549"/>
      <c r="BG63" s="548"/>
      <c r="BH63" s="565"/>
      <c r="BI63" s="565"/>
      <c r="BJ63" s="565"/>
      <c r="BK63" s="549"/>
      <c r="BL63" s="548"/>
      <c r="BM63" s="565"/>
      <c r="BN63" s="565"/>
      <c r="BO63" s="565"/>
      <c r="BP63" s="549"/>
      <c r="BQ63" s="548"/>
      <c r="BR63" s="565"/>
      <c r="BS63" s="565"/>
      <c r="BT63" s="565"/>
      <c r="BU63" s="567"/>
      <c r="BV63" s="567"/>
      <c r="BW63" s="518" t="str">
        <f t="shared" ref="BW63:BX63" si="224">IF(BU63="", "", BU63 / 86400)
</f>
        <v/>
      </c>
      <c r="BX63" s="518" t="str">
        <f t="shared" si="224"/>
        <v/>
      </c>
      <c r="BY63" s="565"/>
      <c r="BZ63" s="565"/>
      <c r="CA63" s="565"/>
      <c r="CB63" s="567"/>
      <c r="CC63" s="567"/>
      <c r="CD63" s="519" t="str">
        <f t="shared" ref="CD63:CE63" si="225">IF(CB63="", "", CB63 / 86400)
</f>
        <v/>
      </c>
      <c r="CE63" s="519" t="str">
        <f t="shared" si="225"/>
        <v/>
      </c>
      <c r="CF63" s="565"/>
      <c r="CG63" s="565"/>
      <c r="CH63" s="565"/>
      <c r="CI63" s="568"/>
      <c r="CJ63" s="568"/>
      <c r="CK63" s="519" t="str">
        <f t="shared" ref="CK63:CL63" si="226">IF(CI63="", "", CI63 / 86400)
</f>
        <v/>
      </c>
      <c r="CL63" s="519" t="str">
        <f t="shared" si="226"/>
        <v/>
      </c>
      <c r="CM63" s="565"/>
      <c r="CN63" s="565"/>
      <c r="CO63" s="565"/>
      <c r="CP63" s="569"/>
      <c r="CQ63" s="521" t="str">
        <f t="shared" si="11"/>
        <v/>
      </c>
      <c r="CR63" s="521" t="str">
        <f t="shared" si="12"/>
        <v/>
      </c>
      <c r="CS63" s="569"/>
      <c r="CT63" s="565"/>
      <c r="CU63" s="565"/>
      <c r="CV63" s="569"/>
      <c r="CW63" s="521" t="str">
        <f t="shared" si="13"/>
        <v/>
      </c>
      <c r="CX63" s="521" t="str">
        <f t="shared" si="14"/>
        <v/>
      </c>
      <c r="CY63" s="565"/>
      <c r="CZ63" s="565"/>
      <c r="DA63" s="565"/>
      <c r="DB63" s="569"/>
      <c r="DC63" s="509" t="str">
        <f t="shared" si="15"/>
        <v/>
      </c>
      <c r="DD63" s="565"/>
      <c r="DE63" s="565"/>
      <c r="DF63" s="565"/>
      <c r="DG63" s="569"/>
      <c r="DH63" s="509" t="str">
        <f t="shared" si="16"/>
        <v/>
      </c>
      <c r="DI63" s="565"/>
      <c r="DJ63" s="565"/>
      <c r="DK63" s="565"/>
      <c r="DL63" s="570"/>
      <c r="DM63" s="524" t="str">
        <f t="shared" si="17"/>
        <v/>
      </c>
      <c r="DN63" s="571"/>
      <c r="DO63" s="571"/>
      <c r="DP63" s="571"/>
      <c r="DQ63" s="570"/>
      <c r="DR63" s="524" t="str">
        <f t="shared" si="18"/>
        <v/>
      </c>
      <c r="DS63" s="571"/>
      <c r="DT63" s="571"/>
      <c r="DU63" s="571"/>
      <c r="DV63" s="570"/>
      <c r="DW63" s="524" t="str">
        <f t="shared" si="19"/>
        <v/>
      </c>
      <c r="DX63" s="571"/>
      <c r="DY63" s="571"/>
      <c r="DZ63" s="571"/>
      <c r="EA63" s="570"/>
      <c r="EB63" s="524" t="str">
        <f t="shared" si="20"/>
        <v/>
      </c>
      <c r="EC63" s="571"/>
      <c r="ED63" s="571"/>
      <c r="EE63" s="571"/>
      <c r="EF63" s="570"/>
      <c r="EG63" s="524" t="str">
        <f t="shared" si="21"/>
        <v/>
      </c>
      <c r="EH63" s="571"/>
      <c r="EI63" s="571"/>
      <c r="EJ63" s="571"/>
      <c r="EK63" s="570"/>
      <c r="EL63" s="524" t="str">
        <f t="shared" si="22"/>
        <v/>
      </c>
      <c r="EM63" s="571"/>
      <c r="EN63" s="571"/>
      <c r="EO63" s="570"/>
      <c r="EP63" s="592"/>
      <c r="EQ63" s="189"/>
      <c r="ER63" s="571"/>
      <c r="ES63" s="571"/>
      <c r="ET63" s="570"/>
      <c r="EU63" s="189"/>
      <c r="EV63" s="189"/>
      <c r="EW63" s="571"/>
    </row>
    <row r="64" ht="14.25" customHeight="1">
      <c r="A64" s="528"/>
      <c r="B64" s="573"/>
      <c r="C64" s="574"/>
      <c r="D64" s="563"/>
      <c r="E64" s="575"/>
      <c r="F64" s="504" t="str">
        <f t="shared" si="24"/>
        <v/>
      </c>
      <c r="G64" s="531" t="str">
        <f t="shared" si="5"/>
        <v/>
      </c>
      <c r="H64" s="532" t="str">
        <f t="shared" si="25"/>
        <v/>
      </c>
      <c r="I64" s="282" t="str">
        <f t="shared" si="26"/>
        <v/>
      </c>
      <c r="J64" s="281"/>
      <c r="K64" s="575"/>
      <c r="L64" s="548"/>
      <c r="M64" s="548"/>
      <c r="N64" s="549"/>
      <c r="O64" s="549"/>
      <c r="P64" s="521"/>
      <c r="Q64" s="565"/>
      <c r="R64" s="577"/>
      <c r="S64" s="574"/>
      <c r="T64" s="563"/>
      <c r="U64" s="82"/>
      <c r="V64" s="567"/>
      <c r="W64" s="565"/>
      <c r="X64" s="569"/>
      <c r="Y64" s="565"/>
      <c r="Z64" s="565"/>
      <c r="AA64" s="569"/>
      <c r="AB64" s="565"/>
      <c r="AC64" s="565"/>
      <c r="AD64" s="515" t="str">
        <f t="shared" si="116"/>
        <v/>
      </c>
      <c r="AE64" s="515"/>
      <c r="AF64" s="516" t="str">
        <f t="shared" si="7"/>
        <v/>
      </c>
      <c r="AG64" s="516" t="str">
        <f t="shared" si="27"/>
        <v/>
      </c>
      <c r="AH64" s="517" t="str">
        <f t="shared" si="32"/>
        <v/>
      </c>
      <c r="AI64" s="82"/>
      <c r="AJ64" s="565"/>
      <c r="AK64" s="566"/>
      <c r="AL64" s="549"/>
      <c r="AM64" s="548"/>
      <c r="AN64" s="565"/>
      <c r="AO64" s="565"/>
      <c r="AP64" s="565"/>
      <c r="AQ64" s="549"/>
      <c r="AR64" s="548"/>
      <c r="AS64" s="565"/>
      <c r="AT64" s="565"/>
      <c r="AU64" s="565"/>
      <c r="AV64" s="549"/>
      <c r="AW64" s="548"/>
      <c r="AX64" s="565"/>
      <c r="AY64" s="565"/>
      <c r="AZ64" s="565"/>
      <c r="BA64" s="549"/>
      <c r="BB64" s="548"/>
      <c r="BC64" s="565"/>
      <c r="BD64" s="565"/>
      <c r="BE64" s="565"/>
      <c r="BF64" s="549"/>
      <c r="BG64" s="548"/>
      <c r="BH64" s="565"/>
      <c r="BI64" s="565"/>
      <c r="BJ64" s="565"/>
      <c r="BK64" s="549"/>
      <c r="BL64" s="548"/>
      <c r="BM64" s="565"/>
      <c r="BN64" s="565"/>
      <c r="BO64" s="565"/>
      <c r="BP64" s="549"/>
      <c r="BQ64" s="548"/>
      <c r="BR64" s="565"/>
      <c r="BS64" s="565"/>
      <c r="BT64" s="565"/>
      <c r="BU64" s="567"/>
      <c r="BV64" s="567"/>
      <c r="BW64" s="518" t="str">
        <f t="shared" ref="BW64:BX64" si="227">IF(BU64="", "", BU64 / 86400)
</f>
        <v/>
      </c>
      <c r="BX64" s="518" t="str">
        <f t="shared" si="227"/>
        <v/>
      </c>
      <c r="BY64" s="565"/>
      <c r="BZ64" s="565"/>
      <c r="CA64" s="565"/>
      <c r="CB64" s="567"/>
      <c r="CC64" s="567"/>
      <c r="CD64" s="519" t="str">
        <f t="shared" ref="CD64:CE64" si="228">IF(CB64="", "", CB64 / 86400)
</f>
        <v/>
      </c>
      <c r="CE64" s="519" t="str">
        <f t="shared" si="228"/>
        <v/>
      </c>
      <c r="CF64" s="565"/>
      <c r="CG64" s="565"/>
      <c r="CH64" s="565"/>
      <c r="CI64" s="568"/>
      <c r="CJ64" s="568"/>
      <c r="CK64" s="519" t="str">
        <f t="shared" ref="CK64:CL64" si="229">IF(CI64="", "", CI64 / 86400)
</f>
        <v/>
      </c>
      <c r="CL64" s="519" t="str">
        <f t="shared" si="229"/>
        <v/>
      </c>
      <c r="CM64" s="565"/>
      <c r="CN64" s="565"/>
      <c r="CO64" s="565"/>
      <c r="CP64" s="569"/>
      <c r="CQ64" s="521" t="str">
        <f t="shared" si="11"/>
        <v/>
      </c>
      <c r="CR64" s="521" t="str">
        <f t="shared" si="12"/>
        <v/>
      </c>
      <c r="CS64" s="569"/>
      <c r="CT64" s="565"/>
      <c r="CU64" s="565"/>
      <c r="CV64" s="569"/>
      <c r="CW64" s="521" t="str">
        <f t="shared" si="13"/>
        <v/>
      </c>
      <c r="CX64" s="521" t="str">
        <f t="shared" si="14"/>
        <v/>
      </c>
      <c r="CY64" s="565"/>
      <c r="CZ64" s="565"/>
      <c r="DA64" s="565"/>
      <c r="DB64" s="569"/>
      <c r="DC64" s="509" t="str">
        <f t="shared" si="15"/>
        <v/>
      </c>
      <c r="DD64" s="565"/>
      <c r="DE64" s="565"/>
      <c r="DF64" s="565"/>
      <c r="DG64" s="569"/>
      <c r="DH64" s="509" t="str">
        <f t="shared" si="16"/>
        <v/>
      </c>
      <c r="DI64" s="565"/>
      <c r="DJ64" s="565"/>
      <c r="DK64" s="565"/>
      <c r="DL64" s="570"/>
      <c r="DM64" s="524" t="str">
        <f t="shared" si="17"/>
        <v/>
      </c>
      <c r="DN64" s="571"/>
      <c r="DO64" s="571"/>
      <c r="DP64" s="571"/>
      <c r="DQ64" s="570"/>
      <c r="DR64" s="524" t="str">
        <f t="shared" si="18"/>
        <v/>
      </c>
      <c r="DS64" s="571"/>
      <c r="DT64" s="571"/>
      <c r="DU64" s="571"/>
      <c r="DV64" s="570"/>
      <c r="DW64" s="524" t="str">
        <f t="shared" si="19"/>
        <v/>
      </c>
      <c r="DX64" s="571"/>
      <c r="DY64" s="571"/>
      <c r="DZ64" s="571"/>
      <c r="EA64" s="570"/>
      <c r="EB64" s="524" t="str">
        <f t="shared" si="20"/>
        <v/>
      </c>
      <c r="EC64" s="571"/>
      <c r="ED64" s="571"/>
      <c r="EE64" s="571"/>
      <c r="EF64" s="570"/>
      <c r="EG64" s="524" t="str">
        <f t="shared" si="21"/>
        <v/>
      </c>
      <c r="EH64" s="571"/>
      <c r="EI64" s="571"/>
      <c r="EJ64" s="571"/>
      <c r="EK64" s="570"/>
      <c r="EL64" s="524" t="str">
        <f t="shared" si="22"/>
        <v/>
      </c>
      <c r="EM64" s="571"/>
      <c r="EN64" s="571"/>
      <c r="EO64" s="570"/>
      <c r="EP64" s="592"/>
      <c r="EQ64" s="189"/>
      <c r="ER64" s="571"/>
      <c r="ES64" s="571"/>
      <c r="ET64" s="570"/>
      <c r="EU64" s="189"/>
      <c r="EV64" s="189"/>
      <c r="EW64" s="571"/>
    </row>
    <row r="65" ht="14.25" customHeight="1">
      <c r="A65" s="528"/>
      <c r="B65" s="529"/>
      <c r="C65" s="530"/>
      <c r="D65" s="563"/>
      <c r="E65" s="575"/>
      <c r="F65" s="504" t="str">
        <f t="shared" si="24"/>
        <v/>
      </c>
      <c r="G65" s="531" t="str">
        <f t="shared" si="5"/>
        <v/>
      </c>
      <c r="H65" s="532" t="str">
        <f t="shared" si="25"/>
        <v/>
      </c>
      <c r="I65" s="282" t="str">
        <f t="shared" si="26"/>
        <v/>
      </c>
      <c r="J65" s="281"/>
      <c r="K65" s="575"/>
      <c r="L65" s="548"/>
      <c r="M65" s="548"/>
      <c r="N65" s="549"/>
      <c r="O65" s="549"/>
      <c r="P65" s="521"/>
      <c r="Q65" s="565"/>
      <c r="R65" s="489"/>
      <c r="S65" s="482"/>
      <c r="T65" s="580"/>
      <c r="U65" s="82"/>
      <c r="V65" s="567"/>
      <c r="W65" s="565"/>
      <c r="X65" s="569"/>
      <c r="Y65" s="565"/>
      <c r="Z65" s="565"/>
      <c r="AA65" s="569"/>
      <c r="AB65" s="565"/>
      <c r="AC65" s="565"/>
      <c r="AD65" s="515" t="str">
        <f t="shared" si="116"/>
        <v/>
      </c>
      <c r="AE65" s="515"/>
      <c r="AF65" s="516" t="str">
        <f t="shared" si="7"/>
        <v/>
      </c>
      <c r="AG65" s="516" t="str">
        <f t="shared" si="27"/>
        <v/>
      </c>
      <c r="AH65" s="517" t="str">
        <f t="shared" si="32"/>
        <v/>
      </c>
      <c r="AI65" s="82"/>
      <c r="AJ65" s="565"/>
      <c r="AK65" s="566"/>
      <c r="AL65" s="549"/>
      <c r="AM65" s="548"/>
      <c r="AN65" s="565"/>
      <c r="AO65" s="565"/>
      <c r="AP65" s="565"/>
      <c r="AQ65" s="549"/>
      <c r="AR65" s="548"/>
      <c r="AS65" s="565"/>
      <c r="AT65" s="565"/>
      <c r="AU65" s="565"/>
      <c r="AV65" s="549"/>
      <c r="AW65" s="548"/>
      <c r="AX65" s="565"/>
      <c r="AY65" s="565"/>
      <c r="AZ65" s="565"/>
      <c r="BA65" s="549"/>
      <c r="BB65" s="548"/>
      <c r="BC65" s="565"/>
      <c r="BD65" s="565"/>
      <c r="BE65" s="565"/>
      <c r="BF65" s="549"/>
      <c r="BG65" s="548"/>
      <c r="BH65" s="565"/>
      <c r="BI65" s="565"/>
      <c r="BJ65" s="565"/>
      <c r="BK65" s="549"/>
      <c r="BL65" s="548"/>
      <c r="BM65" s="565"/>
      <c r="BN65" s="565"/>
      <c r="BO65" s="565"/>
      <c r="BP65" s="549"/>
      <c r="BQ65" s="548"/>
      <c r="BR65" s="565"/>
      <c r="BS65" s="565"/>
      <c r="BT65" s="565"/>
      <c r="BU65" s="567"/>
      <c r="BV65" s="567"/>
      <c r="BW65" s="518" t="str">
        <f t="shared" ref="BW65:BX65" si="230">IF(BU65="", "", BU65 / 86400)
</f>
        <v/>
      </c>
      <c r="BX65" s="518" t="str">
        <f t="shared" si="230"/>
        <v/>
      </c>
      <c r="BY65" s="565"/>
      <c r="BZ65" s="565"/>
      <c r="CA65" s="565"/>
      <c r="CB65" s="567"/>
      <c r="CC65" s="567"/>
      <c r="CD65" s="519" t="str">
        <f t="shared" ref="CD65:CE65" si="231">IF(CB65="", "", CB65 / 86400)
</f>
        <v/>
      </c>
      <c r="CE65" s="519" t="str">
        <f t="shared" si="231"/>
        <v/>
      </c>
      <c r="CF65" s="565"/>
      <c r="CG65" s="565"/>
      <c r="CH65" s="565"/>
      <c r="CI65" s="568"/>
      <c r="CJ65" s="568"/>
      <c r="CK65" s="519" t="str">
        <f t="shared" ref="CK65:CL65" si="232">IF(CI65="", "", CI65 / 86400)
</f>
        <v/>
      </c>
      <c r="CL65" s="519" t="str">
        <f t="shared" si="232"/>
        <v/>
      </c>
      <c r="CM65" s="565"/>
      <c r="CN65" s="565"/>
      <c r="CO65" s="565"/>
      <c r="CP65" s="569"/>
      <c r="CQ65" s="521" t="str">
        <f t="shared" si="11"/>
        <v/>
      </c>
      <c r="CR65" s="521" t="str">
        <f t="shared" si="12"/>
        <v/>
      </c>
      <c r="CS65" s="569"/>
      <c r="CT65" s="565"/>
      <c r="CU65" s="565"/>
      <c r="CV65" s="569"/>
      <c r="CW65" s="521" t="str">
        <f t="shared" si="13"/>
        <v/>
      </c>
      <c r="CX65" s="521" t="str">
        <f t="shared" si="14"/>
        <v/>
      </c>
      <c r="CY65" s="565"/>
      <c r="CZ65" s="565"/>
      <c r="DA65" s="565"/>
      <c r="DB65" s="569"/>
      <c r="DC65" s="509" t="str">
        <f t="shared" si="15"/>
        <v/>
      </c>
      <c r="DD65" s="565"/>
      <c r="DE65" s="565"/>
      <c r="DF65" s="565"/>
      <c r="DG65" s="569"/>
      <c r="DH65" s="509" t="str">
        <f t="shared" si="16"/>
        <v/>
      </c>
      <c r="DI65" s="565"/>
      <c r="DJ65" s="565"/>
      <c r="DK65" s="565"/>
      <c r="DL65" s="570"/>
      <c r="DM65" s="524" t="str">
        <f t="shared" si="17"/>
        <v/>
      </c>
      <c r="DN65" s="571"/>
      <c r="DO65" s="571"/>
      <c r="DP65" s="571"/>
      <c r="DQ65" s="570"/>
      <c r="DR65" s="524" t="str">
        <f t="shared" si="18"/>
        <v/>
      </c>
      <c r="DS65" s="571"/>
      <c r="DT65" s="571"/>
      <c r="DU65" s="571"/>
      <c r="DV65" s="570"/>
      <c r="DW65" s="524" t="str">
        <f t="shared" si="19"/>
        <v/>
      </c>
      <c r="DX65" s="571"/>
      <c r="DY65" s="571"/>
      <c r="DZ65" s="571"/>
      <c r="EA65" s="570"/>
      <c r="EB65" s="524" t="str">
        <f t="shared" si="20"/>
        <v/>
      </c>
      <c r="EC65" s="571"/>
      <c r="ED65" s="571"/>
      <c r="EE65" s="571"/>
      <c r="EF65" s="570"/>
      <c r="EG65" s="524" t="str">
        <f t="shared" si="21"/>
        <v/>
      </c>
      <c r="EH65" s="571"/>
      <c r="EI65" s="571"/>
      <c r="EJ65" s="571"/>
      <c r="EK65" s="570"/>
      <c r="EL65" s="524" t="str">
        <f t="shared" si="22"/>
        <v/>
      </c>
      <c r="EM65" s="571"/>
      <c r="EN65" s="571"/>
      <c r="EO65" s="570"/>
      <c r="EP65" s="592"/>
      <c r="EQ65" s="189"/>
      <c r="ER65" s="571"/>
      <c r="ES65" s="571"/>
      <c r="ET65" s="570"/>
      <c r="EU65" s="189"/>
      <c r="EV65" s="189"/>
      <c r="EW65" s="571"/>
    </row>
    <row r="66" ht="14.25" customHeight="1">
      <c r="A66" s="528"/>
      <c r="B66" s="573"/>
      <c r="C66" s="574"/>
      <c r="D66" s="563"/>
      <c r="E66" s="575"/>
      <c r="F66" s="504" t="str">
        <f t="shared" si="24"/>
        <v/>
      </c>
      <c r="G66" s="531" t="str">
        <f t="shared" si="5"/>
        <v/>
      </c>
      <c r="H66" s="532" t="str">
        <f t="shared" si="25"/>
        <v/>
      </c>
      <c r="I66" s="282" t="str">
        <f t="shared" si="26"/>
        <v/>
      </c>
      <c r="J66" s="281"/>
      <c r="K66" s="575"/>
      <c r="L66" s="548"/>
      <c r="M66" s="548"/>
      <c r="N66" s="549"/>
      <c r="O66" s="549"/>
      <c r="P66" s="521"/>
      <c r="Q66" s="565"/>
      <c r="R66" s="619"/>
      <c r="S66" s="574"/>
      <c r="T66" s="563"/>
      <c r="U66" s="82"/>
      <c r="V66" s="567"/>
      <c r="W66" s="565"/>
      <c r="X66" s="569"/>
      <c r="Y66" s="565"/>
      <c r="Z66" s="565"/>
      <c r="AA66" s="569"/>
      <c r="AB66" s="565"/>
      <c r="AC66" s="565"/>
      <c r="AD66" s="515" t="str">
        <f t="shared" si="116"/>
        <v/>
      </c>
      <c r="AE66" s="515"/>
      <c r="AF66" s="516" t="str">
        <f t="shared" si="7"/>
        <v/>
      </c>
      <c r="AG66" s="516" t="str">
        <f t="shared" si="27"/>
        <v/>
      </c>
      <c r="AH66" s="517" t="str">
        <f t="shared" si="32"/>
        <v/>
      </c>
      <c r="AI66" s="82"/>
      <c r="AJ66" s="565"/>
      <c r="AK66" s="566"/>
      <c r="AL66" s="549"/>
      <c r="AM66" s="548"/>
      <c r="AN66" s="565"/>
      <c r="AO66" s="565"/>
      <c r="AP66" s="565"/>
      <c r="AQ66" s="549"/>
      <c r="AR66" s="548"/>
      <c r="AS66" s="565"/>
      <c r="AT66" s="565"/>
      <c r="AU66" s="565"/>
      <c r="AV66" s="549"/>
      <c r="AW66" s="548"/>
      <c r="AX66" s="565"/>
      <c r="AY66" s="565"/>
      <c r="AZ66" s="565"/>
      <c r="BA66" s="549"/>
      <c r="BB66" s="548"/>
      <c r="BC66" s="565"/>
      <c r="BD66" s="565"/>
      <c r="BE66" s="565"/>
      <c r="BF66" s="549"/>
      <c r="BG66" s="548"/>
      <c r="BH66" s="565"/>
      <c r="BI66" s="565"/>
      <c r="BJ66" s="565"/>
      <c r="BK66" s="549"/>
      <c r="BL66" s="548"/>
      <c r="BM66" s="565"/>
      <c r="BN66" s="565"/>
      <c r="BO66" s="565"/>
      <c r="BP66" s="549"/>
      <c r="BQ66" s="548"/>
      <c r="BR66" s="565"/>
      <c r="BS66" s="565"/>
      <c r="BT66" s="565"/>
      <c r="BU66" s="567"/>
      <c r="BV66" s="567"/>
      <c r="BW66" s="518" t="str">
        <f t="shared" ref="BW66:BX66" si="233">IF(BU66="", "", BU66 / 86400)
</f>
        <v/>
      </c>
      <c r="BX66" s="518" t="str">
        <f t="shared" si="233"/>
        <v/>
      </c>
      <c r="BY66" s="565"/>
      <c r="BZ66" s="565"/>
      <c r="CA66" s="565"/>
      <c r="CB66" s="567"/>
      <c r="CC66" s="567"/>
      <c r="CD66" s="519" t="str">
        <f t="shared" ref="CD66:CE66" si="234">IF(CB66="", "", CB66 / 86400)
</f>
        <v/>
      </c>
      <c r="CE66" s="519" t="str">
        <f t="shared" si="234"/>
        <v/>
      </c>
      <c r="CF66" s="565"/>
      <c r="CG66" s="565"/>
      <c r="CH66" s="565"/>
      <c r="CI66" s="568"/>
      <c r="CJ66" s="568"/>
      <c r="CK66" s="519" t="str">
        <f t="shared" ref="CK66:CL66" si="235">IF(CI66="", "", CI66 / 86400)
</f>
        <v/>
      </c>
      <c r="CL66" s="519" t="str">
        <f t="shared" si="235"/>
        <v/>
      </c>
      <c r="CM66" s="565"/>
      <c r="CN66" s="565"/>
      <c r="CO66" s="565"/>
      <c r="CP66" s="569"/>
      <c r="CQ66" s="521" t="str">
        <f t="shared" si="11"/>
        <v/>
      </c>
      <c r="CR66" s="521" t="str">
        <f t="shared" si="12"/>
        <v/>
      </c>
      <c r="CS66" s="569"/>
      <c r="CT66" s="565"/>
      <c r="CU66" s="565"/>
      <c r="CV66" s="569"/>
      <c r="CW66" s="521" t="str">
        <f t="shared" si="13"/>
        <v/>
      </c>
      <c r="CX66" s="521" t="str">
        <f t="shared" si="14"/>
        <v/>
      </c>
      <c r="CY66" s="565"/>
      <c r="CZ66" s="565"/>
      <c r="DA66" s="565"/>
      <c r="DB66" s="569"/>
      <c r="DC66" s="509" t="str">
        <f t="shared" si="15"/>
        <v/>
      </c>
      <c r="DD66" s="565"/>
      <c r="DE66" s="565"/>
      <c r="DF66" s="565"/>
      <c r="DG66" s="569"/>
      <c r="DH66" s="509" t="str">
        <f t="shared" si="16"/>
        <v/>
      </c>
      <c r="DI66" s="565"/>
      <c r="DJ66" s="565"/>
      <c r="DK66" s="565"/>
      <c r="DL66" s="570"/>
      <c r="DM66" s="524" t="str">
        <f t="shared" si="17"/>
        <v/>
      </c>
      <c r="DN66" s="571"/>
      <c r="DO66" s="571"/>
      <c r="DP66" s="571"/>
      <c r="DQ66" s="570"/>
      <c r="DR66" s="524" t="str">
        <f t="shared" si="18"/>
        <v/>
      </c>
      <c r="DS66" s="571"/>
      <c r="DT66" s="571"/>
      <c r="DU66" s="571"/>
      <c r="DV66" s="570"/>
      <c r="DW66" s="524" t="str">
        <f t="shared" si="19"/>
        <v/>
      </c>
      <c r="DX66" s="571"/>
      <c r="DY66" s="571"/>
      <c r="DZ66" s="571"/>
      <c r="EA66" s="570"/>
      <c r="EB66" s="524" t="str">
        <f t="shared" si="20"/>
        <v/>
      </c>
      <c r="EC66" s="571"/>
      <c r="ED66" s="571"/>
      <c r="EE66" s="571"/>
      <c r="EF66" s="570"/>
      <c r="EG66" s="524" t="str">
        <f t="shared" si="21"/>
        <v/>
      </c>
      <c r="EH66" s="571"/>
      <c r="EI66" s="571"/>
      <c r="EJ66" s="571"/>
      <c r="EK66" s="570"/>
      <c r="EL66" s="524" t="str">
        <f t="shared" si="22"/>
        <v/>
      </c>
      <c r="EM66" s="571"/>
      <c r="EN66" s="571"/>
      <c r="EO66" s="570"/>
      <c r="EP66" s="592"/>
      <c r="EQ66" s="189"/>
      <c r="ER66" s="571"/>
      <c r="ES66" s="571"/>
      <c r="ET66" s="570"/>
      <c r="EU66" s="189"/>
      <c r="EV66" s="189"/>
      <c r="EW66" s="571"/>
    </row>
    <row r="67" ht="14.25" customHeight="1">
      <c r="A67" s="528"/>
      <c r="B67" s="529"/>
      <c r="C67" s="530"/>
      <c r="D67" s="563"/>
      <c r="E67" s="575"/>
      <c r="F67" s="504" t="str">
        <f t="shared" si="24"/>
        <v/>
      </c>
      <c r="G67" s="531" t="str">
        <f t="shared" si="5"/>
        <v/>
      </c>
      <c r="H67" s="532" t="str">
        <f t="shared" si="25"/>
        <v/>
      </c>
      <c r="I67" s="282" t="str">
        <f t="shared" si="26"/>
        <v/>
      </c>
      <c r="J67" s="281"/>
      <c r="K67" s="575"/>
      <c r="L67" s="548"/>
      <c r="M67" s="548"/>
      <c r="N67" s="549"/>
      <c r="O67" s="549"/>
      <c r="P67" s="521"/>
      <c r="Q67" s="565"/>
      <c r="R67" s="620"/>
      <c r="S67" s="530"/>
      <c r="T67" s="580"/>
      <c r="U67" s="82"/>
      <c r="V67" s="567"/>
      <c r="W67" s="565"/>
      <c r="X67" s="569"/>
      <c r="Y67" s="565"/>
      <c r="Z67" s="565"/>
      <c r="AA67" s="569"/>
      <c r="AB67" s="565"/>
      <c r="AC67" s="565"/>
      <c r="AD67" s="515" t="str">
        <f t="shared" si="116"/>
        <v/>
      </c>
      <c r="AE67" s="515"/>
      <c r="AF67" s="516" t="str">
        <f t="shared" si="7"/>
        <v/>
      </c>
      <c r="AG67" s="516" t="str">
        <f t="shared" si="27"/>
        <v/>
      </c>
      <c r="AH67" s="517" t="str">
        <f t="shared" si="32"/>
        <v/>
      </c>
      <c r="AI67" s="82"/>
      <c r="AJ67" s="565"/>
      <c r="AK67" s="566"/>
      <c r="AL67" s="549"/>
      <c r="AM67" s="548"/>
      <c r="AN67" s="565"/>
      <c r="AO67" s="565"/>
      <c r="AP67" s="565"/>
      <c r="AQ67" s="549"/>
      <c r="AR67" s="548"/>
      <c r="AS67" s="565"/>
      <c r="AT67" s="565"/>
      <c r="AU67" s="565"/>
      <c r="AV67" s="549"/>
      <c r="AW67" s="548"/>
      <c r="AX67" s="565"/>
      <c r="AY67" s="565"/>
      <c r="AZ67" s="565"/>
      <c r="BA67" s="549"/>
      <c r="BB67" s="548"/>
      <c r="BC67" s="565"/>
      <c r="BD67" s="565"/>
      <c r="BE67" s="565"/>
      <c r="BF67" s="549"/>
      <c r="BG67" s="548"/>
      <c r="BH67" s="565"/>
      <c r="BI67" s="565"/>
      <c r="BJ67" s="565"/>
      <c r="BK67" s="549"/>
      <c r="BL67" s="548"/>
      <c r="BM67" s="565"/>
      <c r="BN67" s="565"/>
      <c r="BO67" s="565"/>
      <c r="BP67" s="549"/>
      <c r="BQ67" s="548"/>
      <c r="BR67" s="565"/>
      <c r="BS67" s="565"/>
      <c r="BT67" s="565"/>
      <c r="BU67" s="567"/>
      <c r="BV67" s="567"/>
      <c r="BW67" s="518" t="str">
        <f t="shared" ref="BW67:BX67" si="236">IF(BU67="", "", BU67 / 86400)
</f>
        <v/>
      </c>
      <c r="BX67" s="518" t="str">
        <f t="shared" si="236"/>
        <v/>
      </c>
      <c r="BY67" s="565"/>
      <c r="BZ67" s="565"/>
      <c r="CA67" s="565"/>
      <c r="CB67" s="567"/>
      <c r="CC67" s="567"/>
      <c r="CD67" s="519" t="str">
        <f t="shared" ref="CD67:CE67" si="237">IF(CB67="", "", CB67 / 86400)
</f>
        <v/>
      </c>
      <c r="CE67" s="519" t="str">
        <f t="shared" si="237"/>
        <v/>
      </c>
      <c r="CF67" s="565"/>
      <c r="CG67" s="565"/>
      <c r="CH67" s="565"/>
      <c r="CI67" s="568"/>
      <c r="CJ67" s="568"/>
      <c r="CK67" s="519" t="str">
        <f t="shared" ref="CK67:CL67" si="238">IF(CI67="", "", CI67 / 86400)
</f>
        <v/>
      </c>
      <c r="CL67" s="519" t="str">
        <f t="shared" si="238"/>
        <v/>
      </c>
      <c r="CM67" s="565"/>
      <c r="CN67" s="565"/>
      <c r="CO67" s="565"/>
      <c r="CP67" s="569"/>
      <c r="CQ67" s="521" t="str">
        <f t="shared" si="11"/>
        <v/>
      </c>
      <c r="CR67" s="521" t="str">
        <f t="shared" si="12"/>
        <v/>
      </c>
      <c r="CS67" s="569"/>
      <c r="CT67" s="565"/>
      <c r="CU67" s="565"/>
      <c r="CV67" s="569"/>
      <c r="CW67" s="521" t="str">
        <f t="shared" si="13"/>
        <v/>
      </c>
      <c r="CX67" s="521" t="str">
        <f t="shared" si="14"/>
        <v/>
      </c>
      <c r="CY67" s="565"/>
      <c r="CZ67" s="565"/>
      <c r="DA67" s="565"/>
      <c r="DB67" s="569"/>
      <c r="DC67" s="509" t="str">
        <f t="shared" si="15"/>
        <v/>
      </c>
      <c r="DD67" s="565"/>
      <c r="DE67" s="565"/>
      <c r="DF67" s="565"/>
      <c r="DG67" s="569"/>
      <c r="DH67" s="509" t="str">
        <f t="shared" si="16"/>
        <v/>
      </c>
      <c r="DI67" s="565"/>
      <c r="DJ67" s="565"/>
      <c r="DK67" s="565"/>
      <c r="DL67" s="570"/>
      <c r="DM67" s="524" t="str">
        <f t="shared" si="17"/>
        <v/>
      </c>
      <c r="DN67" s="571"/>
      <c r="DO67" s="571"/>
      <c r="DP67" s="571"/>
      <c r="DQ67" s="570"/>
      <c r="DR67" s="524" t="str">
        <f t="shared" si="18"/>
        <v/>
      </c>
      <c r="DS67" s="571"/>
      <c r="DT67" s="571"/>
      <c r="DU67" s="571"/>
      <c r="DV67" s="570"/>
      <c r="DW67" s="524" t="str">
        <f t="shared" si="19"/>
        <v/>
      </c>
      <c r="DX67" s="571"/>
      <c r="DY67" s="571"/>
      <c r="DZ67" s="571"/>
      <c r="EA67" s="570"/>
      <c r="EB67" s="524" t="str">
        <f t="shared" si="20"/>
        <v/>
      </c>
      <c r="EC67" s="571"/>
      <c r="ED67" s="571"/>
      <c r="EE67" s="571"/>
      <c r="EF67" s="570"/>
      <c r="EG67" s="524" t="str">
        <f t="shared" si="21"/>
        <v/>
      </c>
      <c r="EH67" s="571"/>
      <c r="EI67" s="571"/>
      <c r="EJ67" s="571"/>
      <c r="EK67" s="570"/>
      <c r="EL67" s="524" t="str">
        <f t="shared" si="22"/>
        <v/>
      </c>
      <c r="EM67" s="571"/>
      <c r="EN67" s="571"/>
      <c r="EO67" s="570"/>
      <c r="EP67" s="592"/>
      <c r="EQ67" s="189"/>
      <c r="ER67" s="571"/>
      <c r="ES67" s="571"/>
      <c r="ET67" s="570"/>
      <c r="EU67" s="189"/>
      <c r="EV67" s="189"/>
      <c r="EW67" s="571"/>
    </row>
    <row r="68" ht="14.25" customHeight="1">
      <c r="A68" s="528"/>
      <c r="B68" s="573"/>
      <c r="C68" s="574"/>
      <c r="D68" s="563"/>
      <c r="E68" s="575"/>
      <c r="F68" s="504" t="str">
        <f t="shared" si="24"/>
        <v/>
      </c>
      <c r="G68" s="531" t="str">
        <f t="shared" si="5"/>
        <v/>
      </c>
      <c r="H68" s="532" t="str">
        <f t="shared" si="25"/>
        <v/>
      </c>
      <c r="I68" s="282" t="str">
        <f t="shared" si="26"/>
        <v/>
      </c>
      <c r="J68" s="281"/>
      <c r="K68" s="575"/>
      <c r="L68" s="548"/>
      <c r="M68" s="548"/>
      <c r="N68" s="549"/>
      <c r="O68" s="549"/>
      <c r="P68" s="521"/>
      <c r="Q68" s="565"/>
      <c r="R68" s="619"/>
      <c r="S68" s="574"/>
      <c r="T68" s="563"/>
      <c r="U68" s="82"/>
      <c r="V68" s="567"/>
      <c r="W68" s="565"/>
      <c r="X68" s="569"/>
      <c r="Y68" s="565"/>
      <c r="Z68" s="565"/>
      <c r="AA68" s="569"/>
      <c r="AB68" s="565"/>
      <c r="AC68" s="565"/>
      <c r="AD68" s="515" t="str">
        <f t="shared" si="116"/>
        <v/>
      </c>
      <c r="AE68" s="515"/>
      <c r="AF68" s="516" t="str">
        <f t="shared" si="7"/>
        <v/>
      </c>
      <c r="AG68" s="516" t="str">
        <f t="shared" si="27"/>
        <v/>
      </c>
      <c r="AH68" s="517" t="str">
        <f t="shared" si="32"/>
        <v/>
      </c>
      <c r="AI68" s="82"/>
      <c r="AJ68" s="565"/>
      <c r="AK68" s="566"/>
      <c r="AL68" s="549"/>
      <c r="AM68" s="548"/>
      <c r="AN68" s="565"/>
      <c r="AO68" s="565"/>
      <c r="AP68" s="565"/>
      <c r="AQ68" s="549"/>
      <c r="AR68" s="548"/>
      <c r="AS68" s="565"/>
      <c r="AT68" s="565"/>
      <c r="AU68" s="565"/>
      <c r="AV68" s="549"/>
      <c r="AW68" s="548"/>
      <c r="AX68" s="565"/>
      <c r="AY68" s="565"/>
      <c r="AZ68" s="565"/>
      <c r="BA68" s="549"/>
      <c r="BB68" s="548"/>
      <c r="BC68" s="565"/>
      <c r="BD68" s="565"/>
      <c r="BE68" s="565"/>
      <c r="BF68" s="549"/>
      <c r="BG68" s="548"/>
      <c r="BH68" s="565"/>
      <c r="BI68" s="565"/>
      <c r="BJ68" s="565"/>
      <c r="BK68" s="549"/>
      <c r="BL68" s="548"/>
      <c r="BM68" s="565"/>
      <c r="BN68" s="565"/>
      <c r="BO68" s="565"/>
      <c r="BP68" s="549"/>
      <c r="BQ68" s="548"/>
      <c r="BR68" s="565"/>
      <c r="BS68" s="565"/>
      <c r="BT68" s="565"/>
      <c r="BU68" s="567"/>
      <c r="BV68" s="567"/>
      <c r="BW68" s="518" t="str">
        <f t="shared" ref="BW68:BX68" si="239">IF(BU68="", "", BU68 / 86400)
</f>
        <v/>
      </c>
      <c r="BX68" s="518" t="str">
        <f t="shared" si="239"/>
        <v/>
      </c>
      <c r="BY68" s="565"/>
      <c r="BZ68" s="565"/>
      <c r="CA68" s="565"/>
      <c r="CB68" s="567"/>
      <c r="CC68" s="567"/>
      <c r="CD68" s="519" t="str">
        <f t="shared" ref="CD68:CE68" si="240">IF(CB68="", "", CB68 / 86400)
</f>
        <v/>
      </c>
      <c r="CE68" s="519" t="str">
        <f t="shared" si="240"/>
        <v/>
      </c>
      <c r="CF68" s="565"/>
      <c r="CG68" s="565"/>
      <c r="CH68" s="565"/>
      <c r="CI68" s="568"/>
      <c r="CJ68" s="568"/>
      <c r="CK68" s="519" t="str">
        <f t="shared" ref="CK68:CL68" si="241">IF(CI68="", "", CI68 / 86400)
</f>
        <v/>
      </c>
      <c r="CL68" s="519" t="str">
        <f t="shared" si="241"/>
        <v/>
      </c>
      <c r="CM68" s="565"/>
      <c r="CN68" s="565"/>
      <c r="CO68" s="565"/>
      <c r="CP68" s="569"/>
      <c r="CQ68" s="521" t="str">
        <f t="shared" si="11"/>
        <v/>
      </c>
      <c r="CR68" s="521" t="str">
        <f t="shared" si="12"/>
        <v/>
      </c>
      <c r="CS68" s="569"/>
      <c r="CT68" s="565"/>
      <c r="CU68" s="565"/>
      <c r="CV68" s="569"/>
      <c r="CW68" s="521" t="str">
        <f t="shared" si="13"/>
        <v/>
      </c>
      <c r="CX68" s="521" t="str">
        <f t="shared" si="14"/>
        <v/>
      </c>
      <c r="CY68" s="565"/>
      <c r="CZ68" s="565"/>
      <c r="DA68" s="565"/>
      <c r="DB68" s="569"/>
      <c r="DC68" s="509" t="str">
        <f t="shared" si="15"/>
        <v/>
      </c>
      <c r="DD68" s="565"/>
      <c r="DE68" s="565"/>
      <c r="DF68" s="565"/>
      <c r="DG68" s="569"/>
      <c r="DH68" s="509" t="str">
        <f t="shared" si="16"/>
        <v/>
      </c>
      <c r="DI68" s="565"/>
      <c r="DJ68" s="565"/>
      <c r="DK68" s="565"/>
      <c r="DL68" s="570"/>
      <c r="DM68" s="524" t="str">
        <f t="shared" si="17"/>
        <v/>
      </c>
      <c r="DN68" s="571"/>
      <c r="DO68" s="571"/>
      <c r="DP68" s="571"/>
      <c r="DQ68" s="570"/>
      <c r="DR68" s="524" t="str">
        <f t="shared" si="18"/>
        <v/>
      </c>
      <c r="DS68" s="571"/>
      <c r="DT68" s="571"/>
      <c r="DU68" s="571"/>
      <c r="DV68" s="570"/>
      <c r="DW68" s="524" t="str">
        <f t="shared" si="19"/>
        <v/>
      </c>
      <c r="DX68" s="571"/>
      <c r="DY68" s="571"/>
      <c r="DZ68" s="571"/>
      <c r="EA68" s="570"/>
      <c r="EB68" s="524" t="str">
        <f t="shared" si="20"/>
        <v/>
      </c>
      <c r="EC68" s="571"/>
      <c r="ED68" s="571"/>
      <c r="EE68" s="571"/>
      <c r="EF68" s="570"/>
      <c r="EG68" s="524" t="str">
        <f t="shared" si="21"/>
        <v/>
      </c>
      <c r="EH68" s="571"/>
      <c r="EI68" s="571"/>
      <c r="EJ68" s="571"/>
      <c r="EK68" s="570"/>
      <c r="EL68" s="524" t="str">
        <f t="shared" si="22"/>
        <v/>
      </c>
      <c r="EM68" s="571"/>
      <c r="EN68" s="571"/>
      <c r="EO68" s="570"/>
      <c r="EP68" s="592"/>
      <c r="EQ68" s="189"/>
      <c r="ER68" s="571"/>
      <c r="ES68" s="571"/>
      <c r="ET68" s="570"/>
      <c r="EU68" s="189"/>
      <c r="EV68" s="189"/>
      <c r="EW68" s="571"/>
    </row>
    <row r="69" ht="14.25" customHeight="1">
      <c r="A69" s="528"/>
      <c r="B69" s="529"/>
      <c r="C69" s="530"/>
      <c r="D69" s="563"/>
      <c r="E69" s="575"/>
      <c r="F69" s="504" t="str">
        <f t="shared" si="24"/>
        <v/>
      </c>
      <c r="G69" s="531" t="str">
        <f t="shared" si="5"/>
        <v/>
      </c>
      <c r="H69" s="532" t="str">
        <f t="shared" si="25"/>
        <v/>
      </c>
      <c r="I69" s="282" t="str">
        <f t="shared" si="26"/>
        <v/>
      </c>
      <c r="J69" s="281"/>
      <c r="K69" s="575"/>
      <c r="L69" s="548"/>
      <c r="M69" s="548"/>
      <c r="N69" s="549"/>
      <c r="O69" s="549"/>
      <c r="P69" s="521"/>
      <c r="Q69" s="565"/>
      <c r="R69" s="620"/>
      <c r="S69" s="530"/>
      <c r="T69" s="580"/>
      <c r="U69" s="82"/>
      <c r="V69" s="567"/>
      <c r="W69" s="565"/>
      <c r="X69" s="569"/>
      <c r="Y69" s="565"/>
      <c r="Z69" s="565"/>
      <c r="AA69" s="569"/>
      <c r="AB69" s="565"/>
      <c r="AC69" s="565"/>
      <c r="AD69" s="515" t="str">
        <f t="shared" si="116"/>
        <v/>
      </c>
      <c r="AE69" s="515"/>
      <c r="AF69" s="516" t="str">
        <f t="shared" si="7"/>
        <v/>
      </c>
      <c r="AG69" s="516" t="str">
        <f t="shared" si="27"/>
        <v/>
      </c>
      <c r="AH69" s="517" t="str">
        <f t="shared" si="32"/>
        <v/>
      </c>
      <c r="AI69" s="82"/>
      <c r="AJ69" s="565"/>
      <c r="AK69" s="566"/>
      <c r="AL69" s="549"/>
      <c r="AM69" s="548"/>
      <c r="AN69" s="565"/>
      <c r="AO69" s="565"/>
      <c r="AP69" s="565"/>
      <c r="AQ69" s="549"/>
      <c r="AR69" s="548"/>
      <c r="AS69" s="565"/>
      <c r="AT69" s="565"/>
      <c r="AU69" s="565"/>
      <c r="AV69" s="549"/>
      <c r="AW69" s="548"/>
      <c r="AX69" s="565"/>
      <c r="AY69" s="565"/>
      <c r="AZ69" s="565"/>
      <c r="BA69" s="549"/>
      <c r="BB69" s="548"/>
      <c r="BC69" s="565"/>
      <c r="BD69" s="565"/>
      <c r="BE69" s="565"/>
      <c r="BF69" s="549"/>
      <c r="BG69" s="548"/>
      <c r="BH69" s="565"/>
      <c r="BI69" s="565"/>
      <c r="BJ69" s="565"/>
      <c r="BK69" s="549"/>
      <c r="BL69" s="548"/>
      <c r="BM69" s="565"/>
      <c r="BN69" s="565"/>
      <c r="BO69" s="565"/>
      <c r="BP69" s="549"/>
      <c r="BQ69" s="548"/>
      <c r="BR69" s="565"/>
      <c r="BS69" s="565"/>
      <c r="BT69" s="565"/>
      <c r="BU69" s="567"/>
      <c r="BV69" s="567"/>
      <c r="BW69" s="518" t="str">
        <f t="shared" ref="BW69:BX69" si="242">IF(BU69="", "", BU69 / 86400)
</f>
        <v/>
      </c>
      <c r="BX69" s="518" t="str">
        <f t="shared" si="242"/>
        <v/>
      </c>
      <c r="BY69" s="565"/>
      <c r="BZ69" s="565"/>
      <c r="CA69" s="565"/>
      <c r="CB69" s="567"/>
      <c r="CC69" s="567"/>
      <c r="CD69" s="519" t="str">
        <f t="shared" ref="CD69:CE69" si="243">IF(CB69="", "", CB69 / 86400)
</f>
        <v/>
      </c>
      <c r="CE69" s="519" t="str">
        <f t="shared" si="243"/>
        <v/>
      </c>
      <c r="CF69" s="565"/>
      <c r="CG69" s="565"/>
      <c r="CH69" s="565"/>
      <c r="CI69" s="568"/>
      <c r="CJ69" s="568"/>
      <c r="CK69" s="519" t="str">
        <f t="shared" ref="CK69:CL69" si="244">IF(CI69="", "", CI69 / 86400)
</f>
        <v/>
      </c>
      <c r="CL69" s="519" t="str">
        <f t="shared" si="244"/>
        <v/>
      </c>
      <c r="CM69" s="565"/>
      <c r="CN69" s="565"/>
      <c r="CO69" s="565"/>
      <c r="CP69" s="569"/>
      <c r="CQ69" s="521" t="str">
        <f t="shared" si="11"/>
        <v/>
      </c>
      <c r="CR69" s="521" t="str">
        <f t="shared" si="12"/>
        <v/>
      </c>
      <c r="CS69" s="569"/>
      <c r="CT69" s="565"/>
      <c r="CU69" s="565"/>
      <c r="CV69" s="569"/>
      <c r="CW69" s="521" t="str">
        <f t="shared" si="13"/>
        <v/>
      </c>
      <c r="CX69" s="521" t="str">
        <f t="shared" si="14"/>
        <v/>
      </c>
      <c r="CY69" s="565"/>
      <c r="CZ69" s="565"/>
      <c r="DA69" s="565"/>
      <c r="DB69" s="569"/>
      <c r="DC69" s="509" t="str">
        <f t="shared" si="15"/>
        <v/>
      </c>
      <c r="DD69" s="565"/>
      <c r="DE69" s="565"/>
      <c r="DF69" s="565"/>
      <c r="DG69" s="569"/>
      <c r="DH69" s="509" t="str">
        <f t="shared" si="16"/>
        <v/>
      </c>
      <c r="DI69" s="565"/>
      <c r="DJ69" s="565"/>
      <c r="DK69" s="565"/>
      <c r="DL69" s="570"/>
      <c r="DM69" s="524" t="str">
        <f t="shared" si="17"/>
        <v/>
      </c>
      <c r="DN69" s="571"/>
      <c r="DO69" s="571"/>
      <c r="DP69" s="571"/>
      <c r="DQ69" s="570"/>
      <c r="DR69" s="524" t="str">
        <f t="shared" si="18"/>
        <v/>
      </c>
      <c r="DS69" s="571"/>
      <c r="DT69" s="571"/>
      <c r="DU69" s="571"/>
      <c r="DV69" s="570"/>
      <c r="DW69" s="524" t="str">
        <f t="shared" si="19"/>
        <v/>
      </c>
      <c r="DX69" s="571"/>
      <c r="DY69" s="571"/>
      <c r="DZ69" s="571"/>
      <c r="EA69" s="570"/>
      <c r="EB69" s="524" t="str">
        <f t="shared" si="20"/>
        <v/>
      </c>
      <c r="EC69" s="571"/>
      <c r="ED69" s="571"/>
      <c r="EE69" s="571"/>
      <c r="EF69" s="570"/>
      <c r="EG69" s="524" t="str">
        <f t="shared" si="21"/>
        <v/>
      </c>
      <c r="EH69" s="571"/>
      <c r="EI69" s="571"/>
      <c r="EJ69" s="571"/>
      <c r="EK69" s="570"/>
      <c r="EL69" s="524" t="str">
        <f t="shared" si="22"/>
        <v/>
      </c>
      <c r="EM69" s="571"/>
      <c r="EN69" s="571"/>
      <c r="EO69" s="570"/>
      <c r="EP69" s="592"/>
      <c r="EQ69" s="189"/>
      <c r="ER69" s="571"/>
      <c r="ES69" s="571"/>
      <c r="ET69" s="570"/>
      <c r="EU69" s="189"/>
      <c r="EV69" s="189"/>
      <c r="EW69" s="571"/>
    </row>
    <row r="70" ht="14.25" customHeight="1">
      <c r="A70" s="528"/>
      <c r="B70" s="573"/>
      <c r="C70" s="574"/>
      <c r="D70" s="563"/>
      <c r="E70" s="575"/>
      <c r="F70" s="504" t="str">
        <f t="shared" si="24"/>
        <v/>
      </c>
      <c r="G70" s="531" t="str">
        <f t="shared" si="5"/>
        <v/>
      </c>
      <c r="H70" s="532" t="str">
        <f t="shared" si="25"/>
        <v/>
      </c>
      <c r="I70" s="282" t="str">
        <f t="shared" si="26"/>
        <v/>
      </c>
      <c r="J70" s="281"/>
      <c r="K70" s="575"/>
      <c r="L70" s="548"/>
      <c r="M70" s="548"/>
      <c r="N70" s="549"/>
      <c r="O70" s="549"/>
      <c r="P70" s="521"/>
      <c r="Q70" s="565"/>
      <c r="R70" s="619"/>
      <c r="S70" s="574"/>
      <c r="T70" s="563"/>
      <c r="U70" s="82"/>
      <c r="V70" s="567"/>
      <c r="W70" s="565"/>
      <c r="X70" s="569"/>
      <c r="Y70" s="565"/>
      <c r="Z70" s="565"/>
      <c r="AA70" s="569"/>
      <c r="AB70" s="565"/>
      <c r="AC70" s="565"/>
      <c r="AD70" s="515" t="str">
        <f t="shared" si="116"/>
        <v/>
      </c>
      <c r="AE70" s="515"/>
      <c r="AF70" s="516" t="str">
        <f t="shared" si="7"/>
        <v/>
      </c>
      <c r="AG70" s="516" t="str">
        <f t="shared" si="27"/>
        <v/>
      </c>
      <c r="AH70" s="517" t="str">
        <f t="shared" si="32"/>
        <v/>
      </c>
      <c r="AI70" s="82"/>
      <c r="AJ70" s="565"/>
      <c r="AK70" s="566"/>
      <c r="AL70" s="549"/>
      <c r="AM70" s="548"/>
      <c r="AN70" s="565"/>
      <c r="AO70" s="565"/>
      <c r="AP70" s="565"/>
      <c r="AQ70" s="549"/>
      <c r="AR70" s="548"/>
      <c r="AS70" s="565"/>
      <c r="AT70" s="565"/>
      <c r="AU70" s="565"/>
      <c r="AV70" s="549"/>
      <c r="AW70" s="548"/>
      <c r="AX70" s="565"/>
      <c r="AY70" s="565"/>
      <c r="AZ70" s="565"/>
      <c r="BA70" s="549"/>
      <c r="BB70" s="548"/>
      <c r="BC70" s="565"/>
      <c r="BD70" s="565"/>
      <c r="BE70" s="565"/>
      <c r="BF70" s="549"/>
      <c r="BG70" s="548"/>
      <c r="BH70" s="565"/>
      <c r="BI70" s="565"/>
      <c r="BJ70" s="565"/>
      <c r="BK70" s="549"/>
      <c r="BL70" s="548"/>
      <c r="BM70" s="565"/>
      <c r="BN70" s="565"/>
      <c r="BO70" s="565"/>
      <c r="BP70" s="549"/>
      <c r="BQ70" s="548"/>
      <c r="BR70" s="565"/>
      <c r="BS70" s="565"/>
      <c r="BT70" s="565"/>
      <c r="BU70" s="567"/>
      <c r="BV70" s="567"/>
      <c r="BW70" s="518" t="str">
        <f t="shared" ref="BW70:BX70" si="245">IF(BU70="", "", BU70 / 86400)
</f>
        <v/>
      </c>
      <c r="BX70" s="518" t="str">
        <f t="shared" si="245"/>
        <v/>
      </c>
      <c r="BY70" s="565"/>
      <c r="BZ70" s="565"/>
      <c r="CA70" s="565"/>
      <c r="CB70" s="567"/>
      <c r="CC70" s="567"/>
      <c r="CD70" s="519" t="str">
        <f t="shared" ref="CD70:CE70" si="246">IF(CB70="", "", CB70 / 86400)
</f>
        <v/>
      </c>
      <c r="CE70" s="519" t="str">
        <f t="shared" si="246"/>
        <v/>
      </c>
      <c r="CF70" s="565"/>
      <c r="CG70" s="565"/>
      <c r="CH70" s="565"/>
      <c r="CI70" s="568"/>
      <c r="CJ70" s="568"/>
      <c r="CK70" s="519" t="str">
        <f t="shared" ref="CK70:CL70" si="247">IF(CI70="", "", CI70 / 86400)
</f>
        <v/>
      </c>
      <c r="CL70" s="519" t="str">
        <f t="shared" si="247"/>
        <v/>
      </c>
      <c r="CM70" s="565"/>
      <c r="CN70" s="565"/>
      <c r="CO70" s="565"/>
      <c r="CP70" s="569"/>
      <c r="CQ70" s="521" t="str">
        <f t="shared" si="11"/>
        <v/>
      </c>
      <c r="CR70" s="521" t="str">
        <f t="shared" si="12"/>
        <v/>
      </c>
      <c r="CS70" s="569"/>
      <c r="CT70" s="565"/>
      <c r="CU70" s="565"/>
      <c r="CV70" s="569"/>
      <c r="CW70" s="521" t="str">
        <f t="shared" si="13"/>
        <v/>
      </c>
      <c r="CX70" s="521" t="str">
        <f t="shared" si="14"/>
        <v/>
      </c>
      <c r="CY70" s="565"/>
      <c r="CZ70" s="565"/>
      <c r="DA70" s="565"/>
      <c r="DB70" s="569"/>
      <c r="DC70" s="509" t="str">
        <f t="shared" si="15"/>
        <v/>
      </c>
      <c r="DD70" s="565"/>
      <c r="DE70" s="565"/>
      <c r="DF70" s="565"/>
      <c r="DG70" s="569"/>
      <c r="DH70" s="509" t="str">
        <f t="shared" si="16"/>
        <v/>
      </c>
      <c r="DI70" s="565"/>
      <c r="DJ70" s="565"/>
      <c r="DK70" s="565"/>
      <c r="DL70" s="570"/>
      <c r="DM70" s="524" t="str">
        <f t="shared" si="17"/>
        <v/>
      </c>
      <c r="DN70" s="571"/>
      <c r="DO70" s="571"/>
      <c r="DP70" s="571"/>
      <c r="DQ70" s="570"/>
      <c r="DR70" s="524" t="str">
        <f t="shared" si="18"/>
        <v/>
      </c>
      <c r="DS70" s="571"/>
      <c r="DT70" s="571"/>
      <c r="DU70" s="571"/>
      <c r="DV70" s="570"/>
      <c r="DW70" s="524" t="str">
        <f t="shared" si="19"/>
        <v/>
      </c>
      <c r="DX70" s="571"/>
      <c r="DY70" s="571"/>
      <c r="DZ70" s="571"/>
      <c r="EA70" s="570"/>
      <c r="EB70" s="524" t="str">
        <f t="shared" si="20"/>
        <v/>
      </c>
      <c r="EC70" s="571"/>
      <c r="ED70" s="571"/>
      <c r="EE70" s="571"/>
      <c r="EF70" s="570"/>
      <c r="EG70" s="524" t="str">
        <f t="shared" si="21"/>
        <v/>
      </c>
      <c r="EH70" s="571"/>
      <c r="EI70" s="571"/>
      <c r="EJ70" s="571"/>
      <c r="EK70" s="570"/>
      <c r="EL70" s="524" t="str">
        <f t="shared" si="22"/>
        <v/>
      </c>
      <c r="EM70" s="571"/>
      <c r="EN70" s="571"/>
      <c r="EO70" s="570"/>
      <c r="EP70" s="592"/>
      <c r="EQ70" s="189"/>
      <c r="ER70" s="571"/>
      <c r="ES70" s="571"/>
      <c r="ET70" s="570"/>
      <c r="EU70" s="189"/>
      <c r="EV70" s="189"/>
      <c r="EW70" s="571"/>
    </row>
    <row r="71" ht="14.25" customHeight="1">
      <c r="A71" s="528"/>
      <c r="B71" s="529"/>
      <c r="C71" s="530"/>
      <c r="D71" s="563"/>
      <c r="E71" s="575"/>
      <c r="F71" s="504" t="str">
        <f t="shared" si="24"/>
        <v/>
      </c>
      <c r="G71" s="531" t="str">
        <f t="shared" si="5"/>
        <v/>
      </c>
      <c r="H71" s="532" t="str">
        <f t="shared" si="25"/>
        <v/>
      </c>
      <c r="I71" s="282" t="str">
        <f t="shared" si="26"/>
        <v/>
      </c>
      <c r="J71" s="281"/>
      <c r="K71" s="575"/>
      <c r="L71" s="548"/>
      <c r="M71" s="548"/>
      <c r="N71" s="549"/>
      <c r="O71" s="549"/>
      <c r="P71" s="521"/>
      <c r="Q71" s="565"/>
      <c r="R71" s="620"/>
      <c r="S71" s="530"/>
      <c r="T71" s="580"/>
      <c r="U71" s="82"/>
      <c r="V71" s="567"/>
      <c r="W71" s="565"/>
      <c r="X71" s="569"/>
      <c r="Y71" s="565"/>
      <c r="Z71" s="565"/>
      <c r="AA71" s="569"/>
      <c r="AB71" s="565"/>
      <c r="AC71" s="565"/>
      <c r="AD71" s="515" t="str">
        <f t="shared" si="116"/>
        <v/>
      </c>
      <c r="AE71" s="515"/>
      <c r="AF71" s="516" t="str">
        <f t="shared" si="7"/>
        <v/>
      </c>
      <c r="AG71" s="516" t="str">
        <f t="shared" si="27"/>
        <v/>
      </c>
      <c r="AH71" s="517" t="str">
        <f t="shared" si="32"/>
        <v/>
      </c>
      <c r="AI71" s="82"/>
      <c r="AJ71" s="565"/>
      <c r="AK71" s="566"/>
      <c r="AL71" s="549"/>
      <c r="AM71" s="548"/>
      <c r="AN71" s="565"/>
      <c r="AO71" s="565"/>
      <c r="AP71" s="565"/>
      <c r="AQ71" s="549"/>
      <c r="AR71" s="548"/>
      <c r="AS71" s="565"/>
      <c r="AT71" s="565"/>
      <c r="AU71" s="565"/>
      <c r="AV71" s="549"/>
      <c r="AW71" s="548"/>
      <c r="AX71" s="565"/>
      <c r="AY71" s="565"/>
      <c r="AZ71" s="565"/>
      <c r="BA71" s="549"/>
      <c r="BB71" s="548"/>
      <c r="BC71" s="565"/>
      <c r="BD71" s="565"/>
      <c r="BE71" s="565"/>
      <c r="BF71" s="549"/>
      <c r="BG71" s="548"/>
      <c r="BH71" s="565"/>
      <c r="BI71" s="565"/>
      <c r="BJ71" s="565"/>
      <c r="BK71" s="549"/>
      <c r="BL71" s="548"/>
      <c r="BM71" s="565"/>
      <c r="BN71" s="565"/>
      <c r="BO71" s="565"/>
      <c r="BP71" s="549"/>
      <c r="BQ71" s="548"/>
      <c r="BR71" s="565"/>
      <c r="BS71" s="565"/>
      <c r="BT71" s="565"/>
      <c r="BU71" s="567"/>
      <c r="BV71" s="567"/>
      <c r="BW71" s="518" t="str">
        <f t="shared" ref="BW71:BX71" si="248">IF(BU71="", "", BU71 / 86400)
</f>
        <v/>
      </c>
      <c r="BX71" s="518" t="str">
        <f t="shared" si="248"/>
        <v/>
      </c>
      <c r="BY71" s="565"/>
      <c r="BZ71" s="565"/>
      <c r="CA71" s="565"/>
      <c r="CB71" s="567"/>
      <c r="CC71" s="567"/>
      <c r="CD71" s="519" t="str">
        <f t="shared" ref="CD71:CE71" si="249">IF(CB71="", "", CB71 / 86400)
</f>
        <v/>
      </c>
      <c r="CE71" s="519" t="str">
        <f t="shared" si="249"/>
        <v/>
      </c>
      <c r="CF71" s="565"/>
      <c r="CG71" s="565"/>
      <c r="CH71" s="565"/>
      <c r="CI71" s="568"/>
      <c r="CJ71" s="568"/>
      <c r="CK71" s="519" t="str">
        <f t="shared" ref="CK71:CL71" si="250">IF(CI71="", "", CI71 / 86400)
</f>
        <v/>
      </c>
      <c r="CL71" s="519" t="str">
        <f t="shared" si="250"/>
        <v/>
      </c>
      <c r="CM71" s="565"/>
      <c r="CN71" s="565"/>
      <c r="CO71" s="565"/>
      <c r="CP71" s="569"/>
      <c r="CQ71" s="521" t="str">
        <f t="shared" si="11"/>
        <v/>
      </c>
      <c r="CR71" s="521" t="str">
        <f t="shared" si="12"/>
        <v/>
      </c>
      <c r="CS71" s="569"/>
      <c r="CT71" s="565"/>
      <c r="CU71" s="565"/>
      <c r="CV71" s="569"/>
      <c r="CW71" s="521" t="str">
        <f t="shared" si="13"/>
        <v/>
      </c>
      <c r="CX71" s="521" t="str">
        <f t="shared" si="14"/>
        <v/>
      </c>
      <c r="CY71" s="565"/>
      <c r="CZ71" s="565"/>
      <c r="DA71" s="565"/>
      <c r="DB71" s="569"/>
      <c r="DC71" s="509" t="str">
        <f t="shared" si="15"/>
        <v/>
      </c>
      <c r="DD71" s="565"/>
      <c r="DE71" s="565"/>
      <c r="DF71" s="565"/>
      <c r="DG71" s="569"/>
      <c r="DH71" s="509" t="str">
        <f t="shared" si="16"/>
        <v/>
      </c>
      <c r="DI71" s="565"/>
      <c r="DJ71" s="565"/>
      <c r="DK71" s="565"/>
      <c r="DL71" s="570"/>
      <c r="DM71" s="524" t="str">
        <f t="shared" si="17"/>
        <v/>
      </c>
      <c r="DN71" s="571"/>
      <c r="DO71" s="571"/>
      <c r="DP71" s="571"/>
      <c r="DQ71" s="570"/>
      <c r="DR71" s="524" t="str">
        <f t="shared" si="18"/>
        <v/>
      </c>
      <c r="DS71" s="571"/>
      <c r="DT71" s="571"/>
      <c r="DU71" s="571"/>
      <c r="DV71" s="570"/>
      <c r="DW71" s="524" t="str">
        <f t="shared" si="19"/>
        <v/>
      </c>
      <c r="DX71" s="571"/>
      <c r="DY71" s="571"/>
      <c r="DZ71" s="571"/>
      <c r="EA71" s="570"/>
      <c r="EB71" s="524" t="str">
        <f t="shared" si="20"/>
        <v/>
      </c>
      <c r="EC71" s="571"/>
      <c r="ED71" s="571"/>
      <c r="EE71" s="571"/>
      <c r="EF71" s="570"/>
      <c r="EG71" s="524" t="str">
        <f t="shared" si="21"/>
        <v/>
      </c>
      <c r="EH71" s="571"/>
      <c r="EI71" s="571"/>
      <c r="EJ71" s="571"/>
      <c r="EK71" s="570"/>
      <c r="EL71" s="524" t="str">
        <f t="shared" si="22"/>
        <v/>
      </c>
      <c r="EM71" s="571"/>
      <c r="EN71" s="571"/>
      <c r="EO71" s="570"/>
      <c r="EP71" s="592"/>
      <c r="EQ71" s="189"/>
      <c r="ER71" s="571"/>
      <c r="ES71" s="571"/>
      <c r="ET71" s="570"/>
      <c r="EU71" s="189"/>
      <c r="EV71" s="189"/>
      <c r="EW71" s="571"/>
    </row>
    <row r="72" ht="14.25" customHeight="1">
      <c r="A72" s="528"/>
      <c r="B72" s="573"/>
      <c r="C72" s="574"/>
      <c r="D72" s="563"/>
      <c r="E72" s="575"/>
      <c r="F72" s="504" t="str">
        <f t="shared" si="24"/>
        <v/>
      </c>
      <c r="G72" s="531" t="str">
        <f t="shared" si="5"/>
        <v/>
      </c>
      <c r="H72" s="532" t="str">
        <f t="shared" si="25"/>
        <v/>
      </c>
      <c r="I72" s="282" t="str">
        <f t="shared" si="26"/>
        <v/>
      </c>
      <c r="J72" s="281"/>
      <c r="K72" s="575"/>
      <c r="L72" s="548"/>
      <c r="M72" s="548"/>
      <c r="N72" s="549"/>
      <c r="O72" s="549"/>
      <c r="P72" s="521"/>
      <c r="Q72" s="565"/>
      <c r="R72" s="619"/>
      <c r="S72" s="574"/>
      <c r="T72" s="563"/>
      <c r="U72" s="82"/>
      <c r="V72" s="567"/>
      <c r="W72" s="565"/>
      <c r="X72" s="569"/>
      <c r="Y72" s="565"/>
      <c r="Z72" s="565"/>
      <c r="AA72" s="569"/>
      <c r="AB72" s="565"/>
      <c r="AC72" s="565"/>
      <c r="AD72" s="515" t="str">
        <f t="shared" si="116"/>
        <v/>
      </c>
      <c r="AE72" s="515"/>
      <c r="AF72" s="516" t="str">
        <f t="shared" si="7"/>
        <v/>
      </c>
      <c r="AG72" s="516" t="str">
        <f t="shared" si="27"/>
        <v/>
      </c>
      <c r="AH72" s="517" t="str">
        <f t="shared" si="32"/>
        <v/>
      </c>
      <c r="AI72" s="82"/>
      <c r="AJ72" s="565"/>
      <c r="AK72" s="566"/>
      <c r="AL72" s="549"/>
      <c r="AM72" s="548"/>
      <c r="AN72" s="565"/>
      <c r="AO72" s="565"/>
      <c r="AP72" s="565"/>
      <c r="AQ72" s="549"/>
      <c r="AR72" s="548"/>
      <c r="AS72" s="565"/>
      <c r="AT72" s="565"/>
      <c r="AU72" s="565"/>
      <c r="AV72" s="549"/>
      <c r="AW72" s="548"/>
      <c r="AX72" s="565"/>
      <c r="AY72" s="565"/>
      <c r="AZ72" s="565"/>
      <c r="BA72" s="549"/>
      <c r="BB72" s="548"/>
      <c r="BC72" s="565"/>
      <c r="BD72" s="565"/>
      <c r="BE72" s="565"/>
      <c r="BF72" s="549"/>
      <c r="BG72" s="548"/>
      <c r="BH72" s="565"/>
      <c r="BI72" s="565"/>
      <c r="BJ72" s="565"/>
      <c r="BK72" s="549"/>
      <c r="BL72" s="548"/>
      <c r="BM72" s="565"/>
      <c r="BN72" s="565"/>
      <c r="BO72" s="565"/>
      <c r="BP72" s="549"/>
      <c r="BQ72" s="548"/>
      <c r="BR72" s="565"/>
      <c r="BS72" s="565"/>
      <c r="BT72" s="565"/>
      <c r="BU72" s="567"/>
      <c r="BV72" s="567"/>
      <c r="BW72" s="518" t="str">
        <f t="shared" ref="BW72:BX72" si="251">IF(BU72="", "", BU72 / 86400)
</f>
        <v/>
      </c>
      <c r="BX72" s="518" t="str">
        <f t="shared" si="251"/>
        <v/>
      </c>
      <c r="BY72" s="565"/>
      <c r="BZ72" s="565"/>
      <c r="CA72" s="565"/>
      <c r="CB72" s="567"/>
      <c r="CC72" s="567"/>
      <c r="CD72" s="519" t="str">
        <f t="shared" ref="CD72:CE72" si="252">IF(CB72="", "", CB72 / 86400)
</f>
        <v/>
      </c>
      <c r="CE72" s="519" t="str">
        <f t="shared" si="252"/>
        <v/>
      </c>
      <c r="CF72" s="565"/>
      <c r="CG72" s="565"/>
      <c r="CH72" s="565"/>
      <c r="CI72" s="568"/>
      <c r="CJ72" s="568"/>
      <c r="CK72" s="519" t="str">
        <f t="shared" ref="CK72:CL72" si="253">IF(CI72="", "", CI72 / 86400)
</f>
        <v/>
      </c>
      <c r="CL72" s="519" t="str">
        <f t="shared" si="253"/>
        <v/>
      </c>
      <c r="CM72" s="565"/>
      <c r="CN72" s="565"/>
      <c r="CO72" s="565"/>
      <c r="CP72" s="569"/>
      <c r="CQ72" s="521" t="str">
        <f t="shared" si="11"/>
        <v/>
      </c>
      <c r="CR72" s="521" t="str">
        <f t="shared" si="12"/>
        <v/>
      </c>
      <c r="CS72" s="569"/>
      <c r="CT72" s="565"/>
      <c r="CU72" s="565"/>
      <c r="CV72" s="569"/>
      <c r="CW72" s="521" t="str">
        <f t="shared" si="13"/>
        <v/>
      </c>
      <c r="CX72" s="521" t="str">
        <f t="shared" si="14"/>
        <v/>
      </c>
      <c r="CY72" s="565"/>
      <c r="CZ72" s="565"/>
      <c r="DA72" s="565"/>
      <c r="DB72" s="569"/>
      <c r="DC72" s="509" t="str">
        <f t="shared" si="15"/>
        <v/>
      </c>
      <c r="DD72" s="565"/>
      <c r="DE72" s="565"/>
      <c r="DF72" s="565"/>
      <c r="DG72" s="569"/>
      <c r="DH72" s="509" t="str">
        <f t="shared" si="16"/>
        <v/>
      </c>
      <c r="DI72" s="565"/>
      <c r="DJ72" s="565"/>
      <c r="DK72" s="565"/>
      <c r="DL72" s="570"/>
      <c r="DM72" s="524" t="str">
        <f t="shared" si="17"/>
        <v/>
      </c>
      <c r="DN72" s="571"/>
      <c r="DO72" s="571"/>
      <c r="DP72" s="571"/>
      <c r="DQ72" s="570"/>
      <c r="DR72" s="524" t="str">
        <f t="shared" si="18"/>
        <v/>
      </c>
      <c r="DS72" s="571"/>
      <c r="DT72" s="571"/>
      <c r="DU72" s="571"/>
      <c r="DV72" s="570"/>
      <c r="DW72" s="524" t="str">
        <f t="shared" si="19"/>
        <v/>
      </c>
      <c r="DX72" s="571"/>
      <c r="DY72" s="571"/>
      <c r="DZ72" s="571"/>
      <c r="EA72" s="570"/>
      <c r="EB72" s="524" t="str">
        <f t="shared" si="20"/>
        <v/>
      </c>
      <c r="EC72" s="571"/>
      <c r="ED72" s="571"/>
      <c r="EE72" s="571"/>
      <c r="EF72" s="570"/>
      <c r="EG72" s="524" t="str">
        <f t="shared" si="21"/>
        <v/>
      </c>
      <c r="EH72" s="571"/>
      <c r="EI72" s="571"/>
      <c r="EJ72" s="571"/>
      <c r="EK72" s="570"/>
      <c r="EL72" s="524" t="str">
        <f t="shared" si="22"/>
        <v/>
      </c>
      <c r="EM72" s="571"/>
      <c r="EN72" s="571"/>
      <c r="EO72" s="570"/>
      <c r="EP72" s="592"/>
      <c r="EQ72" s="189"/>
      <c r="ER72" s="571"/>
      <c r="ES72" s="571"/>
      <c r="ET72" s="570"/>
      <c r="EU72" s="189"/>
      <c r="EV72" s="189"/>
      <c r="EW72" s="571"/>
    </row>
    <row r="73" ht="14.25" customHeight="1">
      <c r="A73" s="528"/>
      <c r="B73" s="529"/>
      <c r="C73" s="530"/>
      <c r="D73" s="563"/>
      <c r="E73" s="575"/>
      <c r="F73" s="504" t="str">
        <f t="shared" si="24"/>
        <v/>
      </c>
      <c r="G73" s="531" t="str">
        <f t="shared" si="5"/>
        <v/>
      </c>
      <c r="H73" s="532" t="str">
        <f t="shared" si="25"/>
        <v/>
      </c>
      <c r="I73" s="282" t="str">
        <f t="shared" si="26"/>
        <v/>
      </c>
      <c r="J73" s="281"/>
      <c r="K73" s="575"/>
      <c r="L73" s="548"/>
      <c r="M73" s="548"/>
      <c r="N73" s="549"/>
      <c r="O73" s="549"/>
      <c r="P73" s="521"/>
      <c r="Q73" s="565"/>
      <c r="R73" s="620"/>
      <c r="S73" s="530"/>
      <c r="T73" s="580"/>
      <c r="U73" s="82"/>
      <c r="V73" s="567"/>
      <c r="W73" s="565"/>
      <c r="X73" s="569"/>
      <c r="Y73" s="565"/>
      <c r="Z73" s="565"/>
      <c r="AA73" s="569"/>
      <c r="AB73" s="565"/>
      <c r="AC73" s="565"/>
      <c r="AD73" s="515" t="str">
        <f t="shared" si="116"/>
        <v/>
      </c>
      <c r="AE73" s="515"/>
      <c r="AF73" s="516" t="str">
        <f t="shared" si="7"/>
        <v/>
      </c>
      <c r="AG73" s="516" t="str">
        <f t="shared" si="27"/>
        <v/>
      </c>
      <c r="AH73" s="517" t="str">
        <f t="shared" si="32"/>
        <v/>
      </c>
      <c r="AI73" s="82"/>
      <c r="AJ73" s="565"/>
      <c r="AK73" s="566"/>
      <c r="AL73" s="549"/>
      <c r="AM73" s="548"/>
      <c r="AN73" s="565"/>
      <c r="AO73" s="565"/>
      <c r="AP73" s="565"/>
      <c r="AQ73" s="549"/>
      <c r="AR73" s="548"/>
      <c r="AS73" s="565"/>
      <c r="AT73" s="565"/>
      <c r="AU73" s="565"/>
      <c r="AV73" s="549"/>
      <c r="AW73" s="548"/>
      <c r="AX73" s="565"/>
      <c r="AY73" s="565"/>
      <c r="AZ73" s="565"/>
      <c r="BA73" s="549"/>
      <c r="BB73" s="548"/>
      <c r="BC73" s="565"/>
      <c r="BD73" s="565"/>
      <c r="BE73" s="565"/>
      <c r="BF73" s="549"/>
      <c r="BG73" s="548"/>
      <c r="BH73" s="565"/>
      <c r="BI73" s="565"/>
      <c r="BJ73" s="565"/>
      <c r="BK73" s="549"/>
      <c r="BL73" s="548"/>
      <c r="BM73" s="565"/>
      <c r="BN73" s="565"/>
      <c r="BO73" s="565"/>
      <c r="BP73" s="549"/>
      <c r="BQ73" s="548"/>
      <c r="BR73" s="565"/>
      <c r="BS73" s="565"/>
      <c r="BT73" s="565"/>
      <c r="BU73" s="567"/>
      <c r="BV73" s="567"/>
      <c r="BW73" s="518" t="str">
        <f t="shared" ref="BW73:BX73" si="254">IF(BU73="", "", BU73 / 86400)
</f>
        <v/>
      </c>
      <c r="BX73" s="518" t="str">
        <f t="shared" si="254"/>
        <v/>
      </c>
      <c r="BY73" s="565"/>
      <c r="BZ73" s="565"/>
      <c r="CA73" s="565"/>
      <c r="CB73" s="567"/>
      <c r="CC73" s="567"/>
      <c r="CD73" s="519" t="str">
        <f t="shared" ref="CD73:CE73" si="255">IF(CB73="", "", CB73 / 86400)
</f>
        <v/>
      </c>
      <c r="CE73" s="519" t="str">
        <f t="shared" si="255"/>
        <v/>
      </c>
      <c r="CF73" s="565"/>
      <c r="CG73" s="565"/>
      <c r="CH73" s="565"/>
      <c r="CI73" s="568"/>
      <c r="CJ73" s="568"/>
      <c r="CK73" s="519" t="str">
        <f t="shared" ref="CK73:CL73" si="256">IF(CI73="", "", CI73 / 86400)
</f>
        <v/>
      </c>
      <c r="CL73" s="519" t="str">
        <f t="shared" si="256"/>
        <v/>
      </c>
      <c r="CM73" s="565"/>
      <c r="CN73" s="565"/>
      <c r="CO73" s="565"/>
      <c r="CP73" s="569"/>
      <c r="CQ73" s="521" t="str">
        <f t="shared" si="11"/>
        <v/>
      </c>
      <c r="CR73" s="521" t="str">
        <f t="shared" si="12"/>
        <v/>
      </c>
      <c r="CS73" s="569"/>
      <c r="CT73" s="565"/>
      <c r="CU73" s="565"/>
      <c r="CV73" s="569"/>
      <c r="CW73" s="521" t="str">
        <f t="shared" si="13"/>
        <v/>
      </c>
      <c r="CX73" s="521" t="str">
        <f t="shared" si="14"/>
        <v/>
      </c>
      <c r="CY73" s="565"/>
      <c r="CZ73" s="565"/>
      <c r="DA73" s="565"/>
      <c r="DB73" s="569"/>
      <c r="DC73" s="509" t="str">
        <f t="shared" si="15"/>
        <v/>
      </c>
      <c r="DD73" s="565"/>
      <c r="DE73" s="565"/>
      <c r="DF73" s="565"/>
      <c r="DG73" s="569"/>
      <c r="DH73" s="509" t="str">
        <f t="shared" si="16"/>
        <v/>
      </c>
      <c r="DI73" s="565"/>
      <c r="DJ73" s="565"/>
      <c r="DK73" s="565"/>
      <c r="DL73" s="570"/>
      <c r="DM73" s="524" t="str">
        <f t="shared" si="17"/>
        <v/>
      </c>
      <c r="DN73" s="571"/>
      <c r="DO73" s="571"/>
      <c r="DP73" s="571"/>
      <c r="DQ73" s="570"/>
      <c r="DR73" s="524" t="str">
        <f t="shared" si="18"/>
        <v/>
      </c>
      <c r="DS73" s="571"/>
      <c r="DT73" s="571"/>
      <c r="DU73" s="571"/>
      <c r="DV73" s="570"/>
      <c r="DW73" s="524" t="str">
        <f t="shared" si="19"/>
        <v/>
      </c>
      <c r="DX73" s="571"/>
      <c r="DY73" s="571"/>
      <c r="DZ73" s="571"/>
      <c r="EA73" s="570"/>
      <c r="EB73" s="524" t="str">
        <f t="shared" si="20"/>
        <v/>
      </c>
      <c r="EC73" s="571"/>
      <c r="ED73" s="571"/>
      <c r="EE73" s="571"/>
      <c r="EF73" s="570"/>
      <c r="EG73" s="524" t="str">
        <f t="shared" si="21"/>
        <v/>
      </c>
      <c r="EH73" s="571"/>
      <c r="EI73" s="571"/>
      <c r="EJ73" s="571"/>
      <c r="EK73" s="570"/>
      <c r="EL73" s="524" t="str">
        <f t="shared" si="22"/>
        <v/>
      </c>
      <c r="EM73" s="571"/>
      <c r="EN73" s="571"/>
      <c r="EO73" s="570"/>
      <c r="EP73" s="592"/>
      <c r="EQ73" s="189"/>
      <c r="ER73" s="571"/>
      <c r="ES73" s="571"/>
      <c r="ET73" s="570"/>
      <c r="EU73" s="189"/>
      <c r="EV73" s="189"/>
      <c r="EW73" s="571"/>
    </row>
    <row r="74" ht="14.25" customHeight="1">
      <c r="A74" s="528"/>
      <c r="B74" s="573"/>
      <c r="C74" s="574"/>
      <c r="D74" s="563"/>
      <c r="E74" s="575"/>
      <c r="F74" s="504" t="str">
        <f t="shared" si="24"/>
        <v/>
      </c>
      <c r="G74" s="531" t="str">
        <f t="shared" si="5"/>
        <v/>
      </c>
      <c r="H74" s="532" t="str">
        <f t="shared" si="25"/>
        <v/>
      </c>
      <c r="I74" s="282" t="str">
        <f t="shared" si="26"/>
        <v/>
      </c>
      <c r="J74" s="281"/>
      <c r="K74" s="575"/>
      <c r="L74" s="548"/>
      <c r="M74" s="548"/>
      <c r="N74" s="549"/>
      <c r="O74" s="549"/>
      <c r="P74" s="521"/>
      <c r="Q74" s="565"/>
      <c r="R74" s="619"/>
      <c r="S74" s="574"/>
      <c r="T74" s="563"/>
      <c r="U74" s="82"/>
      <c r="V74" s="567"/>
      <c r="W74" s="565"/>
      <c r="X74" s="569"/>
      <c r="Y74" s="565"/>
      <c r="Z74" s="565"/>
      <c r="AA74" s="569"/>
      <c r="AB74" s="565"/>
      <c r="AC74" s="565"/>
      <c r="AD74" s="515" t="str">
        <f t="shared" si="116"/>
        <v/>
      </c>
      <c r="AE74" s="515"/>
      <c r="AF74" s="516" t="str">
        <f t="shared" si="7"/>
        <v/>
      </c>
      <c r="AG74" s="516" t="str">
        <f t="shared" si="27"/>
        <v/>
      </c>
      <c r="AH74" s="517" t="str">
        <f t="shared" si="32"/>
        <v/>
      </c>
      <c r="AI74" s="82"/>
      <c r="AJ74" s="565"/>
      <c r="AK74" s="566"/>
      <c r="AL74" s="549"/>
      <c r="AM74" s="548"/>
      <c r="AN74" s="565"/>
      <c r="AO74" s="565"/>
      <c r="AP74" s="565"/>
      <c r="AQ74" s="549"/>
      <c r="AR74" s="548"/>
      <c r="AS74" s="565"/>
      <c r="AT74" s="565"/>
      <c r="AU74" s="565"/>
      <c r="AV74" s="549"/>
      <c r="AW74" s="548"/>
      <c r="AX74" s="565"/>
      <c r="AY74" s="565"/>
      <c r="AZ74" s="565"/>
      <c r="BA74" s="549"/>
      <c r="BB74" s="548"/>
      <c r="BC74" s="565"/>
      <c r="BD74" s="565"/>
      <c r="BE74" s="565"/>
      <c r="BF74" s="549"/>
      <c r="BG74" s="548"/>
      <c r="BH74" s="565"/>
      <c r="BI74" s="565"/>
      <c r="BJ74" s="565"/>
      <c r="BK74" s="549"/>
      <c r="BL74" s="548"/>
      <c r="BM74" s="565"/>
      <c r="BN74" s="565"/>
      <c r="BO74" s="565"/>
      <c r="BP74" s="549"/>
      <c r="BQ74" s="548"/>
      <c r="BR74" s="565"/>
      <c r="BS74" s="565"/>
      <c r="BT74" s="565"/>
      <c r="BU74" s="567"/>
      <c r="BV74" s="567"/>
      <c r="BW74" s="518" t="str">
        <f t="shared" ref="BW74:BX74" si="257">IF(BU74="", "", BU74 / 86400)
</f>
        <v/>
      </c>
      <c r="BX74" s="518" t="str">
        <f t="shared" si="257"/>
        <v/>
      </c>
      <c r="BY74" s="565"/>
      <c r="BZ74" s="565"/>
      <c r="CA74" s="565"/>
      <c r="CB74" s="567"/>
      <c r="CC74" s="567"/>
      <c r="CD74" s="519" t="str">
        <f t="shared" ref="CD74:CE74" si="258">IF(CB74="", "", CB74 / 86400)
</f>
        <v/>
      </c>
      <c r="CE74" s="519" t="str">
        <f t="shared" si="258"/>
        <v/>
      </c>
      <c r="CF74" s="565"/>
      <c r="CG74" s="565"/>
      <c r="CH74" s="565"/>
      <c r="CI74" s="568"/>
      <c r="CJ74" s="568"/>
      <c r="CK74" s="519" t="str">
        <f t="shared" ref="CK74:CL74" si="259">IF(CI74="", "", CI74 / 86400)
</f>
        <v/>
      </c>
      <c r="CL74" s="519" t="str">
        <f t="shared" si="259"/>
        <v/>
      </c>
      <c r="CM74" s="565"/>
      <c r="CN74" s="565"/>
      <c r="CO74" s="565"/>
      <c r="CP74" s="569"/>
      <c r="CQ74" s="521" t="str">
        <f t="shared" si="11"/>
        <v/>
      </c>
      <c r="CR74" s="521" t="str">
        <f t="shared" si="12"/>
        <v/>
      </c>
      <c r="CS74" s="569"/>
      <c r="CT74" s="565"/>
      <c r="CU74" s="565"/>
      <c r="CV74" s="569"/>
      <c r="CW74" s="521" t="str">
        <f t="shared" si="13"/>
        <v/>
      </c>
      <c r="CX74" s="521" t="str">
        <f t="shared" si="14"/>
        <v/>
      </c>
      <c r="CY74" s="565"/>
      <c r="CZ74" s="565"/>
      <c r="DA74" s="565"/>
      <c r="DB74" s="569"/>
      <c r="DC74" s="509" t="str">
        <f t="shared" si="15"/>
        <v/>
      </c>
      <c r="DD74" s="565"/>
      <c r="DE74" s="565"/>
      <c r="DF74" s="565"/>
      <c r="DG74" s="569"/>
      <c r="DH74" s="509" t="str">
        <f t="shared" si="16"/>
        <v/>
      </c>
      <c r="DI74" s="565"/>
      <c r="DJ74" s="565"/>
      <c r="DK74" s="565"/>
      <c r="DL74" s="570"/>
      <c r="DM74" s="524" t="str">
        <f t="shared" si="17"/>
        <v/>
      </c>
      <c r="DN74" s="571"/>
      <c r="DO74" s="571"/>
      <c r="DP74" s="571"/>
      <c r="DQ74" s="570"/>
      <c r="DR74" s="524" t="str">
        <f t="shared" si="18"/>
        <v/>
      </c>
      <c r="DS74" s="571"/>
      <c r="DT74" s="571"/>
      <c r="DU74" s="571"/>
      <c r="DV74" s="570"/>
      <c r="DW74" s="524" t="str">
        <f t="shared" si="19"/>
        <v/>
      </c>
      <c r="DX74" s="571"/>
      <c r="DY74" s="571"/>
      <c r="DZ74" s="571"/>
      <c r="EA74" s="570"/>
      <c r="EB74" s="524" t="str">
        <f t="shared" si="20"/>
        <v/>
      </c>
      <c r="EC74" s="571"/>
      <c r="ED74" s="571"/>
      <c r="EE74" s="571"/>
      <c r="EF74" s="570"/>
      <c r="EG74" s="524" t="str">
        <f t="shared" si="21"/>
        <v/>
      </c>
      <c r="EH74" s="571"/>
      <c r="EI74" s="571"/>
      <c r="EJ74" s="571"/>
      <c r="EK74" s="570"/>
      <c r="EL74" s="524" t="str">
        <f t="shared" si="22"/>
        <v/>
      </c>
      <c r="EM74" s="571"/>
      <c r="EN74" s="571"/>
      <c r="EO74" s="570"/>
      <c r="EP74" s="592"/>
      <c r="EQ74" s="189"/>
      <c r="ER74" s="571"/>
      <c r="ES74" s="571"/>
      <c r="ET74" s="570"/>
      <c r="EU74" s="189"/>
      <c r="EV74" s="189"/>
      <c r="EW74" s="571"/>
    </row>
    <row r="75" ht="14.25" customHeight="1">
      <c r="A75" s="528"/>
      <c r="B75" s="529"/>
      <c r="C75" s="530"/>
      <c r="D75" s="563"/>
      <c r="E75" s="575"/>
      <c r="F75" s="504" t="str">
        <f t="shared" si="24"/>
        <v/>
      </c>
      <c r="G75" s="531" t="str">
        <f t="shared" si="5"/>
        <v/>
      </c>
      <c r="H75" s="532" t="str">
        <f t="shared" si="25"/>
        <v/>
      </c>
      <c r="I75" s="282" t="str">
        <f t="shared" si="26"/>
        <v/>
      </c>
      <c r="J75" s="281"/>
      <c r="K75" s="575"/>
      <c r="L75" s="548"/>
      <c r="M75" s="548"/>
      <c r="N75" s="549"/>
      <c r="O75" s="549"/>
      <c r="P75" s="521"/>
      <c r="Q75" s="565"/>
      <c r="R75" s="620"/>
      <c r="S75" s="530"/>
      <c r="T75" s="580"/>
      <c r="U75" s="82"/>
      <c r="V75" s="567"/>
      <c r="W75" s="565"/>
      <c r="X75" s="569"/>
      <c r="Y75" s="565"/>
      <c r="Z75" s="565"/>
      <c r="AA75" s="569"/>
      <c r="AB75" s="565"/>
      <c r="AC75" s="565"/>
      <c r="AD75" s="515" t="str">
        <f t="shared" si="116"/>
        <v/>
      </c>
      <c r="AE75" s="515"/>
      <c r="AF75" s="516" t="str">
        <f t="shared" si="7"/>
        <v/>
      </c>
      <c r="AG75" s="516" t="str">
        <f t="shared" si="27"/>
        <v/>
      </c>
      <c r="AH75" s="517" t="str">
        <f t="shared" si="32"/>
        <v/>
      </c>
      <c r="AI75" s="82"/>
      <c r="AJ75" s="565"/>
      <c r="AK75" s="566"/>
      <c r="AL75" s="549"/>
      <c r="AM75" s="548"/>
      <c r="AN75" s="565"/>
      <c r="AO75" s="565"/>
      <c r="AP75" s="565"/>
      <c r="AQ75" s="549"/>
      <c r="AR75" s="548"/>
      <c r="AS75" s="565"/>
      <c r="AT75" s="565"/>
      <c r="AU75" s="565"/>
      <c r="AV75" s="549"/>
      <c r="AW75" s="548"/>
      <c r="AX75" s="565"/>
      <c r="AY75" s="565"/>
      <c r="AZ75" s="565"/>
      <c r="BA75" s="549"/>
      <c r="BB75" s="548"/>
      <c r="BC75" s="565"/>
      <c r="BD75" s="565"/>
      <c r="BE75" s="565"/>
      <c r="BF75" s="549"/>
      <c r="BG75" s="548"/>
      <c r="BH75" s="565"/>
      <c r="BI75" s="565"/>
      <c r="BJ75" s="565"/>
      <c r="BK75" s="549"/>
      <c r="BL75" s="548"/>
      <c r="BM75" s="565"/>
      <c r="BN75" s="565"/>
      <c r="BO75" s="565"/>
      <c r="BP75" s="549"/>
      <c r="BQ75" s="548"/>
      <c r="BR75" s="565"/>
      <c r="BS75" s="565"/>
      <c r="BT75" s="565"/>
      <c r="BU75" s="567"/>
      <c r="BV75" s="567"/>
      <c r="BW75" s="518" t="str">
        <f t="shared" ref="BW75:BX75" si="260">IF(BU75="", "", BU75 / 86400)
</f>
        <v/>
      </c>
      <c r="BX75" s="518" t="str">
        <f t="shared" si="260"/>
        <v/>
      </c>
      <c r="BY75" s="565"/>
      <c r="BZ75" s="565"/>
      <c r="CA75" s="565"/>
      <c r="CB75" s="567"/>
      <c r="CC75" s="567"/>
      <c r="CD75" s="519" t="str">
        <f t="shared" ref="CD75:CE75" si="261">IF(CB75="", "", CB75 / 86400)
</f>
        <v/>
      </c>
      <c r="CE75" s="519" t="str">
        <f t="shared" si="261"/>
        <v/>
      </c>
      <c r="CF75" s="565"/>
      <c r="CG75" s="565"/>
      <c r="CH75" s="565"/>
      <c r="CI75" s="568"/>
      <c r="CJ75" s="568"/>
      <c r="CK75" s="519" t="str">
        <f t="shared" ref="CK75:CL75" si="262">IF(CI75="", "", CI75 / 86400)
</f>
        <v/>
      </c>
      <c r="CL75" s="519" t="str">
        <f t="shared" si="262"/>
        <v/>
      </c>
      <c r="CM75" s="565"/>
      <c r="CN75" s="565"/>
      <c r="CO75" s="565"/>
      <c r="CP75" s="569"/>
      <c r="CQ75" s="521" t="str">
        <f t="shared" si="11"/>
        <v/>
      </c>
      <c r="CR75" s="521" t="str">
        <f t="shared" si="12"/>
        <v/>
      </c>
      <c r="CS75" s="569"/>
      <c r="CT75" s="565"/>
      <c r="CU75" s="565"/>
      <c r="CV75" s="569"/>
      <c r="CW75" s="521" t="str">
        <f t="shared" si="13"/>
        <v/>
      </c>
      <c r="CX75" s="521" t="str">
        <f t="shared" si="14"/>
        <v/>
      </c>
      <c r="CY75" s="565"/>
      <c r="CZ75" s="565"/>
      <c r="DA75" s="565"/>
      <c r="DB75" s="569"/>
      <c r="DC75" s="509" t="str">
        <f t="shared" si="15"/>
        <v/>
      </c>
      <c r="DD75" s="565"/>
      <c r="DE75" s="565"/>
      <c r="DF75" s="565"/>
      <c r="DG75" s="569"/>
      <c r="DH75" s="509" t="str">
        <f t="shared" si="16"/>
        <v/>
      </c>
      <c r="DI75" s="565"/>
      <c r="DJ75" s="565"/>
      <c r="DK75" s="565"/>
      <c r="DL75" s="570"/>
      <c r="DM75" s="524" t="str">
        <f t="shared" si="17"/>
        <v/>
      </c>
      <c r="DN75" s="571"/>
      <c r="DO75" s="571"/>
      <c r="DP75" s="571"/>
      <c r="DQ75" s="570"/>
      <c r="DR75" s="524" t="str">
        <f t="shared" si="18"/>
        <v/>
      </c>
      <c r="DS75" s="571"/>
      <c r="DT75" s="571"/>
      <c r="DU75" s="571"/>
      <c r="DV75" s="570"/>
      <c r="DW75" s="524" t="str">
        <f t="shared" si="19"/>
        <v/>
      </c>
      <c r="DX75" s="571"/>
      <c r="DY75" s="571"/>
      <c r="DZ75" s="571"/>
      <c r="EA75" s="570"/>
      <c r="EB75" s="524" t="str">
        <f t="shared" si="20"/>
        <v/>
      </c>
      <c r="EC75" s="571"/>
      <c r="ED75" s="571"/>
      <c r="EE75" s="571"/>
      <c r="EF75" s="570"/>
      <c r="EG75" s="524" t="str">
        <f t="shared" si="21"/>
        <v/>
      </c>
      <c r="EH75" s="571"/>
      <c r="EI75" s="571"/>
      <c r="EJ75" s="571"/>
      <c r="EK75" s="570"/>
      <c r="EL75" s="524" t="str">
        <f t="shared" si="22"/>
        <v/>
      </c>
      <c r="EM75" s="571"/>
      <c r="EN75" s="571"/>
      <c r="EO75" s="570"/>
      <c r="EP75" s="592"/>
      <c r="EQ75" s="189"/>
      <c r="ER75" s="571"/>
      <c r="ES75" s="571"/>
      <c r="ET75" s="570"/>
      <c r="EU75" s="189"/>
      <c r="EV75" s="189"/>
      <c r="EW75" s="571"/>
    </row>
    <row r="76" ht="14.25" customHeight="1">
      <c r="A76" s="528"/>
      <c r="B76" s="573"/>
      <c r="C76" s="574"/>
      <c r="D76" s="563"/>
      <c r="E76" s="575"/>
      <c r="F76" s="504" t="str">
        <f t="shared" si="24"/>
        <v/>
      </c>
      <c r="G76" s="531" t="str">
        <f t="shared" si="5"/>
        <v/>
      </c>
      <c r="H76" s="532" t="str">
        <f t="shared" si="25"/>
        <v/>
      </c>
      <c r="I76" s="282" t="str">
        <f t="shared" si="26"/>
        <v/>
      </c>
      <c r="J76" s="281"/>
      <c r="K76" s="575"/>
      <c r="L76" s="548"/>
      <c r="M76" s="548"/>
      <c r="N76" s="549"/>
      <c r="O76" s="549"/>
      <c r="P76" s="521"/>
      <c r="Q76" s="565"/>
      <c r="R76" s="619"/>
      <c r="S76" s="574"/>
      <c r="T76" s="563"/>
      <c r="U76" s="82"/>
      <c r="V76" s="567"/>
      <c r="W76" s="565"/>
      <c r="X76" s="569"/>
      <c r="Y76" s="565"/>
      <c r="Z76" s="565"/>
      <c r="AA76" s="569"/>
      <c r="AB76" s="565"/>
      <c r="AC76" s="565"/>
      <c r="AD76" s="515" t="str">
        <f t="shared" si="116"/>
        <v/>
      </c>
      <c r="AE76" s="515"/>
      <c r="AF76" s="516" t="str">
        <f t="shared" si="7"/>
        <v/>
      </c>
      <c r="AG76" s="516" t="str">
        <f t="shared" si="27"/>
        <v/>
      </c>
      <c r="AH76" s="517" t="str">
        <f t="shared" si="32"/>
        <v/>
      </c>
      <c r="AI76" s="82"/>
      <c r="AJ76" s="565"/>
      <c r="AK76" s="566"/>
      <c r="AL76" s="549"/>
      <c r="AM76" s="548"/>
      <c r="AN76" s="565"/>
      <c r="AO76" s="565"/>
      <c r="AP76" s="565"/>
      <c r="AQ76" s="549"/>
      <c r="AR76" s="548"/>
      <c r="AS76" s="565"/>
      <c r="AT76" s="565"/>
      <c r="AU76" s="565"/>
      <c r="AV76" s="549"/>
      <c r="AW76" s="548"/>
      <c r="AX76" s="565"/>
      <c r="AY76" s="565"/>
      <c r="AZ76" s="565"/>
      <c r="BA76" s="549"/>
      <c r="BB76" s="548"/>
      <c r="BC76" s="565"/>
      <c r="BD76" s="565"/>
      <c r="BE76" s="565"/>
      <c r="BF76" s="549"/>
      <c r="BG76" s="548"/>
      <c r="BH76" s="565"/>
      <c r="BI76" s="565"/>
      <c r="BJ76" s="565"/>
      <c r="BK76" s="549"/>
      <c r="BL76" s="548"/>
      <c r="BM76" s="565"/>
      <c r="BN76" s="565"/>
      <c r="BO76" s="565"/>
      <c r="BP76" s="549"/>
      <c r="BQ76" s="548"/>
      <c r="BR76" s="565"/>
      <c r="BS76" s="565"/>
      <c r="BT76" s="565"/>
      <c r="BU76" s="567"/>
      <c r="BV76" s="567"/>
      <c r="BW76" s="518" t="str">
        <f t="shared" ref="BW76:BX76" si="263">IF(BU76="", "", BU76 / 86400)
</f>
        <v/>
      </c>
      <c r="BX76" s="518" t="str">
        <f t="shared" si="263"/>
        <v/>
      </c>
      <c r="BY76" s="565"/>
      <c r="BZ76" s="565"/>
      <c r="CA76" s="565"/>
      <c r="CB76" s="567"/>
      <c r="CC76" s="567"/>
      <c r="CD76" s="519" t="str">
        <f t="shared" ref="CD76:CE76" si="264">IF(CB76="", "", CB76 / 86400)
</f>
        <v/>
      </c>
      <c r="CE76" s="519" t="str">
        <f t="shared" si="264"/>
        <v/>
      </c>
      <c r="CF76" s="565"/>
      <c r="CG76" s="565"/>
      <c r="CH76" s="565"/>
      <c r="CI76" s="568"/>
      <c r="CJ76" s="568"/>
      <c r="CK76" s="519" t="str">
        <f t="shared" ref="CK76:CL76" si="265">IF(CI76="", "", CI76 / 86400)
</f>
        <v/>
      </c>
      <c r="CL76" s="519" t="str">
        <f t="shared" si="265"/>
        <v/>
      </c>
      <c r="CM76" s="565"/>
      <c r="CN76" s="565"/>
      <c r="CO76" s="565"/>
      <c r="CP76" s="569"/>
      <c r="CQ76" s="521" t="str">
        <f t="shared" si="11"/>
        <v/>
      </c>
      <c r="CR76" s="521" t="str">
        <f t="shared" si="12"/>
        <v/>
      </c>
      <c r="CS76" s="569"/>
      <c r="CT76" s="565"/>
      <c r="CU76" s="565"/>
      <c r="CV76" s="569"/>
      <c r="CW76" s="521" t="str">
        <f t="shared" si="13"/>
        <v/>
      </c>
      <c r="CX76" s="521" t="str">
        <f t="shared" si="14"/>
        <v/>
      </c>
      <c r="CY76" s="565"/>
      <c r="CZ76" s="565"/>
      <c r="DA76" s="565"/>
      <c r="DB76" s="569"/>
      <c r="DC76" s="509" t="str">
        <f t="shared" si="15"/>
        <v/>
      </c>
      <c r="DD76" s="565"/>
      <c r="DE76" s="565"/>
      <c r="DF76" s="565"/>
      <c r="DG76" s="569"/>
      <c r="DH76" s="509" t="str">
        <f t="shared" si="16"/>
        <v/>
      </c>
      <c r="DI76" s="565"/>
      <c r="DJ76" s="565"/>
      <c r="DK76" s="565"/>
      <c r="DL76" s="570"/>
      <c r="DM76" s="524" t="str">
        <f t="shared" si="17"/>
        <v/>
      </c>
      <c r="DN76" s="571"/>
      <c r="DO76" s="571"/>
      <c r="DP76" s="571"/>
      <c r="DQ76" s="570"/>
      <c r="DR76" s="524" t="str">
        <f t="shared" si="18"/>
        <v/>
      </c>
      <c r="DS76" s="571"/>
      <c r="DT76" s="571"/>
      <c r="DU76" s="571"/>
      <c r="DV76" s="570"/>
      <c r="DW76" s="524" t="str">
        <f t="shared" si="19"/>
        <v/>
      </c>
      <c r="DX76" s="571"/>
      <c r="DY76" s="571"/>
      <c r="DZ76" s="571"/>
      <c r="EA76" s="570"/>
      <c r="EB76" s="524" t="str">
        <f t="shared" si="20"/>
        <v/>
      </c>
      <c r="EC76" s="571"/>
      <c r="ED76" s="571"/>
      <c r="EE76" s="571"/>
      <c r="EF76" s="570"/>
      <c r="EG76" s="524" t="str">
        <f t="shared" si="21"/>
        <v/>
      </c>
      <c r="EH76" s="571"/>
      <c r="EI76" s="571"/>
      <c r="EJ76" s="571"/>
      <c r="EK76" s="570"/>
      <c r="EL76" s="524" t="str">
        <f t="shared" si="22"/>
        <v/>
      </c>
      <c r="EM76" s="571"/>
      <c r="EN76" s="571"/>
      <c r="EO76" s="570"/>
      <c r="EP76" s="592"/>
      <c r="EQ76" s="189"/>
      <c r="ER76" s="571"/>
      <c r="ES76" s="571"/>
      <c r="ET76" s="570"/>
      <c r="EU76" s="189"/>
      <c r="EV76" s="189"/>
      <c r="EW76" s="571"/>
    </row>
    <row r="77" ht="14.25" customHeight="1">
      <c r="A77" s="528"/>
      <c r="B77" s="529"/>
      <c r="C77" s="530"/>
      <c r="D77" s="563"/>
      <c r="E77" s="575"/>
      <c r="F77" s="504" t="str">
        <f t="shared" si="24"/>
        <v/>
      </c>
      <c r="G77" s="531" t="str">
        <f t="shared" si="5"/>
        <v/>
      </c>
      <c r="H77" s="532" t="str">
        <f t="shared" si="25"/>
        <v/>
      </c>
      <c r="I77" s="282" t="str">
        <f t="shared" si="26"/>
        <v/>
      </c>
      <c r="J77" s="281"/>
      <c r="K77" s="575"/>
      <c r="L77" s="548"/>
      <c r="M77" s="548"/>
      <c r="N77" s="549"/>
      <c r="O77" s="549"/>
      <c r="P77" s="521"/>
      <c r="Q77" s="565"/>
      <c r="R77" s="620"/>
      <c r="S77" s="530"/>
      <c r="T77" s="580"/>
      <c r="U77" s="82"/>
      <c r="V77" s="567"/>
      <c r="W77" s="565"/>
      <c r="X77" s="569"/>
      <c r="Y77" s="565"/>
      <c r="Z77" s="565"/>
      <c r="AA77" s="569"/>
      <c r="AB77" s="565"/>
      <c r="AC77" s="565"/>
      <c r="AD77" s="515" t="str">
        <f t="shared" si="116"/>
        <v/>
      </c>
      <c r="AE77" s="515"/>
      <c r="AF77" s="516" t="str">
        <f t="shared" si="7"/>
        <v/>
      </c>
      <c r="AG77" s="516" t="str">
        <f t="shared" si="27"/>
        <v/>
      </c>
      <c r="AH77" s="517" t="str">
        <f t="shared" si="32"/>
        <v/>
      </c>
      <c r="AI77" s="82"/>
      <c r="AJ77" s="565"/>
      <c r="AK77" s="566"/>
      <c r="AL77" s="549"/>
      <c r="AM77" s="548"/>
      <c r="AN77" s="565"/>
      <c r="AO77" s="565"/>
      <c r="AP77" s="565"/>
      <c r="AQ77" s="549"/>
      <c r="AR77" s="548"/>
      <c r="AS77" s="565"/>
      <c r="AT77" s="565"/>
      <c r="AU77" s="565"/>
      <c r="AV77" s="549"/>
      <c r="AW77" s="548"/>
      <c r="AX77" s="565"/>
      <c r="AY77" s="565"/>
      <c r="AZ77" s="565"/>
      <c r="BA77" s="549"/>
      <c r="BB77" s="548"/>
      <c r="BC77" s="565"/>
      <c r="BD77" s="565"/>
      <c r="BE77" s="565"/>
      <c r="BF77" s="549"/>
      <c r="BG77" s="548"/>
      <c r="BH77" s="565"/>
      <c r="BI77" s="565"/>
      <c r="BJ77" s="565"/>
      <c r="BK77" s="549"/>
      <c r="BL77" s="548"/>
      <c r="BM77" s="565"/>
      <c r="BN77" s="565"/>
      <c r="BO77" s="565"/>
      <c r="BP77" s="549"/>
      <c r="BQ77" s="548"/>
      <c r="BR77" s="565"/>
      <c r="BS77" s="565"/>
      <c r="BT77" s="565"/>
      <c r="BU77" s="567"/>
      <c r="BV77" s="567"/>
      <c r="BW77" s="518" t="str">
        <f t="shared" ref="BW77:BX77" si="266">IF(BU77="", "", BU77 / 86400)
</f>
        <v/>
      </c>
      <c r="BX77" s="518" t="str">
        <f t="shared" si="266"/>
        <v/>
      </c>
      <c r="BY77" s="565"/>
      <c r="BZ77" s="565"/>
      <c r="CA77" s="565"/>
      <c r="CB77" s="567"/>
      <c r="CC77" s="567"/>
      <c r="CD77" s="519" t="str">
        <f t="shared" ref="CD77:CE77" si="267">IF(CB77="", "", CB77 / 86400)
</f>
        <v/>
      </c>
      <c r="CE77" s="519" t="str">
        <f t="shared" si="267"/>
        <v/>
      </c>
      <c r="CF77" s="565"/>
      <c r="CG77" s="565"/>
      <c r="CH77" s="565"/>
      <c r="CI77" s="568"/>
      <c r="CJ77" s="568"/>
      <c r="CK77" s="519" t="str">
        <f t="shared" ref="CK77:CL77" si="268">IF(CI77="", "", CI77 / 86400)
</f>
        <v/>
      </c>
      <c r="CL77" s="519" t="str">
        <f t="shared" si="268"/>
        <v/>
      </c>
      <c r="CM77" s="565"/>
      <c r="CN77" s="565"/>
      <c r="CO77" s="565"/>
      <c r="CP77" s="569"/>
      <c r="CQ77" s="521" t="str">
        <f t="shared" si="11"/>
        <v/>
      </c>
      <c r="CR77" s="521" t="str">
        <f t="shared" si="12"/>
        <v/>
      </c>
      <c r="CS77" s="569"/>
      <c r="CT77" s="565"/>
      <c r="CU77" s="565"/>
      <c r="CV77" s="569"/>
      <c r="CW77" s="521" t="str">
        <f t="shared" si="13"/>
        <v/>
      </c>
      <c r="CX77" s="521" t="str">
        <f t="shared" si="14"/>
        <v/>
      </c>
      <c r="CY77" s="565"/>
      <c r="CZ77" s="565"/>
      <c r="DA77" s="565"/>
      <c r="DB77" s="569"/>
      <c r="DC77" s="509" t="str">
        <f t="shared" si="15"/>
        <v/>
      </c>
      <c r="DD77" s="565"/>
      <c r="DE77" s="565"/>
      <c r="DF77" s="565"/>
      <c r="DG77" s="569"/>
      <c r="DH77" s="509" t="str">
        <f t="shared" si="16"/>
        <v/>
      </c>
      <c r="DI77" s="565"/>
      <c r="DJ77" s="565"/>
      <c r="DK77" s="565"/>
      <c r="DL77" s="570"/>
      <c r="DM77" s="524" t="str">
        <f t="shared" si="17"/>
        <v/>
      </c>
      <c r="DN77" s="571"/>
      <c r="DO77" s="571"/>
      <c r="DP77" s="571"/>
      <c r="DQ77" s="570"/>
      <c r="DR77" s="524" t="str">
        <f t="shared" si="18"/>
        <v/>
      </c>
      <c r="DS77" s="571"/>
      <c r="DT77" s="571"/>
      <c r="DU77" s="571"/>
      <c r="DV77" s="570"/>
      <c r="DW77" s="524" t="str">
        <f t="shared" si="19"/>
        <v/>
      </c>
      <c r="DX77" s="571"/>
      <c r="DY77" s="571"/>
      <c r="DZ77" s="571"/>
      <c r="EA77" s="570"/>
      <c r="EB77" s="524" t="str">
        <f t="shared" si="20"/>
        <v/>
      </c>
      <c r="EC77" s="571"/>
      <c r="ED77" s="571"/>
      <c r="EE77" s="571"/>
      <c r="EF77" s="570"/>
      <c r="EG77" s="524" t="str">
        <f t="shared" si="21"/>
        <v/>
      </c>
      <c r="EH77" s="571"/>
      <c r="EI77" s="571"/>
      <c r="EJ77" s="571"/>
      <c r="EK77" s="570"/>
      <c r="EL77" s="524" t="str">
        <f t="shared" si="22"/>
        <v/>
      </c>
      <c r="EM77" s="571"/>
      <c r="EN77" s="571"/>
      <c r="EO77" s="570"/>
      <c r="EP77" s="592"/>
      <c r="EQ77" s="189"/>
      <c r="ER77" s="571"/>
      <c r="ES77" s="571"/>
      <c r="ET77" s="570"/>
      <c r="EU77" s="189"/>
      <c r="EV77" s="189"/>
      <c r="EW77" s="571"/>
    </row>
    <row r="78" ht="14.25" customHeight="1">
      <c r="A78" s="528"/>
      <c r="B78" s="573"/>
      <c r="C78" s="574"/>
      <c r="D78" s="563"/>
      <c r="E78" s="575"/>
      <c r="F78" s="504" t="str">
        <f t="shared" si="24"/>
        <v/>
      </c>
      <c r="G78" s="531" t="str">
        <f t="shared" si="5"/>
        <v/>
      </c>
      <c r="H78" s="532" t="str">
        <f t="shared" si="25"/>
        <v/>
      </c>
      <c r="I78" s="282" t="str">
        <f t="shared" si="26"/>
        <v/>
      </c>
      <c r="J78" s="281"/>
      <c r="K78" s="575"/>
      <c r="L78" s="548"/>
      <c r="M78" s="548"/>
      <c r="N78" s="549"/>
      <c r="O78" s="549"/>
      <c r="P78" s="521"/>
      <c r="Q78" s="565"/>
      <c r="R78" s="619"/>
      <c r="S78" s="574"/>
      <c r="T78" s="563"/>
      <c r="U78" s="82"/>
      <c r="V78" s="567"/>
      <c r="W78" s="565"/>
      <c r="X78" s="569"/>
      <c r="Y78" s="565"/>
      <c r="Z78" s="565"/>
      <c r="AA78" s="569"/>
      <c r="AB78" s="565"/>
      <c r="AC78" s="565"/>
      <c r="AD78" s="515" t="str">
        <f t="shared" si="116"/>
        <v/>
      </c>
      <c r="AE78" s="515"/>
      <c r="AF78" s="516" t="str">
        <f t="shared" si="7"/>
        <v/>
      </c>
      <c r="AG78" s="516" t="str">
        <f t="shared" si="27"/>
        <v/>
      </c>
      <c r="AH78" s="517" t="str">
        <f t="shared" si="32"/>
        <v/>
      </c>
      <c r="AI78" s="82"/>
      <c r="AJ78" s="565"/>
      <c r="AK78" s="566"/>
      <c r="AL78" s="549"/>
      <c r="AM78" s="548"/>
      <c r="AN78" s="565"/>
      <c r="AO78" s="565"/>
      <c r="AP78" s="565"/>
      <c r="AQ78" s="549"/>
      <c r="AR78" s="548"/>
      <c r="AS78" s="565"/>
      <c r="AT78" s="565"/>
      <c r="AU78" s="565"/>
      <c r="AV78" s="549"/>
      <c r="AW78" s="548"/>
      <c r="AX78" s="565"/>
      <c r="AY78" s="565"/>
      <c r="AZ78" s="565"/>
      <c r="BA78" s="549"/>
      <c r="BB78" s="548"/>
      <c r="BC78" s="565"/>
      <c r="BD78" s="565"/>
      <c r="BE78" s="565"/>
      <c r="BF78" s="549"/>
      <c r="BG78" s="548"/>
      <c r="BH78" s="565"/>
      <c r="BI78" s="565"/>
      <c r="BJ78" s="565"/>
      <c r="BK78" s="549"/>
      <c r="BL78" s="548"/>
      <c r="BM78" s="565"/>
      <c r="BN78" s="565"/>
      <c r="BO78" s="565"/>
      <c r="BP78" s="549"/>
      <c r="BQ78" s="548"/>
      <c r="BR78" s="565"/>
      <c r="BS78" s="565"/>
      <c r="BT78" s="565"/>
      <c r="BU78" s="567"/>
      <c r="BV78" s="567"/>
      <c r="BW78" s="518" t="str">
        <f t="shared" ref="BW78:BX78" si="269">IF(BU78="", "", BU78 / 86400)
</f>
        <v/>
      </c>
      <c r="BX78" s="518" t="str">
        <f t="shared" si="269"/>
        <v/>
      </c>
      <c r="BY78" s="565"/>
      <c r="BZ78" s="565"/>
      <c r="CA78" s="565"/>
      <c r="CB78" s="567"/>
      <c r="CC78" s="567"/>
      <c r="CD78" s="519" t="str">
        <f t="shared" ref="CD78:CE78" si="270">IF(CB78="", "", CB78 / 86400)
</f>
        <v/>
      </c>
      <c r="CE78" s="519" t="str">
        <f t="shared" si="270"/>
        <v/>
      </c>
      <c r="CF78" s="565"/>
      <c r="CG78" s="565"/>
      <c r="CH78" s="565"/>
      <c r="CI78" s="568"/>
      <c r="CJ78" s="568"/>
      <c r="CK78" s="519" t="str">
        <f t="shared" ref="CK78:CL78" si="271">IF(CI78="", "", CI78 / 86400)
</f>
        <v/>
      </c>
      <c r="CL78" s="519" t="str">
        <f t="shared" si="271"/>
        <v/>
      </c>
      <c r="CM78" s="565"/>
      <c r="CN78" s="565"/>
      <c r="CO78" s="565"/>
      <c r="CP78" s="569"/>
      <c r="CQ78" s="521" t="str">
        <f t="shared" si="11"/>
        <v/>
      </c>
      <c r="CR78" s="521" t="str">
        <f t="shared" si="12"/>
        <v/>
      </c>
      <c r="CS78" s="569"/>
      <c r="CT78" s="565"/>
      <c r="CU78" s="565"/>
      <c r="CV78" s="569"/>
      <c r="CW78" s="521" t="str">
        <f t="shared" si="13"/>
        <v/>
      </c>
      <c r="CX78" s="521" t="str">
        <f t="shared" si="14"/>
        <v/>
      </c>
      <c r="CY78" s="565"/>
      <c r="CZ78" s="565"/>
      <c r="DA78" s="565"/>
      <c r="DB78" s="569"/>
      <c r="DC78" s="509" t="str">
        <f t="shared" si="15"/>
        <v/>
      </c>
      <c r="DD78" s="565"/>
      <c r="DE78" s="565"/>
      <c r="DF78" s="565"/>
      <c r="DG78" s="569"/>
      <c r="DH78" s="509" t="str">
        <f t="shared" si="16"/>
        <v/>
      </c>
      <c r="DI78" s="565"/>
      <c r="DJ78" s="565"/>
      <c r="DK78" s="565"/>
      <c r="DL78" s="570"/>
      <c r="DM78" s="524" t="str">
        <f t="shared" si="17"/>
        <v/>
      </c>
      <c r="DN78" s="571"/>
      <c r="DO78" s="571"/>
      <c r="DP78" s="571"/>
      <c r="DQ78" s="570"/>
      <c r="DR78" s="524" t="str">
        <f t="shared" si="18"/>
        <v/>
      </c>
      <c r="DS78" s="571"/>
      <c r="DT78" s="571"/>
      <c r="DU78" s="571"/>
      <c r="DV78" s="570"/>
      <c r="DW78" s="524" t="str">
        <f t="shared" si="19"/>
        <v/>
      </c>
      <c r="DX78" s="571"/>
      <c r="DY78" s="571"/>
      <c r="DZ78" s="571"/>
      <c r="EA78" s="570"/>
      <c r="EB78" s="524" t="str">
        <f t="shared" si="20"/>
        <v/>
      </c>
      <c r="EC78" s="571"/>
      <c r="ED78" s="571"/>
      <c r="EE78" s="571"/>
      <c r="EF78" s="570"/>
      <c r="EG78" s="524" t="str">
        <f t="shared" si="21"/>
        <v/>
      </c>
      <c r="EH78" s="571"/>
      <c r="EI78" s="571"/>
      <c r="EJ78" s="571"/>
      <c r="EK78" s="570"/>
      <c r="EL78" s="524" t="str">
        <f t="shared" si="22"/>
        <v/>
      </c>
      <c r="EM78" s="571"/>
      <c r="EN78" s="571"/>
      <c r="EO78" s="570"/>
      <c r="EP78" s="592"/>
      <c r="EQ78" s="189"/>
      <c r="ER78" s="571"/>
      <c r="ES78" s="571"/>
      <c r="ET78" s="570"/>
      <c r="EU78" s="189"/>
      <c r="EV78" s="189"/>
      <c r="EW78" s="571"/>
    </row>
    <row r="79" ht="14.25" customHeight="1">
      <c r="A79" s="528"/>
      <c r="B79" s="529"/>
      <c r="C79" s="530"/>
      <c r="D79" s="563"/>
      <c r="E79" s="575"/>
      <c r="F79" s="504" t="str">
        <f t="shared" si="24"/>
        <v/>
      </c>
      <c r="G79" s="531" t="str">
        <f t="shared" si="5"/>
        <v/>
      </c>
      <c r="H79" s="532" t="str">
        <f t="shared" si="25"/>
        <v/>
      </c>
      <c r="I79" s="282" t="str">
        <f t="shared" si="26"/>
        <v/>
      </c>
      <c r="J79" s="281"/>
      <c r="K79" s="575"/>
      <c r="L79" s="548"/>
      <c r="M79" s="548"/>
      <c r="N79" s="549"/>
      <c r="O79" s="549"/>
      <c r="P79" s="521"/>
      <c r="Q79" s="565"/>
      <c r="R79" s="620"/>
      <c r="S79" s="530"/>
      <c r="T79" s="580"/>
      <c r="U79" s="82"/>
      <c r="V79" s="567"/>
      <c r="W79" s="565"/>
      <c r="X79" s="569"/>
      <c r="Y79" s="565"/>
      <c r="Z79" s="565"/>
      <c r="AA79" s="569"/>
      <c r="AB79" s="565"/>
      <c r="AC79" s="565"/>
      <c r="AD79" s="515" t="str">
        <f t="shared" si="116"/>
        <v/>
      </c>
      <c r="AE79" s="515"/>
      <c r="AF79" s="516" t="str">
        <f t="shared" si="7"/>
        <v/>
      </c>
      <c r="AG79" s="516" t="str">
        <f t="shared" si="27"/>
        <v/>
      </c>
      <c r="AH79" s="517" t="str">
        <f t="shared" si="32"/>
        <v/>
      </c>
      <c r="AI79" s="82"/>
      <c r="AJ79" s="565"/>
      <c r="AK79" s="566"/>
      <c r="AL79" s="549"/>
      <c r="AM79" s="548"/>
      <c r="AN79" s="565"/>
      <c r="AO79" s="565"/>
      <c r="AP79" s="565"/>
      <c r="AQ79" s="549"/>
      <c r="AR79" s="548"/>
      <c r="AS79" s="565"/>
      <c r="AT79" s="565"/>
      <c r="AU79" s="565"/>
      <c r="AV79" s="549"/>
      <c r="AW79" s="548"/>
      <c r="AX79" s="565"/>
      <c r="AY79" s="565"/>
      <c r="AZ79" s="565"/>
      <c r="BA79" s="549"/>
      <c r="BB79" s="548"/>
      <c r="BC79" s="565"/>
      <c r="BD79" s="565"/>
      <c r="BE79" s="565"/>
      <c r="BF79" s="549"/>
      <c r="BG79" s="548"/>
      <c r="BH79" s="565"/>
      <c r="BI79" s="565"/>
      <c r="BJ79" s="565"/>
      <c r="BK79" s="549"/>
      <c r="BL79" s="548"/>
      <c r="BM79" s="565"/>
      <c r="BN79" s="565"/>
      <c r="BO79" s="565"/>
      <c r="BP79" s="549"/>
      <c r="BQ79" s="548"/>
      <c r="BR79" s="565"/>
      <c r="BS79" s="565"/>
      <c r="BT79" s="565"/>
      <c r="BU79" s="567"/>
      <c r="BV79" s="567"/>
      <c r="BW79" s="518" t="str">
        <f t="shared" ref="BW79:BX79" si="272">IF(BU79="", "", BU79 / 86400)
</f>
        <v/>
      </c>
      <c r="BX79" s="518" t="str">
        <f t="shared" si="272"/>
        <v/>
      </c>
      <c r="BY79" s="565"/>
      <c r="BZ79" s="565"/>
      <c r="CA79" s="565"/>
      <c r="CB79" s="567"/>
      <c r="CC79" s="567"/>
      <c r="CD79" s="519" t="str">
        <f t="shared" ref="CD79:CE79" si="273">IF(CB79="", "", CB79 / 86400)
</f>
        <v/>
      </c>
      <c r="CE79" s="519" t="str">
        <f t="shared" si="273"/>
        <v/>
      </c>
      <c r="CF79" s="565"/>
      <c r="CG79" s="565"/>
      <c r="CH79" s="565"/>
      <c r="CI79" s="568"/>
      <c r="CJ79" s="568"/>
      <c r="CK79" s="519" t="str">
        <f t="shared" ref="CK79:CL79" si="274">IF(CI79="", "", CI79 / 86400)
</f>
        <v/>
      </c>
      <c r="CL79" s="519" t="str">
        <f t="shared" si="274"/>
        <v/>
      </c>
      <c r="CM79" s="565"/>
      <c r="CN79" s="565"/>
      <c r="CO79" s="565"/>
      <c r="CP79" s="569"/>
      <c r="CQ79" s="521" t="str">
        <f t="shared" si="11"/>
        <v/>
      </c>
      <c r="CR79" s="521" t="str">
        <f t="shared" si="12"/>
        <v/>
      </c>
      <c r="CS79" s="569"/>
      <c r="CT79" s="565"/>
      <c r="CU79" s="565"/>
      <c r="CV79" s="569"/>
      <c r="CW79" s="521" t="str">
        <f t="shared" si="13"/>
        <v/>
      </c>
      <c r="CX79" s="521" t="str">
        <f t="shared" si="14"/>
        <v/>
      </c>
      <c r="CY79" s="565"/>
      <c r="CZ79" s="565"/>
      <c r="DA79" s="565"/>
      <c r="DB79" s="569"/>
      <c r="DC79" s="509" t="str">
        <f t="shared" si="15"/>
        <v/>
      </c>
      <c r="DD79" s="565"/>
      <c r="DE79" s="565"/>
      <c r="DF79" s="565"/>
      <c r="DG79" s="569"/>
      <c r="DH79" s="509" t="str">
        <f t="shared" si="16"/>
        <v/>
      </c>
      <c r="DI79" s="565"/>
      <c r="DJ79" s="565"/>
      <c r="DK79" s="565"/>
      <c r="DL79" s="570"/>
      <c r="DM79" s="524" t="str">
        <f t="shared" si="17"/>
        <v/>
      </c>
      <c r="DN79" s="571"/>
      <c r="DO79" s="571"/>
      <c r="DP79" s="571"/>
      <c r="DQ79" s="570"/>
      <c r="DR79" s="524" t="str">
        <f t="shared" si="18"/>
        <v/>
      </c>
      <c r="DS79" s="571"/>
      <c r="DT79" s="571"/>
      <c r="DU79" s="571"/>
      <c r="DV79" s="570"/>
      <c r="DW79" s="524" t="str">
        <f t="shared" si="19"/>
        <v/>
      </c>
      <c r="DX79" s="571"/>
      <c r="DY79" s="571"/>
      <c r="DZ79" s="571"/>
      <c r="EA79" s="570"/>
      <c r="EB79" s="524" t="str">
        <f t="shared" si="20"/>
        <v/>
      </c>
      <c r="EC79" s="571"/>
      <c r="ED79" s="571"/>
      <c r="EE79" s="571"/>
      <c r="EF79" s="570"/>
      <c r="EG79" s="524" t="str">
        <f t="shared" si="21"/>
        <v/>
      </c>
      <c r="EH79" s="571"/>
      <c r="EI79" s="571"/>
      <c r="EJ79" s="571"/>
      <c r="EK79" s="570"/>
      <c r="EL79" s="524" t="str">
        <f t="shared" si="22"/>
        <v/>
      </c>
      <c r="EM79" s="571"/>
      <c r="EN79" s="571"/>
      <c r="EO79" s="570"/>
      <c r="EP79" s="592"/>
      <c r="EQ79" s="189"/>
      <c r="ER79" s="571"/>
      <c r="ES79" s="571"/>
      <c r="ET79" s="570"/>
      <c r="EU79" s="189"/>
      <c r="EV79" s="189"/>
      <c r="EW79" s="571"/>
    </row>
    <row r="80" ht="14.25" customHeight="1">
      <c r="A80" s="528"/>
      <c r="B80" s="573"/>
      <c r="C80" s="574"/>
      <c r="D80" s="563"/>
      <c r="E80" s="575"/>
      <c r="F80" s="504" t="str">
        <f t="shared" si="24"/>
        <v/>
      </c>
      <c r="G80" s="531" t="str">
        <f t="shared" si="5"/>
        <v/>
      </c>
      <c r="H80" s="532" t="str">
        <f t="shared" si="25"/>
        <v/>
      </c>
      <c r="I80" s="282" t="str">
        <f t="shared" si="26"/>
        <v/>
      </c>
      <c r="J80" s="281"/>
      <c r="K80" s="575"/>
      <c r="L80" s="548"/>
      <c r="M80" s="548"/>
      <c r="N80" s="549"/>
      <c r="O80" s="549"/>
      <c r="P80" s="521"/>
      <c r="Q80" s="565"/>
      <c r="R80" s="619"/>
      <c r="S80" s="574"/>
      <c r="T80" s="563"/>
      <c r="U80" s="82"/>
      <c r="V80" s="567"/>
      <c r="W80" s="565"/>
      <c r="X80" s="569"/>
      <c r="Y80" s="565"/>
      <c r="Z80" s="565"/>
      <c r="AA80" s="569"/>
      <c r="AB80" s="565"/>
      <c r="AC80" s="565"/>
      <c r="AD80" s="515" t="str">
        <f t="shared" si="116"/>
        <v/>
      </c>
      <c r="AE80" s="515"/>
      <c r="AF80" s="516" t="str">
        <f t="shared" si="7"/>
        <v/>
      </c>
      <c r="AG80" s="516" t="str">
        <f t="shared" si="27"/>
        <v/>
      </c>
      <c r="AH80" s="517" t="str">
        <f t="shared" si="32"/>
        <v/>
      </c>
      <c r="AI80" s="82"/>
      <c r="AJ80" s="565"/>
      <c r="AK80" s="566"/>
      <c r="AL80" s="549"/>
      <c r="AM80" s="548"/>
      <c r="AN80" s="565"/>
      <c r="AO80" s="565"/>
      <c r="AP80" s="565"/>
      <c r="AQ80" s="549"/>
      <c r="AR80" s="548"/>
      <c r="AS80" s="565"/>
      <c r="AT80" s="565"/>
      <c r="AU80" s="565"/>
      <c r="AV80" s="549"/>
      <c r="AW80" s="548"/>
      <c r="AX80" s="565"/>
      <c r="AY80" s="565"/>
      <c r="AZ80" s="565"/>
      <c r="BA80" s="549"/>
      <c r="BB80" s="548"/>
      <c r="BC80" s="565"/>
      <c r="BD80" s="565"/>
      <c r="BE80" s="565"/>
      <c r="BF80" s="549"/>
      <c r="BG80" s="548"/>
      <c r="BH80" s="565"/>
      <c r="BI80" s="565"/>
      <c r="BJ80" s="565"/>
      <c r="BK80" s="549"/>
      <c r="BL80" s="548"/>
      <c r="BM80" s="565"/>
      <c r="BN80" s="565"/>
      <c r="BO80" s="565"/>
      <c r="BP80" s="549"/>
      <c r="BQ80" s="548"/>
      <c r="BR80" s="565"/>
      <c r="BS80" s="565"/>
      <c r="BT80" s="565"/>
      <c r="BU80" s="567"/>
      <c r="BV80" s="567"/>
      <c r="BW80" s="518" t="str">
        <f t="shared" ref="BW80:BX80" si="275">IF(BU80="", "", BU80 / 86400)
</f>
        <v/>
      </c>
      <c r="BX80" s="518" t="str">
        <f t="shared" si="275"/>
        <v/>
      </c>
      <c r="BY80" s="565"/>
      <c r="BZ80" s="565"/>
      <c r="CA80" s="565"/>
      <c r="CB80" s="567"/>
      <c r="CC80" s="567"/>
      <c r="CD80" s="519" t="str">
        <f t="shared" ref="CD80:CE80" si="276">IF(CB80="", "", CB80 / 86400)
</f>
        <v/>
      </c>
      <c r="CE80" s="519" t="str">
        <f t="shared" si="276"/>
        <v/>
      </c>
      <c r="CF80" s="565"/>
      <c r="CG80" s="565"/>
      <c r="CH80" s="565"/>
      <c r="CI80" s="568"/>
      <c r="CJ80" s="568"/>
      <c r="CK80" s="519" t="str">
        <f t="shared" ref="CK80:CL80" si="277">IF(CI80="", "", CI80 / 86400)
</f>
        <v/>
      </c>
      <c r="CL80" s="519" t="str">
        <f t="shared" si="277"/>
        <v/>
      </c>
      <c r="CM80" s="565"/>
      <c r="CN80" s="565"/>
      <c r="CO80" s="565"/>
      <c r="CP80" s="569"/>
      <c r="CQ80" s="521" t="str">
        <f t="shared" si="11"/>
        <v/>
      </c>
      <c r="CR80" s="521" t="str">
        <f t="shared" si="12"/>
        <v/>
      </c>
      <c r="CS80" s="569"/>
      <c r="CT80" s="565"/>
      <c r="CU80" s="565"/>
      <c r="CV80" s="569"/>
      <c r="CW80" s="521" t="str">
        <f t="shared" si="13"/>
        <v/>
      </c>
      <c r="CX80" s="521" t="str">
        <f t="shared" si="14"/>
        <v/>
      </c>
      <c r="CY80" s="565"/>
      <c r="CZ80" s="565"/>
      <c r="DA80" s="565"/>
      <c r="DB80" s="569"/>
      <c r="DC80" s="509" t="str">
        <f t="shared" si="15"/>
        <v/>
      </c>
      <c r="DD80" s="565"/>
      <c r="DE80" s="565"/>
      <c r="DF80" s="565"/>
      <c r="DG80" s="569"/>
      <c r="DH80" s="509" t="str">
        <f t="shared" si="16"/>
        <v/>
      </c>
      <c r="DI80" s="565"/>
      <c r="DJ80" s="565"/>
      <c r="DK80" s="565"/>
      <c r="DL80" s="570"/>
      <c r="DM80" s="524" t="str">
        <f t="shared" si="17"/>
        <v/>
      </c>
      <c r="DN80" s="571"/>
      <c r="DO80" s="571"/>
      <c r="DP80" s="571"/>
      <c r="DQ80" s="570"/>
      <c r="DR80" s="524" t="str">
        <f t="shared" si="18"/>
        <v/>
      </c>
      <c r="DS80" s="571"/>
      <c r="DT80" s="571"/>
      <c r="DU80" s="571"/>
      <c r="DV80" s="570"/>
      <c r="DW80" s="524" t="str">
        <f t="shared" si="19"/>
        <v/>
      </c>
      <c r="DX80" s="571"/>
      <c r="DY80" s="571"/>
      <c r="DZ80" s="571"/>
      <c r="EA80" s="570"/>
      <c r="EB80" s="524" t="str">
        <f t="shared" si="20"/>
        <v/>
      </c>
      <c r="EC80" s="571"/>
      <c r="ED80" s="571"/>
      <c r="EE80" s="571"/>
      <c r="EF80" s="570"/>
      <c r="EG80" s="524" t="str">
        <f t="shared" si="21"/>
        <v/>
      </c>
      <c r="EH80" s="571"/>
      <c r="EI80" s="571"/>
      <c r="EJ80" s="571"/>
      <c r="EK80" s="570"/>
      <c r="EL80" s="524" t="str">
        <f t="shared" si="22"/>
        <v/>
      </c>
      <c r="EM80" s="571"/>
      <c r="EN80" s="571"/>
      <c r="EO80" s="570"/>
      <c r="EP80" s="592"/>
      <c r="EQ80" s="189"/>
      <c r="ER80" s="571"/>
      <c r="ES80" s="571"/>
      <c r="ET80" s="570"/>
      <c r="EU80" s="189"/>
      <c r="EV80" s="189"/>
      <c r="EW80" s="571"/>
    </row>
    <row r="81" ht="14.25" customHeight="1">
      <c r="A81" s="528"/>
      <c r="B81" s="529"/>
      <c r="C81" s="530"/>
      <c r="D81" s="563"/>
      <c r="E81" s="575"/>
      <c r="F81" s="504" t="str">
        <f t="shared" si="24"/>
        <v/>
      </c>
      <c r="G81" s="531" t="str">
        <f t="shared" si="5"/>
        <v/>
      </c>
      <c r="H81" s="532" t="str">
        <f t="shared" si="25"/>
        <v/>
      </c>
      <c r="I81" s="282" t="str">
        <f t="shared" si="26"/>
        <v/>
      </c>
      <c r="J81" s="281"/>
      <c r="K81" s="575"/>
      <c r="L81" s="548"/>
      <c r="M81" s="548"/>
      <c r="N81" s="549"/>
      <c r="O81" s="549"/>
      <c r="P81" s="521"/>
      <c r="Q81" s="565"/>
      <c r="R81" s="620"/>
      <c r="S81" s="530"/>
      <c r="T81" s="580"/>
      <c r="U81" s="82"/>
      <c r="V81" s="567"/>
      <c r="W81" s="565"/>
      <c r="X81" s="569"/>
      <c r="Y81" s="565"/>
      <c r="Z81" s="565"/>
      <c r="AA81" s="569"/>
      <c r="AB81" s="565"/>
      <c r="AC81" s="565"/>
      <c r="AD81" s="515" t="str">
        <f t="shared" si="116"/>
        <v/>
      </c>
      <c r="AE81" s="515"/>
      <c r="AF81" s="516" t="str">
        <f t="shared" si="7"/>
        <v/>
      </c>
      <c r="AG81" s="516" t="str">
        <f t="shared" si="27"/>
        <v/>
      </c>
      <c r="AH81" s="517" t="str">
        <f t="shared" si="32"/>
        <v/>
      </c>
      <c r="AI81" s="82"/>
      <c r="AJ81" s="565"/>
      <c r="AK81" s="566"/>
      <c r="AL81" s="549"/>
      <c r="AM81" s="548"/>
      <c r="AN81" s="565"/>
      <c r="AO81" s="565"/>
      <c r="AP81" s="565"/>
      <c r="AQ81" s="549"/>
      <c r="AR81" s="548"/>
      <c r="AS81" s="565"/>
      <c r="AT81" s="565"/>
      <c r="AU81" s="565"/>
      <c r="AV81" s="549"/>
      <c r="AW81" s="548"/>
      <c r="AX81" s="565"/>
      <c r="AY81" s="565"/>
      <c r="AZ81" s="565"/>
      <c r="BA81" s="549"/>
      <c r="BB81" s="548"/>
      <c r="BC81" s="565"/>
      <c r="BD81" s="565"/>
      <c r="BE81" s="565"/>
      <c r="BF81" s="549"/>
      <c r="BG81" s="548"/>
      <c r="BH81" s="565"/>
      <c r="BI81" s="565"/>
      <c r="BJ81" s="565"/>
      <c r="BK81" s="549"/>
      <c r="BL81" s="548"/>
      <c r="BM81" s="565"/>
      <c r="BN81" s="565"/>
      <c r="BO81" s="565"/>
      <c r="BP81" s="549"/>
      <c r="BQ81" s="548"/>
      <c r="BR81" s="565"/>
      <c r="BS81" s="565"/>
      <c r="BT81" s="565"/>
      <c r="BU81" s="567"/>
      <c r="BV81" s="567"/>
      <c r="BW81" s="518" t="str">
        <f t="shared" ref="BW81:BX81" si="278">IF(BU81="", "", BU81 / 86400)
</f>
        <v/>
      </c>
      <c r="BX81" s="518" t="str">
        <f t="shared" si="278"/>
        <v/>
      </c>
      <c r="BY81" s="565"/>
      <c r="BZ81" s="565"/>
      <c r="CA81" s="565"/>
      <c r="CB81" s="567"/>
      <c r="CC81" s="567"/>
      <c r="CD81" s="519" t="str">
        <f t="shared" ref="CD81:CE81" si="279">IF(CB81="", "", CB81 / 86400)
</f>
        <v/>
      </c>
      <c r="CE81" s="519" t="str">
        <f t="shared" si="279"/>
        <v/>
      </c>
      <c r="CF81" s="565"/>
      <c r="CG81" s="565"/>
      <c r="CH81" s="565"/>
      <c r="CI81" s="568"/>
      <c r="CJ81" s="568"/>
      <c r="CK81" s="519" t="str">
        <f t="shared" ref="CK81:CL81" si="280">IF(CI81="", "", CI81 / 86400)
</f>
        <v/>
      </c>
      <c r="CL81" s="519" t="str">
        <f t="shared" si="280"/>
        <v/>
      </c>
      <c r="CM81" s="565"/>
      <c r="CN81" s="565"/>
      <c r="CO81" s="565"/>
      <c r="CP81" s="569"/>
      <c r="CQ81" s="521" t="str">
        <f t="shared" si="11"/>
        <v/>
      </c>
      <c r="CR81" s="521" t="str">
        <f t="shared" si="12"/>
        <v/>
      </c>
      <c r="CS81" s="569"/>
      <c r="CT81" s="565"/>
      <c r="CU81" s="565"/>
      <c r="CV81" s="569"/>
      <c r="CW81" s="521" t="str">
        <f t="shared" si="13"/>
        <v/>
      </c>
      <c r="CX81" s="521" t="str">
        <f t="shared" si="14"/>
        <v/>
      </c>
      <c r="CY81" s="565"/>
      <c r="CZ81" s="565"/>
      <c r="DA81" s="565"/>
      <c r="DB81" s="569"/>
      <c r="DC81" s="509" t="str">
        <f t="shared" si="15"/>
        <v/>
      </c>
      <c r="DD81" s="565"/>
      <c r="DE81" s="565"/>
      <c r="DF81" s="565"/>
      <c r="DG81" s="569"/>
      <c r="DH81" s="509" t="str">
        <f t="shared" si="16"/>
        <v/>
      </c>
      <c r="DI81" s="565"/>
      <c r="DJ81" s="565"/>
      <c r="DK81" s="565"/>
      <c r="DL81" s="570"/>
      <c r="DM81" s="524" t="str">
        <f t="shared" si="17"/>
        <v/>
      </c>
      <c r="DN81" s="571"/>
      <c r="DO81" s="571"/>
      <c r="DP81" s="571"/>
      <c r="DQ81" s="570"/>
      <c r="DR81" s="524" t="str">
        <f t="shared" si="18"/>
        <v/>
      </c>
      <c r="DS81" s="571"/>
      <c r="DT81" s="571"/>
      <c r="DU81" s="571"/>
      <c r="DV81" s="570"/>
      <c r="DW81" s="524" t="str">
        <f t="shared" si="19"/>
        <v/>
      </c>
      <c r="DX81" s="571"/>
      <c r="DY81" s="571"/>
      <c r="DZ81" s="571"/>
      <c r="EA81" s="570"/>
      <c r="EB81" s="524" t="str">
        <f t="shared" si="20"/>
        <v/>
      </c>
      <c r="EC81" s="571"/>
      <c r="ED81" s="571"/>
      <c r="EE81" s="571"/>
      <c r="EF81" s="570"/>
      <c r="EG81" s="524" t="str">
        <f t="shared" si="21"/>
        <v/>
      </c>
      <c r="EH81" s="571"/>
      <c r="EI81" s="571"/>
      <c r="EJ81" s="571"/>
      <c r="EK81" s="570"/>
      <c r="EL81" s="524" t="str">
        <f t="shared" si="22"/>
        <v/>
      </c>
      <c r="EM81" s="571"/>
      <c r="EN81" s="571"/>
      <c r="EO81" s="570"/>
      <c r="EP81" s="592"/>
      <c r="EQ81" s="189"/>
      <c r="ER81" s="571"/>
      <c r="ES81" s="571"/>
      <c r="ET81" s="570"/>
      <c r="EU81" s="189"/>
      <c r="EV81" s="189"/>
      <c r="EW81" s="571"/>
    </row>
    <row r="82" ht="14.25" customHeight="1">
      <c r="A82" s="528"/>
      <c r="B82" s="573"/>
      <c r="C82" s="574"/>
      <c r="D82" s="563"/>
      <c r="E82" s="575"/>
      <c r="F82" s="504" t="str">
        <f t="shared" si="24"/>
        <v/>
      </c>
      <c r="G82" s="531" t="str">
        <f t="shared" si="5"/>
        <v/>
      </c>
      <c r="H82" s="532" t="str">
        <f t="shared" si="25"/>
        <v/>
      </c>
      <c r="I82" s="282" t="str">
        <f t="shared" si="26"/>
        <v/>
      </c>
      <c r="J82" s="281"/>
      <c r="K82" s="575"/>
      <c r="L82" s="548"/>
      <c r="M82" s="548"/>
      <c r="N82" s="549"/>
      <c r="O82" s="549"/>
      <c r="P82" s="521"/>
      <c r="Q82" s="565"/>
      <c r="R82" s="619"/>
      <c r="S82" s="574"/>
      <c r="T82" s="563"/>
      <c r="U82" s="82"/>
      <c r="V82" s="567"/>
      <c r="W82" s="565"/>
      <c r="X82" s="569"/>
      <c r="Y82" s="565"/>
      <c r="Z82" s="565"/>
      <c r="AA82" s="569"/>
      <c r="AB82" s="565"/>
      <c r="AC82" s="565"/>
      <c r="AD82" s="515" t="str">
        <f t="shared" si="116"/>
        <v/>
      </c>
      <c r="AE82" s="515"/>
      <c r="AF82" s="516" t="str">
        <f t="shared" si="7"/>
        <v/>
      </c>
      <c r="AG82" s="516" t="str">
        <f t="shared" si="27"/>
        <v/>
      </c>
      <c r="AH82" s="517" t="str">
        <f t="shared" si="32"/>
        <v/>
      </c>
      <c r="AI82" s="82"/>
      <c r="AJ82" s="565"/>
      <c r="AK82" s="566"/>
      <c r="AL82" s="549"/>
      <c r="AM82" s="548"/>
      <c r="AN82" s="565"/>
      <c r="AO82" s="565"/>
      <c r="AP82" s="565"/>
      <c r="AQ82" s="549"/>
      <c r="AR82" s="548"/>
      <c r="AS82" s="565"/>
      <c r="AT82" s="565"/>
      <c r="AU82" s="565"/>
      <c r="AV82" s="549"/>
      <c r="AW82" s="548"/>
      <c r="AX82" s="565"/>
      <c r="AY82" s="565"/>
      <c r="AZ82" s="565"/>
      <c r="BA82" s="549"/>
      <c r="BB82" s="548"/>
      <c r="BC82" s="565"/>
      <c r="BD82" s="565"/>
      <c r="BE82" s="565"/>
      <c r="BF82" s="549"/>
      <c r="BG82" s="548"/>
      <c r="BH82" s="565"/>
      <c r="BI82" s="565"/>
      <c r="BJ82" s="565"/>
      <c r="BK82" s="549"/>
      <c r="BL82" s="548"/>
      <c r="BM82" s="565"/>
      <c r="BN82" s="565"/>
      <c r="BO82" s="565"/>
      <c r="BP82" s="549"/>
      <c r="BQ82" s="548"/>
      <c r="BR82" s="565"/>
      <c r="BS82" s="565"/>
      <c r="BT82" s="565"/>
      <c r="BU82" s="567"/>
      <c r="BV82" s="567"/>
      <c r="BW82" s="518" t="str">
        <f t="shared" ref="BW82:BX82" si="281">IF(BU82="", "", BU82 / 86400)
</f>
        <v/>
      </c>
      <c r="BX82" s="518" t="str">
        <f t="shared" si="281"/>
        <v/>
      </c>
      <c r="BY82" s="565"/>
      <c r="BZ82" s="565"/>
      <c r="CA82" s="565"/>
      <c r="CB82" s="567"/>
      <c r="CC82" s="567"/>
      <c r="CD82" s="519" t="str">
        <f t="shared" ref="CD82:CE82" si="282">IF(CB82="", "", CB82 / 86400)
</f>
        <v/>
      </c>
      <c r="CE82" s="519" t="str">
        <f t="shared" si="282"/>
        <v/>
      </c>
      <c r="CF82" s="565"/>
      <c r="CG82" s="565"/>
      <c r="CH82" s="565"/>
      <c r="CI82" s="568"/>
      <c r="CJ82" s="568"/>
      <c r="CK82" s="519" t="str">
        <f t="shared" ref="CK82:CL82" si="283">IF(CI82="", "", CI82 / 86400)
</f>
        <v/>
      </c>
      <c r="CL82" s="519" t="str">
        <f t="shared" si="283"/>
        <v/>
      </c>
      <c r="CM82" s="565"/>
      <c r="CN82" s="565"/>
      <c r="CO82" s="565"/>
      <c r="CP82" s="569"/>
      <c r="CQ82" s="521" t="str">
        <f t="shared" si="11"/>
        <v/>
      </c>
      <c r="CR82" s="521" t="str">
        <f t="shared" si="12"/>
        <v/>
      </c>
      <c r="CS82" s="569"/>
      <c r="CT82" s="565"/>
      <c r="CU82" s="565"/>
      <c r="CV82" s="569"/>
      <c r="CW82" s="521" t="str">
        <f t="shared" si="13"/>
        <v/>
      </c>
      <c r="CX82" s="521" t="str">
        <f t="shared" si="14"/>
        <v/>
      </c>
      <c r="CY82" s="565"/>
      <c r="CZ82" s="565"/>
      <c r="DA82" s="565"/>
      <c r="DB82" s="569"/>
      <c r="DC82" s="509" t="str">
        <f t="shared" si="15"/>
        <v/>
      </c>
      <c r="DD82" s="565"/>
      <c r="DE82" s="565"/>
      <c r="DF82" s="565"/>
      <c r="DG82" s="569"/>
      <c r="DH82" s="509" t="str">
        <f t="shared" si="16"/>
        <v/>
      </c>
      <c r="DI82" s="565"/>
      <c r="DJ82" s="565"/>
      <c r="DK82" s="565"/>
      <c r="DL82" s="570"/>
      <c r="DM82" s="524" t="str">
        <f t="shared" si="17"/>
        <v/>
      </c>
      <c r="DN82" s="571"/>
      <c r="DO82" s="571"/>
      <c r="DP82" s="571"/>
      <c r="DQ82" s="570"/>
      <c r="DR82" s="524" t="str">
        <f t="shared" si="18"/>
        <v/>
      </c>
      <c r="DS82" s="571"/>
      <c r="DT82" s="571"/>
      <c r="DU82" s="571"/>
      <c r="DV82" s="570"/>
      <c r="DW82" s="524" t="str">
        <f t="shared" si="19"/>
        <v/>
      </c>
      <c r="DX82" s="571"/>
      <c r="DY82" s="571"/>
      <c r="DZ82" s="571"/>
      <c r="EA82" s="570"/>
      <c r="EB82" s="524" t="str">
        <f t="shared" si="20"/>
        <v/>
      </c>
      <c r="EC82" s="571"/>
      <c r="ED82" s="571"/>
      <c r="EE82" s="571"/>
      <c r="EF82" s="570"/>
      <c r="EG82" s="524" t="str">
        <f t="shared" si="21"/>
        <v/>
      </c>
      <c r="EH82" s="571"/>
      <c r="EI82" s="571"/>
      <c r="EJ82" s="571"/>
      <c r="EK82" s="570"/>
      <c r="EL82" s="524" t="str">
        <f t="shared" si="22"/>
        <v/>
      </c>
      <c r="EM82" s="571"/>
      <c r="EN82" s="571"/>
      <c r="EO82" s="570"/>
      <c r="EP82" s="592"/>
      <c r="EQ82" s="189"/>
      <c r="ER82" s="571"/>
      <c r="ES82" s="571"/>
      <c r="ET82" s="570"/>
      <c r="EU82" s="189"/>
      <c r="EV82" s="189"/>
      <c r="EW82" s="571"/>
    </row>
    <row r="83" ht="14.25" customHeight="1">
      <c r="A83" s="528"/>
      <c r="B83" s="529"/>
      <c r="C83" s="530"/>
      <c r="D83" s="563"/>
      <c r="E83" s="575"/>
      <c r="F83" s="504" t="str">
        <f t="shared" si="24"/>
        <v/>
      </c>
      <c r="G83" s="531" t="str">
        <f t="shared" si="5"/>
        <v/>
      </c>
      <c r="H83" s="532" t="str">
        <f t="shared" si="25"/>
        <v/>
      </c>
      <c r="I83" s="282" t="str">
        <f t="shared" si="26"/>
        <v/>
      </c>
      <c r="J83" s="281"/>
      <c r="K83" s="575"/>
      <c r="L83" s="548"/>
      <c r="M83" s="548"/>
      <c r="N83" s="549"/>
      <c r="O83" s="549"/>
      <c r="P83" s="521"/>
      <c r="Q83" s="565"/>
      <c r="R83" s="620"/>
      <c r="S83" s="530"/>
      <c r="T83" s="580"/>
      <c r="U83" s="82"/>
      <c r="V83" s="567"/>
      <c r="W83" s="565"/>
      <c r="X83" s="569"/>
      <c r="Y83" s="565"/>
      <c r="Z83" s="565"/>
      <c r="AA83" s="569"/>
      <c r="AB83" s="565"/>
      <c r="AC83" s="565"/>
      <c r="AD83" s="515" t="str">
        <f t="shared" si="116"/>
        <v/>
      </c>
      <c r="AE83" s="515"/>
      <c r="AF83" s="516" t="str">
        <f t="shared" si="7"/>
        <v/>
      </c>
      <c r="AG83" s="516" t="str">
        <f t="shared" si="27"/>
        <v/>
      </c>
      <c r="AH83" s="517" t="str">
        <f t="shared" si="32"/>
        <v/>
      </c>
      <c r="AI83" s="82"/>
      <c r="AJ83" s="565"/>
      <c r="AK83" s="566"/>
      <c r="AL83" s="549"/>
      <c r="AM83" s="548"/>
      <c r="AN83" s="565"/>
      <c r="AO83" s="565"/>
      <c r="AP83" s="565"/>
      <c r="AQ83" s="549"/>
      <c r="AR83" s="548"/>
      <c r="AS83" s="565"/>
      <c r="AT83" s="565"/>
      <c r="AU83" s="565"/>
      <c r="AV83" s="549"/>
      <c r="AW83" s="548"/>
      <c r="AX83" s="565"/>
      <c r="AY83" s="565"/>
      <c r="AZ83" s="565"/>
      <c r="BA83" s="549"/>
      <c r="BB83" s="548"/>
      <c r="BC83" s="565"/>
      <c r="BD83" s="565"/>
      <c r="BE83" s="565"/>
      <c r="BF83" s="549"/>
      <c r="BG83" s="548"/>
      <c r="BH83" s="565"/>
      <c r="BI83" s="565"/>
      <c r="BJ83" s="565"/>
      <c r="BK83" s="549"/>
      <c r="BL83" s="548"/>
      <c r="BM83" s="565"/>
      <c r="BN83" s="565"/>
      <c r="BO83" s="565"/>
      <c r="BP83" s="549"/>
      <c r="BQ83" s="548"/>
      <c r="BR83" s="565"/>
      <c r="BS83" s="565"/>
      <c r="BT83" s="565"/>
      <c r="BU83" s="567"/>
      <c r="BV83" s="567"/>
      <c r="BW83" s="518" t="str">
        <f t="shared" ref="BW83:BX83" si="284">IF(BU83="", "", BU83 / 86400)
</f>
        <v/>
      </c>
      <c r="BX83" s="518" t="str">
        <f t="shared" si="284"/>
        <v/>
      </c>
      <c r="BY83" s="565"/>
      <c r="BZ83" s="565"/>
      <c r="CA83" s="565"/>
      <c r="CB83" s="567"/>
      <c r="CC83" s="567"/>
      <c r="CD83" s="519" t="str">
        <f t="shared" ref="CD83:CE83" si="285">IF(CB83="", "", CB83 / 86400)
</f>
        <v/>
      </c>
      <c r="CE83" s="519" t="str">
        <f t="shared" si="285"/>
        <v/>
      </c>
      <c r="CF83" s="565"/>
      <c r="CG83" s="565"/>
      <c r="CH83" s="565"/>
      <c r="CI83" s="568"/>
      <c r="CJ83" s="568"/>
      <c r="CK83" s="519" t="str">
        <f t="shared" ref="CK83:CL83" si="286">IF(CI83="", "", CI83 / 86400)
</f>
        <v/>
      </c>
      <c r="CL83" s="519" t="str">
        <f t="shared" si="286"/>
        <v/>
      </c>
      <c r="CM83" s="565"/>
      <c r="CN83" s="565"/>
      <c r="CO83" s="565"/>
      <c r="CP83" s="569"/>
      <c r="CQ83" s="521" t="str">
        <f t="shared" si="11"/>
        <v/>
      </c>
      <c r="CR83" s="521" t="str">
        <f t="shared" si="12"/>
        <v/>
      </c>
      <c r="CS83" s="569"/>
      <c r="CT83" s="565"/>
      <c r="CU83" s="565"/>
      <c r="CV83" s="569"/>
      <c r="CW83" s="521" t="str">
        <f t="shared" si="13"/>
        <v/>
      </c>
      <c r="CX83" s="521" t="str">
        <f t="shared" si="14"/>
        <v/>
      </c>
      <c r="CY83" s="565"/>
      <c r="CZ83" s="565"/>
      <c r="DA83" s="565"/>
      <c r="DB83" s="569"/>
      <c r="DC83" s="509" t="str">
        <f t="shared" si="15"/>
        <v/>
      </c>
      <c r="DD83" s="565"/>
      <c r="DE83" s="565"/>
      <c r="DF83" s="565"/>
      <c r="DG83" s="569"/>
      <c r="DH83" s="509" t="str">
        <f t="shared" si="16"/>
        <v/>
      </c>
      <c r="DI83" s="565"/>
      <c r="DJ83" s="565"/>
      <c r="DK83" s="565"/>
      <c r="DL83" s="570"/>
      <c r="DM83" s="524" t="str">
        <f t="shared" si="17"/>
        <v/>
      </c>
      <c r="DN83" s="571"/>
      <c r="DO83" s="571"/>
      <c r="DP83" s="571"/>
      <c r="DQ83" s="570"/>
      <c r="DR83" s="524" t="str">
        <f t="shared" si="18"/>
        <v/>
      </c>
      <c r="DS83" s="571"/>
      <c r="DT83" s="571"/>
      <c r="DU83" s="571"/>
      <c r="DV83" s="570"/>
      <c r="DW83" s="524" t="str">
        <f t="shared" si="19"/>
        <v/>
      </c>
      <c r="DX83" s="571"/>
      <c r="DY83" s="571"/>
      <c r="DZ83" s="571"/>
      <c r="EA83" s="570"/>
      <c r="EB83" s="524" t="str">
        <f t="shared" si="20"/>
        <v/>
      </c>
      <c r="EC83" s="571"/>
      <c r="ED83" s="571"/>
      <c r="EE83" s="571"/>
      <c r="EF83" s="570"/>
      <c r="EG83" s="524" t="str">
        <f t="shared" si="21"/>
        <v/>
      </c>
      <c r="EH83" s="571"/>
      <c r="EI83" s="571"/>
      <c r="EJ83" s="571"/>
      <c r="EK83" s="570"/>
      <c r="EL83" s="524" t="str">
        <f t="shared" si="22"/>
        <v/>
      </c>
      <c r="EM83" s="571"/>
      <c r="EN83" s="571"/>
      <c r="EO83" s="570"/>
      <c r="EP83" s="592"/>
      <c r="EQ83" s="189"/>
      <c r="ER83" s="571"/>
      <c r="ES83" s="571"/>
      <c r="ET83" s="570"/>
      <c r="EU83" s="189"/>
      <c r="EV83" s="189"/>
      <c r="EW83" s="571"/>
    </row>
    <row r="84" ht="14.25" customHeight="1">
      <c r="A84" s="528"/>
      <c r="B84" s="573"/>
      <c r="C84" s="574"/>
      <c r="D84" s="563"/>
      <c r="E84" s="575"/>
      <c r="F84" s="504" t="str">
        <f t="shared" si="24"/>
        <v/>
      </c>
      <c r="G84" s="531" t="str">
        <f t="shared" si="5"/>
        <v/>
      </c>
      <c r="H84" s="532" t="str">
        <f t="shared" si="25"/>
        <v/>
      </c>
      <c r="I84" s="282" t="str">
        <f t="shared" si="26"/>
        <v/>
      </c>
      <c r="J84" s="281"/>
      <c r="K84" s="575"/>
      <c r="L84" s="548"/>
      <c r="M84" s="548"/>
      <c r="N84" s="549"/>
      <c r="O84" s="549"/>
      <c r="P84" s="521"/>
      <c r="Q84" s="565"/>
      <c r="R84" s="619"/>
      <c r="S84" s="574"/>
      <c r="T84" s="563"/>
      <c r="U84" s="82"/>
      <c r="V84" s="567"/>
      <c r="W84" s="565"/>
      <c r="X84" s="569"/>
      <c r="Y84" s="565"/>
      <c r="Z84" s="565"/>
      <c r="AA84" s="569"/>
      <c r="AB84" s="565"/>
      <c r="AC84" s="565"/>
      <c r="AD84" s="515" t="str">
        <f t="shared" si="116"/>
        <v/>
      </c>
      <c r="AE84" s="515"/>
      <c r="AF84" s="516" t="str">
        <f t="shared" si="7"/>
        <v/>
      </c>
      <c r="AG84" s="516" t="str">
        <f t="shared" si="27"/>
        <v/>
      </c>
      <c r="AH84" s="517" t="str">
        <f t="shared" si="32"/>
        <v/>
      </c>
      <c r="AI84" s="82"/>
      <c r="AJ84" s="565"/>
      <c r="AK84" s="566"/>
      <c r="AL84" s="549"/>
      <c r="AM84" s="548"/>
      <c r="AN84" s="565"/>
      <c r="AO84" s="565"/>
      <c r="AP84" s="565"/>
      <c r="AQ84" s="549"/>
      <c r="AR84" s="548"/>
      <c r="AS84" s="565"/>
      <c r="AT84" s="565"/>
      <c r="AU84" s="565"/>
      <c r="AV84" s="549"/>
      <c r="AW84" s="548"/>
      <c r="AX84" s="565"/>
      <c r="AY84" s="565"/>
      <c r="AZ84" s="565"/>
      <c r="BA84" s="549"/>
      <c r="BB84" s="548"/>
      <c r="BC84" s="565"/>
      <c r="BD84" s="565"/>
      <c r="BE84" s="565"/>
      <c r="BF84" s="549"/>
      <c r="BG84" s="548"/>
      <c r="BH84" s="565"/>
      <c r="BI84" s="565"/>
      <c r="BJ84" s="565"/>
      <c r="BK84" s="549"/>
      <c r="BL84" s="548"/>
      <c r="BM84" s="565"/>
      <c r="BN84" s="565"/>
      <c r="BO84" s="565"/>
      <c r="BP84" s="549"/>
      <c r="BQ84" s="548"/>
      <c r="BR84" s="565"/>
      <c r="BS84" s="565"/>
      <c r="BT84" s="565"/>
      <c r="BU84" s="567"/>
      <c r="BV84" s="567"/>
      <c r="BW84" s="518" t="str">
        <f t="shared" ref="BW84:BX84" si="287">IF(BU84="", "", BU84 / 86400)
</f>
        <v/>
      </c>
      <c r="BX84" s="518" t="str">
        <f t="shared" si="287"/>
        <v/>
      </c>
      <c r="BY84" s="565"/>
      <c r="BZ84" s="565"/>
      <c r="CA84" s="565"/>
      <c r="CB84" s="567"/>
      <c r="CC84" s="567"/>
      <c r="CD84" s="519" t="str">
        <f t="shared" ref="CD84:CE84" si="288">IF(CB84="", "", CB84 / 86400)
</f>
        <v/>
      </c>
      <c r="CE84" s="519" t="str">
        <f t="shared" si="288"/>
        <v/>
      </c>
      <c r="CF84" s="565"/>
      <c r="CG84" s="565"/>
      <c r="CH84" s="565"/>
      <c r="CI84" s="568"/>
      <c r="CJ84" s="568"/>
      <c r="CK84" s="519" t="str">
        <f t="shared" ref="CK84:CL84" si="289">IF(CI84="", "", CI84 / 86400)
</f>
        <v/>
      </c>
      <c r="CL84" s="519" t="str">
        <f t="shared" si="289"/>
        <v/>
      </c>
      <c r="CM84" s="565"/>
      <c r="CN84" s="565"/>
      <c r="CO84" s="565"/>
      <c r="CP84" s="569"/>
      <c r="CQ84" s="521" t="str">
        <f t="shared" si="11"/>
        <v/>
      </c>
      <c r="CR84" s="521" t="str">
        <f t="shared" si="12"/>
        <v/>
      </c>
      <c r="CS84" s="569"/>
      <c r="CT84" s="565"/>
      <c r="CU84" s="565"/>
      <c r="CV84" s="569"/>
      <c r="CW84" s="521" t="str">
        <f t="shared" si="13"/>
        <v/>
      </c>
      <c r="CX84" s="521" t="str">
        <f t="shared" si="14"/>
        <v/>
      </c>
      <c r="CY84" s="565"/>
      <c r="CZ84" s="565"/>
      <c r="DA84" s="565"/>
      <c r="DB84" s="569"/>
      <c r="DC84" s="509" t="str">
        <f t="shared" si="15"/>
        <v/>
      </c>
      <c r="DD84" s="565"/>
      <c r="DE84" s="565"/>
      <c r="DF84" s="565"/>
      <c r="DG84" s="569"/>
      <c r="DH84" s="509" t="str">
        <f t="shared" si="16"/>
        <v/>
      </c>
      <c r="DI84" s="565"/>
      <c r="DJ84" s="565"/>
      <c r="DK84" s="565"/>
      <c r="DL84" s="570"/>
      <c r="DM84" s="524" t="str">
        <f t="shared" si="17"/>
        <v/>
      </c>
      <c r="DN84" s="571"/>
      <c r="DO84" s="571"/>
      <c r="DP84" s="571"/>
      <c r="DQ84" s="570"/>
      <c r="DR84" s="524" t="str">
        <f t="shared" si="18"/>
        <v/>
      </c>
      <c r="DS84" s="571"/>
      <c r="DT84" s="571"/>
      <c r="DU84" s="571"/>
      <c r="DV84" s="570"/>
      <c r="DW84" s="524" t="str">
        <f t="shared" si="19"/>
        <v/>
      </c>
      <c r="DX84" s="571"/>
      <c r="DY84" s="571"/>
      <c r="DZ84" s="571"/>
      <c r="EA84" s="570"/>
      <c r="EB84" s="524" t="str">
        <f t="shared" si="20"/>
        <v/>
      </c>
      <c r="EC84" s="571"/>
      <c r="ED84" s="571"/>
      <c r="EE84" s="571"/>
      <c r="EF84" s="570"/>
      <c r="EG84" s="524" t="str">
        <f t="shared" si="21"/>
        <v/>
      </c>
      <c r="EH84" s="571"/>
      <c r="EI84" s="571"/>
      <c r="EJ84" s="571"/>
      <c r="EK84" s="570"/>
      <c r="EL84" s="524" t="str">
        <f t="shared" si="22"/>
        <v/>
      </c>
      <c r="EM84" s="571"/>
      <c r="EN84" s="571"/>
      <c r="EO84" s="570"/>
      <c r="EP84" s="592"/>
      <c r="EQ84" s="189"/>
      <c r="ER84" s="571"/>
      <c r="ES84" s="571"/>
      <c r="ET84" s="570"/>
      <c r="EU84" s="189"/>
      <c r="EV84" s="189"/>
      <c r="EW84" s="571"/>
    </row>
    <row r="85" ht="14.25" customHeight="1">
      <c r="A85" s="528"/>
      <c r="B85" s="529"/>
      <c r="C85" s="530"/>
      <c r="D85" s="563"/>
      <c r="E85" s="575"/>
      <c r="F85" s="504" t="str">
        <f t="shared" si="24"/>
        <v/>
      </c>
      <c r="G85" s="531" t="str">
        <f t="shared" si="5"/>
        <v/>
      </c>
      <c r="H85" s="532" t="str">
        <f t="shared" si="25"/>
        <v/>
      </c>
      <c r="I85" s="282" t="str">
        <f t="shared" si="26"/>
        <v/>
      </c>
      <c r="J85" s="281"/>
      <c r="K85" s="575"/>
      <c r="L85" s="548"/>
      <c r="M85" s="548"/>
      <c r="N85" s="549"/>
      <c r="O85" s="549"/>
      <c r="P85" s="521"/>
      <c r="Q85" s="565"/>
      <c r="R85" s="620"/>
      <c r="S85" s="530"/>
      <c r="T85" s="580"/>
      <c r="U85" s="82"/>
      <c r="V85" s="567"/>
      <c r="W85" s="565"/>
      <c r="X85" s="569"/>
      <c r="Y85" s="565"/>
      <c r="Z85" s="565"/>
      <c r="AA85" s="569"/>
      <c r="AB85" s="565"/>
      <c r="AC85" s="565"/>
      <c r="AD85" s="515" t="str">
        <f t="shared" si="116"/>
        <v/>
      </c>
      <c r="AE85" s="515"/>
      <c r="AF85" s="516" t="str">
        <f t="shared" si="7"/>
        <v/>
      </c>
      <c r="AG85" s="516" t="str">
        <f t="shared" si="27"/>
        <v/>
      </c>
      <c r="AH85" s="517" t="str">
        <f t="shared" si="32"/>
        <v/>
      </c>
      <c r="AI85" s="82"/>
      <c r="AJ85" s="565"/>
      <c r="AK85" s="566"/>
      <c r="AL85" s="549"/>
      <c r="AM85" s="548"/>
      <c r="AN85" s="565"/>
      <c r="AO85" s="565"/>
      <c r="AP85" s="565"/>
      <c r="AQ85" s="549"/>
      <c r="AR85" s="548"/>
      <c r="AS85" s="565"/>
      <c r="AT85" s="565"/>
      <c r="AU85" s="565"/>
      <c r="AV85" s="549"/>
      <c r="AW85" s="548"/>
      <c r="AX85" s="565"/>
      <c r="AY85" s="565"/>
      <c r="AZ85" s="565"/>
      <c r="BA85" s="549"/>
      <c r="BB85" s="548"/>
      <c r="BC85" s="565"/>
      <c r="BD85" s="565"/>
      <c r="BE85" s="565"/>
      <c r="BF85" s="549"/>
      <c r="BG85" s="548"/>
      <c r="BH85" s="565"/>
      <c r="BI85" s="565"/>
      <c r="BJ85" s="565"/>
      <c r="BK85" s="549"/>
      <c r="BL85" s="548"/>
      <c r="BM85" s="565"/>
      <c r="BN85" s="565"/>
      <c r="BO85" s="565"/>
      <c r="BP85" s="549"/>
      <c r="BQ85" s="548"/>
      <c r="BR85" s="565"/>
      <c r="BS85" s="565"/>
      <c r="BT85" s="565"/>
      <c r="BU85" s="567"/>
      <c r="BV85" s="567"/>
      <c r="BW85" s="518" t="str">
        <f t="shared" ref="BW85:BX85" si="290">IF(BU85="", "", BU85 / 86400)
</f>
        <v/>
      </c>
      <c r="BX85" s="518" t="str">
        <f t="shared" si="290"/>
        <v/>
      </c>
      <c r="BY85" s="565"/>
      <c r="BZ85" s="565"/>
      <c r="CA85" s="565"/>
      <c r="CB85" s="567"/>
      <c r="CC85" s="567"/>
      <c r="CD85" s="519" t="str">
        <f t="shared" ref="CD85:CE85" si="291">IF(CB85="", "", CB85 / 86400)
</f>
        <v/>
      </c>
      <c r="CE85" s="519" t="str">
        <f t="shared" si="291"/>
        <v/>
      </c>
      <c r="CF85" s="565"/>
      <c r="CG85" s="565"/>
      <c r="CH85" s="565"/>
      <c r="CI85" s="568"/>
      <c r="CJ85" s="568"/>
      <c r="CK85" s="519" t="str">
        <f t="shared" ref="CK85:CL85" si="292">IF(CI85="", "", CI85 / 86400)
</f>
        <v/>
      </c>
      <c r="CL85" s="519" t="str">
        <f t="shared" si="292"/>
        <v/>
      </c>
      <c r="CM85" s="565"/>
      <c r="CN85" s="565"/>
      <c r="CO85" s="565"/>
      <c r="CP85" s="569"/>
      <c r="CQ85" s="521" t="str">
        <f t="shared" si="11"/>
        <v/>
      </c>
      <c r="CR85" s="521" t="str">
        <f t="shared" si="12"/>
        <v/>
      </c>
      <c r="CS85" s="569"/>
      <c r="CT85" s="565"/>
      <c r="CU85" s="565"/>
      <c r="CV85" s="569"/>
      <c r="CW85" s="521" t="str">
        <f t="shared" si="13"/>
        <v/>
      </c>
      <c r="CX85" s="521" t="str">
        <f t="shared" si="14"/>
        <v/>
      </c>
      <c r="CY85" s="565"/>
      <c r="CZ85" s="565"/>
      <c r="DA85" s="565"/>
      <c r="DB85" s="569"/>
      <c r="DC85" s="509" t="str">
        <f t="shared" si="15"/>
        <v/>
      </c>
      <c r="DD85" s="565"/>
      <c r="DE85" s="565"/>
      <c r="DF85" s="565"/>
      <c r="DG85" s="569"/>
      <c r="DH85" s="509" t="str">
        <f t="shared" si="16"/>
        <v/>
      </c>
      <c r="DI85" s="565"/>
      <c r="DJ85" s="565"/>
      <c r="DK85" s="565"/>
      <c r="DL85" s="570"/>
      <c r="DM85" s="524" t="str">
        <f t="shared" si="17"/>
        <v/>
      </c>
      <c r="DN85" s="571"/>
      <c r="DO85" s="571"/>
      <c r="DP85" s="571"/>
      <c r="DQ85" s="570"/>
      <c r="DR85" s="524" t="str">
        <f t="shared" si="18"/>
        <v/>
      </c>
      <c r="DS85" s="571"/>
      <c r="DT85" s="571"/>
      <c r="DU85" s="571"/>
      <c r="DV85" s="570"/>
      <c r="DW85" s="524" t="str">
        <f t="shared" si="19"/>
        <v/>
      </c>
      <c r="DX85" s="571"/>
      <c r="DY85" s="571"/>
      <c r="DZ85" s="571"/>
      <c r="EA85" s="570"/>
      <c r="EB85" s="524" t="str">
        <f t="shared" si="20"/>
        <v/>
      </c>
      <c r="EC85" s="571"/>
      <c r="ED85" s="571"/>
      <c r="EE85" s="571"/>
      <c r="EF85" s="570"/>
      <c r="EG85" s="524" t="str">
        <f t="shared" si="21"/>
        <v/>
      </c>
      <c r="EH85" s="571"/>
      <c r="EI85" s="571"/>
      <c r="EJ85" s="571"/>
      <c r="EK85" s="570"/>
      <c r="EL85" s="524" t="str">
        <f t="shared" si="22"/>
        <v/>
      </c>
      <c r="EM85" s="571"/>
      <c r="EN85" s="571"/>
      <c r="EO85" s="570"/>
      <c r="EP85" s="592"/>
      <c r="EQ85" s="189"/>
      <c r="ER85" s="571"/>
      <c r="ES85" s="571"/>
      <c r="ET85" s="570"/>
      <c r="EU85" s="189"/>
      <c r="EV85" s="189"/>
      <c r="EW85" s="571"/>
    </row>
    <row r="86" ht="14.25" customHeight="1">
      <c r="A86" s="528"/>
      <c r="B86" s="573"/>
      <c r="C86" s="574"/>
      <c r="D86" s="563"/>
      <c r="E86" s="575"/>
      <c r="F86" s="504" t="str">
        <f t="shared" si="24"/>
        <v/>
      </c>
      <c r="G86" s="531" t="str">
        <f t="shared" si="5"/>
        <v/>
      </c>
      <c r="H86" s="532" t="str">
        <f t="shared" si="25"/>
        <v/>
      </c>
      <c r="I86" s="282" t="str">
        <f t="shared" si="26"/>
        <v/>
      </c>
      <c r="J86" s="281"/>
      <c r="K86" s="575"/>
      <c r="L86" s="548"/>
      <c r="M86" s="548"/>
      <c r="N86" s="549"/>
      <c r="O86" s="549"/>
      <c r="P86" s="521"/>
      <c r="Q86" s="565"/>
      <c r="R86" s="619"/>
      <c r="S86" s="574"/>
      <c r="T86" s="563"/>
      <c r="U86" s="82"/>
      <c r="V86" s="567"/>
      <c r="W86" s="565"/>
      <c r="X86" s="569"/>
      <c r="Y86" s="565"/>
      <c r="Z86" s="565"/>
      <c r="AA86" s="569"/>
      <c r="AB86" s="565"/>
      <c r="AC86" s="565"/>
      <c r="AD86" s="515" t="str">
        <f t="shared" si="116"/>
        <v/>
      </c>
      <c r="AE86" s="515"/>
      <c r="AF86" s="516" t="str">
        <f t="shared" si="7"/>
        <v/>
      </c>
      <c r="AG86" s="516" t="str">
        <f t="shared" si="27"/>
        <v/>
      </c>
      <c r="AH86" s="517" t="str">
        <f t="shared" si="32"/>
        <v/>
      </c>
      <c r="AI86" s="82"/>
      <c r="AJ86" s="565"/>
      <c r="AK86" s="566"/>
      <c r="AL86" s="549"/>
      <c r="AM86" s="548"/>
      <c r="AN86" s="565"/>
      <c r="AO86" s="565"/>
      <c r="AP86" s="565"/>
      <c r="AQ86" s="549"/>
      <c r="AR86" s="548"/>
      <c r="AS86" s="565"/>
      <c r="AT86" s="565"/>
      <c r="AU86" s="565"/>
      <c r="AV86" s="549"/>
      <c r="AW86" s="548"/>
      <c r="AX86" s="565"/>
      <c r="AY86" s="565"/>
      <c r="AZ86" s="565"/>
      <c r="BA86" s="549"/>
      <c r="BB86" s="548"/>
      <c r="BC86" s="565"/>
      <c r="BD86" s="565"/>
      <c r="BE86" s="565"/>
      <c r="BF86" s="549"/>
      <c r="BG86" s="548"/>
      <c r="BH86" s="565"/>
      <c r="BI86" s="565"/>
      <c r="BJ86" s="565"/>
      <c r="BK86" s="549"/>
      <c r="BL86" s="548"/>
      <c r="BM86" s="565"/>
      <c r="BN86" s="565"/>
      <c r="BO86" s="565"/>
      <c r="BP86" s="549"/>
      <c r="BQ86" s="548"/>
      <c r="BR86" s="565"/>
      <c r="BS86" s="565"/>
      <c r="BT86" s="565"/>
      <c r="BU86" s="567"/>
      <c r="BV86" s="567"/>
      <c r="BW86" s="518" t="str">
        <f t="shared" ref="BW86:BX86" si="293">IF(BU86="", "", BU86 / 86400)
</f>
        <v/>
      </c>
      <c r="BX86" s="518" t="str">
        <f t="shared" si="293"/>
        <v/>
      </c>
      <c r="BY86" s="565"/>
      <c r="BZ86" s="565"/>
      <c r="CA86" s="565"/>
      <c r="CB86" s="567"/>
      <c r="CC86" s="567"/>
      <c r="CD86" s="519" t="str">
        <f t="shared" ref="CD86:CE86" si="294">IF(CB86="", "", CB86 / 86400)
</f>
        <v/>
      </c>
      <c r="CE86" s="519" t="str">
        <f t="shared" si="294"/>
        <v/>
      </c>
      <c r="CF86" s="565"/>
      <c r="CG86" s="565"/>
      <c r="CH86" s="565"/>
      <c r="CI86" s="568"/>
      <c r="CJ86" s="568"/>
      <c r="CK86" s="519" t="str">
        <f t="shared" ref="CK86:CL86" si="295">IF(CI86="", "", CI86 / 86400)
</f>
        <v/>
      </c>
      <c r="CL86" s="519" t="str">
        <f t="shared" si="295"/>
        <v/>
      </c>
      <c r="CM86" s="565"/>
      <c r="CN86" s="565"/>
      <c r="CO86" s="565"/>
      <c r="CP86" s="569"/>
      <c r="CQ86" s="521" t="str">
        <f t="shared" si="11"/>
        <v/>
      </c>
      <c r="CR86" s="521" t="str">
        <f t="shared" si="12"/>
        <v/>
      </c>
      <c r="CS86" s="569"/>
      <c r="CT86" s="565"/>
      <c r="CU86" s="565"/>
      <c r="CV86" s="569"/>
      <c r="CW86" s="521" t="str">
        <f t="shared" si="13"/>
        <v/>
      </c>
      <c r="CX86" s="521" t="str">
        <f t="shared" si="14"/>
        <v/>
      </c>
      <c r="CY86" s="565"/>
      <c r="CZ86" s="565"/>
      <c r="DA86" s="565"/>
      <c r="DB86" s="569"/>
      <c r="DC86" s="509" t="str">
        <f t="shared" si="15"/>
        <v/>
      </c>
      <c r="DD86" s="565"/>
      <c r="DE86" s="565"/>
      <c r="DF86" s="565"/>
      <c r="DG86" s="569"/>
      <c r="DH86" s="509" t="str">
        <f t="shared" si="16"/>
        <v/>
      </c>
      <c r="DI86" s="565"/>
      <c r="DJ86" s="565"/>
      <c r="DK86" s="565"/>
      <c r="DL86" s="570"/>
      <c r="DM86" s="524" t="str">
        <f t="shared" si="17"/>
        <v/>
      </c>
      <c r="DN86" s="571"/>
      <c r="DO86" s="571"/>
      <c r="DP86" s="571"/>
      <c r="DQ86" s="570"/>
      <c r="DR86" s="524" t="str">
        <f t="shared" si="18"/>
        <v/>
      </c>
      <c r="DS86" s="571"/>
      <c r="DT86" s="571"/>
      <c r="DU86" s="571"/>
      <c r="DV86" s="570"/>
      <c r="DW86" s="524" t="str">
        <f t="shared" si="19"/>
        <v/>
      </c>
      <c r="DX86" s="571"/>
      <c r="DY86" s="571"/>
      <c r="DZ86" s="571"/>
      <c r="EA86" s="570"/>
      <c r="EB86" s="524" t="str">
        <f t="shared" si="20"/>
        <v/>
      </c>
      <c r="EC86" s="571"/>
      <c r="ED86" s="571"/>
      <c r="EE86" s="571"/>
      <c r="EF86" s="570"/>
      <c r="EG86" s="524" t="str">
        <f t="shared" si="21"/>
        <v/>
      </c>
      <c r="EH86" s="571"/>
      <c r="EI86" s="571"/>
      <c r="EJ86" s="571"/>
      <c r="EK86" s="570"/>
      <c r="EL86" s="524" t="str">
        <f t="shared" si="22"/>
        <v/>
      </c>
      <c r="EM86" s="571"/>
      <c r="EN86" s="571"/>
      <c r="EO86" s="570"/>
      <c r="EP86" s="592"/>
      <c r="EQ86" s="189"/>
      <c r="ER86" s="571"/>
      <c r="ES86" s="571"/>
      <c r="ET86" s="570"/>
      <c r="EU86" s="189"/>
      <c r="EV86" s="189"/>
      <c r="EW86" s="571"/>
    </row>
    <row r="87" ht="14.25" customHeight="1">
      <c r="A87" s="528"/>
      <c r="B87" s="529"/>
      <c r="C87" s="530"/>
      <c r="D87" s="563"/>
      <c r="E87" s="575"/>
      <c r="F87" s="504" t="str">
        <f t="shared" si="24"/>
        <v/>
      </c>
      <c r="G87" s="531" t="str">
        <f t="shared" si="5"/>
        <v/>
      </c>
      <c r="H87" s="532" t="str">
        <f t="shared" si="25"/>
        <v/>
      </c>
      <c r="I87" s="282" t="str">
        <f t="shared" si="26"/>
        <v/>
      </c>
      <c r="J87" s="281"/>
      <c r="K87" s="575"/>
      <c r="L87" s="548"/>
      <c r="M87" s="548"/>
      <c r="N87" s="549"/>
      <c r="O87" s="549"/>
      <c r="P87" s="521"/>
      <c r="Q87" s="565"/>
      <c r="R87" s="620"/>
      <c r="S87" s="530"/>
      <c r="T87" s="580"/>
      <c r="U87" s="82"/>
      <c r="V87" s="567"/>
      <c r="W87" s="565"/>
      <c r="X87" s="569"/>
      <c r="Y87" s="565"/>
      <c r="Z87" s="565"/>
      <c r="AA87" s="569"/>
      <c r="AB87" s="565"/>
      <c r="AC87" s="565"/>
      <c r="AD87" s="515" t="str">
        <f t="shared" si="116"/>
        <v/>
      </c>
      <c r="AE87" s="515"/>
      <c r="AF87" s="516" t="str">
        <f t="shared" si="7"/>
        <v/>
      </c>
      <c r="AG87" s="516" t="str">
        <f t="shared" si="27"/>
        <v/>
      </c>
      <c r="AH87" s="517" t="str">
        <f t="shared" si="32"/>
        <v/>
      </c>
      <c r="AI87" s="82"/>
      <c r="AJ87" s="565"/>
      <c r="AK87" s="566"/>
      <c r="AL87" s="549"/>
      <c r="AM87" s="548"/>
      <c r="AN87" s="565"/>
      <c r="AO87" s="565"/>
      <c r="AP87" s="565"/>
      <c r="AQ87" s="549"/>
      <c r="AR87" s="548"/>
      <c r="AS87" s="565"/>
      <c r="AT87" s="565"/>
      <c r="AU87" s="565"/>
      <c r="AV87" s="549"/>
      <c r="AW87" s="548"/>
      <c r="AX87" s="565"/>
      <c r="AY87" s="565"/>
      <c r="AZ87" s="565"/>
      <c r="BA87" s="549"/>
      <c r="BB87" s="548"/>
      <c r="BC87" s="565"/>
      <c r="BD87" s="565"/>
      <c r="BE87" s="565"/>
      <c r="BF87" s="549"/>
      <c r="BG87" s="548"/>
      <c r="BH87" s="565"/>
      <c r="BI87" s="565"/>
      <c r="BJ87" s="565"/>
      <c r="BK87" s="549"/>
      <c r="BL87" s="548"/>
      <c r="BM87" s="565"/>
      <c r="BN87" s="565"/>
      <c r="BO87" s="565"/>
      <c r="BP87" s="549"/>
      <c r="BQ87" s="548"/>
      <c r="BR87" s="565"/>
      <c r="BS87" s="565"/>
      <c r="BT87" s="565"/>
      <c r="BU87" s="567"/>
      <c r="BV87" s="567"/>
      <c r="BW87" s="518" t="str">
        <f t="shared" ref="BW87:BX87" si="296">IF(BU87="", "", BU87 / 86400)
</f>
        <v/>
      </c>
      <c r="BX87" s="518" t="str">
        <f t="shared" si="296"/>
        <v/>
      </c>
      <c r="BY87" s="565"/>
      <c r="BZ87" s="565"/>
      <c r="CA87" s="565"/>
      <c r="CB87" s="567"/>
      <c r="CC87" s="567"/>
      <c r="CD87" s="519" t="str">
        <f t="shared" ref="CD87:CE87" si="297">IF(CB87="", "", CB87 / 86400)
</f>
        <v/>
      </c>
      <c r="CE87" s="519" t="str">
        <f t="shared" si="297"/>
        <v/>
      </c>
      <c r="CF87" s="565"/>
      <c r="CG87" s="565"/>
      <c r="CH87" s="565"/>
      <c r="CI87" s="568"/>
      <c r="CJ87" s="568"/>
      <c r="CK87" s="519" t="str">
        <f t="shared" ref="CK87:CL87" si="298">IF(CI87="", "", CI87 / 86400)
</f>
        <v/>
      </c>
      <c r="CL87" s="519" t="str">
        <f t="shared" si="298"/>
        <v/>
      </c>
      <c r="CM87" s="565"/>
      <c r="CN87" s="565"/>
      <c r="CO87" s="565"/>
      <c r="CP87" s="569"/>
      <c r="CQ87" s="521" t="str">
        <f t="shared" si="11"/>
        <v/>
      </c>
      <c r="CR87" s="521" t="str">
        <f t="shared" si="12"/>
        <v/>
      </c>
      <c r="CS87" s="569"/>
      <c r="CT87" s="565"/>
      <c r="CU87" s="565"/>
      <c r="CV87" s="569"/>
      <c r="CW87" s="521" t="str">
        <f t="shared" si="13"/>
        <v/>
      </c>
      <c r="CX87" s="521" t="str">
        <f t="shared" si="14"/>
        <v/>
      </c>
      <c r="CY87" s="565"/>
      <c r="CZ87" s="565"/>
      <c r="DA87" s="565"/>
      <c r="DB87" s="569"/>
      <c r="DC87" s="509" t="str">
        <f t="shared" si="15"/>
        <v/>
      </c>
      <c r="DD87" s="565"/>
      <c r="DE87" s="565"/>
      <c r="DF87" s="565"/>
      <c r="DG87" s="569"/>
      <c r="DH87" s="509" t="str">
        <f t="shared" si="16"/>
        <v/>
      </c>
      <c r="DI87" s="565"/>
      <c r="DJ87" s="565"/>
      <c r="DK87" s="565"/>
      <c r="DL87" s="570"/>
      <c r="DM87" s="524" t="str">
        <f t="shared" si="17"/>
        <v/>
      </c>
      <c r="DN87" s="571"/>
      <c r="DO87" s="571"/>
      <c r="DP87" s="571"/>
      <c r="DQ87" s="570"/>
      <c r="DR87" s="524" t="str">
        <f t="shared" si="18"/>
        <v/>
      </c>
      <c r="DS87" s="571"/>
      <c r="DT87" s="571"/>
      <c r="DU87" s="571"/>
      <c r="DV87" s="570"/>
      <c r="DW87" s="524" t="str">
        <f t="shared" si="19"/>
        <v/>
      </c>
      <c r="DX87" s="571"/>
      <c r="DY87" s="571"/>
      <c r="DZ87" s="571"/>
      <c r="EA87" s="570"/>
      <c r="EB87" s="524" t="str">
        <f t="shared" si="20"/>
        <v/>
      </c>
      <c r="EC87" s="571"/>
      <c r="ED87" s="571"/>
      <c r="EE87" s="571"/>
      <c r="EF87" s="570"/>
      <c r="EG87" s="524" t="str">
        <f t="shared" si="21"/>
        <v/>
      </c>
      <c r="EH87" s="571"/>
      <c r="EI87" s="571"/>
      <c r="EJ87" s="571"/>
      <c r="EK87" s="570"/>
      <c r="EL87" s="524" t="str">
        <f t="shared" si="22"/>
        <v/>
      </c>
      <c r="EM87" s="571"/>
      <c r="EN87" s="571"/>
      <c r="EO87" s="570"/>
      <c r="EP87" s="592"/>
      <c r="EQ87" s="189"/>
      <c r="ER87" s="571"/>
      <c r="ES87" s="571"/>
      <c r="ET87" s="570"/>
      <c r="EU87" s="189"/>
      <c r="EV87" s="189"/>
      <c r="EW87" s="571"/>
    </row>
    <row r="88" ht="14.25" customHeight="1">
      <c r="A88" s="528"/>
      <c r="B88" s="573"/>
      <c r="C88" s="574"/>
      <c r="D88" s="563"/>
      <c r="E88" s="575"/>
      <c r="F88" s="504" t="str">
        <f t="shared" si="24"/>
        <v/>
      </c>
      <c r="G88" s="531" t="str">
        <f t="shared" si="5"/>
        <v/>
      </c>
      <c r="H88" s="532" t="str">
        <f t="shared" si="25"/>
        <v/>
      </c>
      <c r="I88" s="282" t="str">
        <f t="shared" si="26"/>
        <v/>
      </c>
      <c r="J88" s="281"/>
      <c r="K88" s="575"/>
      <c r="L88" s="548"/>
      <c r="M88" s="548"/>
      <c r="N88" s="549"/>
      <c r="O88" s="549"/>
      <c r="P88" s="521"/>
      <c r="Q88" s="565"/>
      <c r="R88" s="619"/>
      <c r="S88" s="574"/>
      <c r="T88" s="563"/>
      <c r="U88" s="82"/>
      <c r="V88" s="567"/>
      <c r="W88" s="565"/>
      <c r="X88" s="569"/>
      <c r="Y88" s="565"/>
      <c r="Z88" s="565"/>
      <c r="AA88" s="569"/>
      <c r="AB88" s="565"/>
      <c r="AC88" s="565"/>
      <c r="AD88" s="515" t="str">
        <f t="shared" si="116"/>
        <v/>
      </c>
      <c r="AE88" s="515"/>
      <c r="AF88" s="516" t="str">
        <f t="shared" si="7"/>
        <v/>
      </c>
      <c r="AG88" s="516" t="str">
        <f t="shared" si="27"/>
        <v/>
      </c>
      <c r="AH88" s="517" t="str">
        <f t="shared" si="32"/>
        <v/>
      </c>
      <c r="AI88" s="82"/>
      <c r="AJ88" s="565"/>
      <c r="AK88" s="566"/>
      <c r="AL88" s="549"/>
      <c r="AM88" s="548"/>
      <c r="AN88" s="565"/>
      <c r="AO88" s="565"/>
      <c r="AP88" s="565"/>
      <c r="AQ88" s="549"/>
      <c r="AR88" s="548"/>
      <c r="AS88" s="565"/>
      <c r="AT88" s="565"/>
      <c r="AU88" s="565"/>
      <c r="AV88" s="549"/>
      <c r="AW88" s="548"/>
      <c r="AX88" s="565"/>
      <c r="AY88" s="565"/>
      <c r="AZ88" s="565"/>
      <c r="BA88" s="549"/>
      <c r="BB88" s="548"/>
      <c r="BC88" s="565"/>
      <c r="BD88" s="565"/>
      <c r="BE88" s="565"/>
      <c r="BF88" s="549"/>
      <c r="BG88" s="548"/>
      <c r="BH88" s="565"/>
      <c r="BI88" s="565"/>
      <c r="BJ88" s="565"/>
      <c r="BK88" s="549"/>
      <c r="BL88" s="548"/>
      <c r="BM88" s="565"/>
      <c r="BN88" s="565"/>
      <c r="BO88" s="565"/>
      <c r="BP88" s="549"/>
      <c r="BQ88" s="548"/>
      <c r="BR88" s="565"/>
      <c r="BS88" s="565"/>
      <c r="BT88" s="565"/>
      <c r="BU88" s="567"/>
      <c r="BV88" s="567"/>
      <c r="BW88" s="518" t="str">
        <f t="shared" ref="BW88:BX88" si="299">IF(BU88="", "", BU88 / 86400)
</f>
        <v/>
      </c>
      <c r="BX88" s="518" t="str">
        <f t="shared" si="299"/>
        <v/>
      </c>
      <c r="BY88" s="565"/>
      <c r="BZ88" s="565"/>
      <c r="CA88" s="565"/>
      <c r="CB88" s="567"/>
      <c r="CC88" s="567"/>
      <c r="CD88" s="519" t="str">
        <f t="shared" ref="CD88:CE88" si="300">IF(CB88="", "", CB88 / 86400)
</f>
        <v/>
      </c>
      <c r="CE88" s="519" t="str">
        <f t="shared" si="300"/>
        <v/>
      </c>
      <c r="CF88" s="565"/>
      <c r="CG88" s="565"/>
      <c r="CH88" s="565"/>
      <c r="CI88" s="568"/>
      <c r="CJ88" s="568"/>
      <c r="CK88" s="519" t="str">
        <f t="shared" ref="CK88:CL88" si="301">IF(CI88="", "", CI88 / 86400)
</f>
        <v/>
      </c>
      <c r="CL88" s="519" t="str">
        <f t="shared" si="301"/>
        <v/>
      </c>
      <c r="CM88" s="565"/>
      <c r="CN88" s="565"/>
      <c r="CO88" s="565"/>
      <c r="CP88" s="569"/>
      <c r="CQ88" s="521" t="str">
        <f t="shared" si="11"/>
        <v/>
      </c>
      <c r="CR88" s="521" t="str">
        <f t="shared" si="12"/>
        <v/>
      </c>
      <c r="CS88" s="569"/>
      <c r="CT88" s="565"/>
      <c r="CU88" s="565"/>
      <c r="CV88" s="569"/>
      <c r="CW88" s="521" t="str">
        <f t="shared" si="13"/>
        <v/>
      </c>
      <c r="CX88" s="521" t="str">
        <f t="shared" si="14"/>
        <v/>
      </c>
      <c r="CY88" s="565"/>
      <c r="CZ88" s="565"/>
      <c r="DA88" s="565"/>
      <c r="DB88" s="569"/>
      <c r="DC88" s="509" t="str">
        <f t="shared" si="15"/>
        <v/>
      </c>
      <c r="DD88" s="565"/>
      <c r="DE88" s="565"/>
      <c r="DF88" s="565"/>
      <c r="DG88" s="569"/>
      <c r="DH88" s="509" t="str">
        <f t="shared" si="16"/>
        <v/>
      </c>
      <c r="DI88" s="565"/>
      <c r="DJ88" s="565"/>
      <c r="DK88" s="565"/>
      <c r="DL88" s="570"/>
      <c r="DM88" s="524" t="str">
        <f t="shared" si="17"/>
        <v/>
      </c>
      <c r="DN88" s="571"/>
      <c r="DO88" s="571"/>
      <c r="DP88" s="571"/>
      <c r="DQ88" s="570"/>
      <c r="DR88" s="524" t="str">
        <f t="shared" si="18"/>
        <v/>
      </c>
      <c r="DS88" s="571"/>
      <c r="DT88" s="571"/>
      <c r="DU88" s="571"/>
      <c r="DV88" s="570"/>
      <c r="DW88" s="524" t="str">
        <f t="shared" si="19"/>
        <v/>
      </c>
      <c r="DX88" s="571"/>
      <c r="DY88" s="571"/>
      <c r="DZ88" s="571"/>
      <c r="EA88" s="570"/>
      <c r="EB88" s="524" t="str">
        <f t="shared" si="20"/>
        <v/>
      </c>
      <c r="EC88" s="571"/>
      <c r="ED88" s="571"/>
      <c r="EE88" s="571"/>
      <c r="EF88" s="570"/>
      <c r="EG88" s="524" t="str">
        <f t="shared" si="21"/>
        <v/>
      </c>
      <c r="EH88" s="571"/>
      <c r="EI88" s="571"/>
      <c r="EJ88" s="571"/>
      <c r="EK88" s="570"/>
      <c r="EL88" s="524" t="str">
        <f t="shared" si="22"/>
        <v/>
      </c>
      <c r="EM88" s="571"/>
      <c r="EN88" s="571"/>
      <c r="EO88" s="570"/>
      <c r="EP88" s="592"/>
      <c r="EQ88" s="189"/>
      <c r="ER88" s="571"/>
      <c r="ES88" s="571"/>
      <c r="ET88" s="570"/>
      <c r="EU88" s="189"/>
      <c r="EV88" s="189"/>
      <c r="EW88" s="571"/>
    </row>
    <row r="89" ht="14.25" customHeight="1">
      <c r="A89" s="528"/>
      <c r="B89" s="529"/>
      <c r="C89" s="530"/>
      <c r="D89" s="563"/>
      <c r="E89" s="575"/>
      <c r="F89" s="504" t="str">
        <f t="shared" si="24"/>
        <v/>
      </c>
      <c r="G89" s="531" t="str">
        <f t="shared" si="5"/>
        <v/>
      </c>
      <c r="H89" s="532" t="str">
        <f t="shared" si="25"/>
        <v/>
      </c>
      <c r="I89" s="282" t="str">
        <f t="shared" si="26"/>
        <v/>
      </c>
      <c r="J89" s="281"/>
      <c r="K89" s="575"/>
      <c r="L89" s="548"/>
      <c r="M89" s="548"/>
      <c r="N89" s="549"/>
      <c r="O89" s="549"/>
      <c r="P89" s="521"/>
      <c r="Q89" s="565"/>
      <c r="R89" s="620"/>
      <c r="S89" s="530"/>
      <c r="T89" s="580"/>
      <c r="U89" s="82"/>
      <c r="V89" s="567"/>
      <c r="W89" s="565"/>
      <c r="X89" s="569"/>
      <c r="Y89" s="565"/>
      <c r="Z89" s="565"/>
      <c r="AA89" s="569"/>
      <c r="AB89" s="565"/>
      <c r="AC89" s="565"/>
      <c r="AD89" s="515" t="str">
        <f t="shared" si="116"/>
        <v/>
      </c>
      <c r="AE89" s="515"/>
      <c r="AF89" s="516" t="str">
        <f t="shared" si="7"/>
        <v/>
      </c>
      <c r="AG89" s="516" t="str">
        <f t="shared" si="27"/>
        <v/>
      </c>
      <c r="AH89" s="517" t="str">
        <f t="shared" si="32"/>
        <v/>
      </c>
      <c r="AI89" s="82"/>
      <c r="AJ89" s="565"/>
      <c r="AK89" s="566"/>
      <c r="AL89" s="549"/>
      <c r="AM89" s="548"/>
      <c r="AN89" s="565"/>
      <c r="AO89" s="565"/>
      <c r="AP89" s="565"/>
      <c r="AQ89" s="549"/>
      <c r="AR89" s="548"/>
      <c r="AS89" s="565"/>
      <c r="AT89" s="565"/>
      <c r="AU89" s="565"/>
      <c r="AV89" s="549"/>
      <c r="AW89" s="548"/>
      <c r="AX89" s="565"/>
      <c r="AY89" s="565"/>
      <c r="AZ89" s="565"/>
      <c r="BA89" s="549"/>
      <c r="BB89" s="548"/>
      <c r="BC89" s="565"/>
      <c r="BD89" s="565"/>
      <c r="BE89" s="565"/>
      <c r="BF89" s="549"/>
      <c r="BG89" s="548"/>
      <c r="BH89" s="565"/>
      <c r="BI89" s="565"/>
      <c r="BJ89" s="565"/>
      <c r="BK89" s="549"/>
      <c r="BL89" s="548"/>
      <c r="BM89" s="565"/>
      <c r="BN89" s="565"/>
      <c r="BO89" s="565"/>
      <c r="BP89" s="549"/>
      <c r="BQ89" s="548"/>
      <c r="BR89" s="565"/>
      <c r="BS89" s="565"/>
      <c r="BT89" s="565"/>
      <c r="BU89" s="567"/>
      <c r="BV89" s="567"/>
      <c r="BW89" s="518" t="str">
        <f t="shared" ref="BW89:BX89" si="302">IF(BU89="", "", BU89 / 86400)
</f>
        <v/>
      </c>
      <c r="BX89" s="518" t="str">
        <f t="shared" si="302"/>
        <v/>
      </c>
      <c r="BY89" s="565"/>
      <c r="BZ89" s="565"/>
      <c r="CA89" s="565"/>
      <c r="CB89" s="567"/>
      <c r="CC89" s="567"/>
      <c r="CD89" s="519" t="str">
        <f t="shared" ref="CD89:CE89" si="303">IF(CB89="", "", CB89 / 86400)
</f>
        <v/>
      </c>
      <c r="CE89" s="519" t="str">
        <f t="shared" si="303"/>
        <v/>
      </c>
      <c r="CF89" s="565"/>
      <c r="CG89" s="565"/>
      <c r="CH89" s="565"/>
      <c r="CI89" s="568"/>
      <c r="CJ89" s="568"/>
      <c r="CK89" s="519" t="str">
        <f t="shared" ref="CK89:CL89" si="304">IF(CI89="", "", CI89 / 86400)
</f>
        <v/>
      </c>
      <c r="CL89" s="519" t="str">
        <f t="shared" si="304"/>
        <v/>
      </c>
      <c r="CM89" s="565"/>
      <c r="CN89" s="565"/>
      <c r="CO89" s="565"/>
      <c r="CP89" s="569"/>
      <c r="CQ89" s="521" t="str">
        <f t="shared" si="11"/>
        <v/>
      </c>
      <c r="CR89" s="521" t="str">
        <f t="shared" si="12"/>
        <v/>
      </c>
      <c r="CS89" s="569"/>
      <c r="CT89" s="565"/>
      <c r="CU89" s="565"/>
      <c r="CV89" s="569"/>
      <c r="CW89" s="521" t="str">
        <f t="shared" si="13"/>
        <v/>
      </c>
      <c r="CX89" s="521" t="str">
        <f t="shared" si="14"/>
        <v/>
      </c>
      <c r="CY89" s="565"/>
      <c r="CZ89" s="565"/>
      <c r="DA89" s="565"/>
      <c r="DB89" s="569"/>
      <c r="DC89" s="509" t="str">
        <f t="shared" si="15"/>
        <v/>
      </c>
      <c r="DD89" s="565"/>
      <c r="DE89" s="565"/>
      <c r="DF89" s="565"/>
      <c r="DG89" s="569"/>
      <c r="DH89" s="509" t="str">
        <f t="shared" si="16"/>
        <v/>
      </c>
      <c r="DI89" s="565"/>
      <c r="DJ89" s="565"/>
      <c r="DK89" s="565"/>
      <c r="DL89" s="570"/>
      <c r="DM89" s="524" t="str">
        <f t="shared" si="17"/>
        <v/>
      </c>
      <c r="DN89" s="571"/>
      <c r="DO89" s="571"/>
      <c r="DP89" s="571"/>
      <c r="DQ89" s="570"/>
      <c r="DR89" s="524" t="str">
        <f t="shared" si="18"/>
        <v/>
      </c>
      <c r="DS89" s="571"/>
      <c r="DT89" s="571"/>
      <c r="DU89" s="571"/>
      <c r="DV89" s="570"/>
      <c r="DW89" s="524" t="str">
        <f t="shared" si="19"/>
        <v/>
      </c>
      <c r="DX89" s="571"/>
      <c r="DY89" s="571"/>
      <c r="DZ89" s="571"/>
      <c r="EA89" s="570"/>
      <c r="EB89" s="524" t="str">
        <f t="shared" si="20"/>
        <v/>
      </c>
      <c r="EC89" s="571"/>
      <c r="ED89" s="571"/>
      <c r="EE89" s="571"/>
      <c r="EF89" s="570"/>
      <c r="EG89" s="524" t="str">
        <f t="shared" si="21"/>
        <v/>
      </c>
      <c r="EH89" s="571"/>
      <c r="EI89" s="571"/>
      <c r="EJ89" s="571"/>
      <c r="EK89" s="570"/>
      <c r="EL89" s="524" t="str">
        <f t="shared" si="22"/>
        <v/>
      </c>
      <c r="EM89" s="571"/>
      <c r="EN89" s="571"/>
      <c r="EO89" s="570"/>
      <c r="EP89" s="592"/>
      <c r="EQ89" s="189"/>
      <c r="ER89" s="571"/>
      <c r="ES89" s="571"/>
      <c r="ET89" s="570"/>
      <c r="EU89" s="189"/>
      <c r="EV89" s="189"/>
      <c r="EW89" s="571"/>
    </row>
    <row r="90" ht="14.25" customHeight="1">
      <c r="A90" s="528"/>
      <c r="B90" s="573"/>
      <c r="C90" s="574"/>
      <c r="D90" s="563"/>
      <c r="E90" s="575"/>
      <c r="F90" s="504" t="str">
        <f t="shared" si="24"/>
        <v/>
      </c>
      <c r="G90" s="531" t="str">
        <f t="shared" si="5"/>
        <v/>
      </c>
      <c r="H90" s="532" t="str">
        <f t="shared" si="25"/>
        <v/>
      </c>
      <c r="I90" s="282" t="str">
        <f t="shared" si="26"/>
        <v/>
      </c>
      <c r="J90" s="281"/>
      <c r="K90" s="575"/>
      <c r="L90" s="548"/>
      <c r="M90" s="548"/>
      <c r="N90" s="549"/>
      <c r="O90" s="549"/>
      <c r="P90" s="521"/>
      <c r="Q90" s="565"/>
      <c r="R90" s="619"/>
      <c r="S90" s="574"/>
      <c r="T90" s="563"/>
      <c r="U90" s="82"/>
      <c r="V90" s="567"/>
      <c r="W90" s="565"/>
      <c r="X90" s="569"/>
      <c r="Y90" s="565"/>
      <c r="Z90" s="565"/>
      <c r="AA90" s="569"/>
      <c r="AB90" s="565"/>
      <c r="AC90" s="565"/>
      <c r="AD90" s="515" t="str">
        <f t="shared" si="116"/>
        <v/>
      </c>
      <c r="AE90" s="515"/>
      <c r="AF90" s="516" t="str">
        <f t="shared" si="7"/>
        <v/>
      </c>
      <c r="AG90" s="516" t="str">
        <f t="shared" si="27"/>
        <v/>
      </c>
      <c r="AH90" s="517" t="str">
        <f t="shared" si="32"/>
        <v/>
      </c>
      <c r="AI90" s="82"/>
      <c r="AJ90" s="565"/>
      <c r="AK90" s="566"/>
      <c r="AL90" s="549"/>
      <c r="AM90" s="548"/>
      <c r="AN90" s="565"/>
      <c r="AO90" s="565"/>
      <c r="AP90" s="565"/>
      <c r="AQ90" s="549"/>
      <c r="AR90" s="548"/>
      <c r="AS90" s="565"/>
      <c r="AT90" s="565"/>
      <c r="AU90" s="565"/>
      <c r="AV90" s="549"/>
      <c r="AW90" s="548"/>
      <c r="AX90" s="565"/>
      <c r="AY90" s="565"/>
      <c r="AZ90" s="565"/>
      <c r="BA90" s="549"/>
      <c r="BB90" s="548"/>
      <c r="BC90" s="565"/>
      <c r="BD90" s="565"/>
      <c r="BE90" s="565"/>
      <c r="BF90" s="549"/>
      <c r="BG90" s="548"/>
      <c r="BH90" s="565"/>
      <c r="BI90" s="565"/>
      <c r="BJ90" s="565"/>
      <c r="BK90" s="549"/>
      <c r="BL90" s="548"/>
      <c r="BM90" s="565"/>
      <c r="BN90" s="565"/>
      <c r="BO90" s="565"/>
      <c r="BP90" s="549"/>
      <c r="BQ90" s="548"/>
      <c r="BR90" s="565"/>
      <c r="BS90" s="565"/>
      <c r="BT90" s="565"/>
      <c r="BU90" s="567"/>
      <c r="BV90" s="567"/>
      <c r="BW90" s="518" t="str">
        <f t="shared" ref="BW90:BX90" si="305">IF(BU90="", "", BU90 / 86400)
</f>
        <v/>
      </c>
      <c r="BX90" s="518" t="str">
        <f t="shared" si="305"/>
        <v/>
      </c>
      <c r="BY90" s="565"/>
      <c r="BZ90" s="565"/>
      <c r="CA90" s="565"/>
      <c r="CB90" s="567"/>
      <c r="CC90" s="567"/>
      <c r="CD90" s="519" t="str">
        <f t="shared" ref="CD90:CE90" si="306">IF(CB90="", "", CB90 / 86400)
</f>
        <v/>
      </c>
      <c r="CE90" s="519" t="str">
        <f t="shared" si="306"/>
        <v/>
      </c>
      <c r="CF90" s="565"/>
      <c r="CG90" s="565"/>
      <c r="CH90" s="565"/>
      <c r="CI90" s="568"/>
      <c r="CJ90" s="568"/>
      <c r="CK90" s="519" t="str">
        <f t="shared" ref="CK90:CL90" si="307">IF(CI90="", "", CI90 / 86400)
</f>
        <v/>
      </c>
      <c r="CL90" s="519" t="str">
        <f t="shared" si="307"/>
        <v/>
      </c>
      <c r="CM90" s="565"/>
      <c r="CN90" s="565"/>
      <c r="CO90" s="565"/>
      <c r="CP90" s="569"/>
      <c r="CQ90" s="521" t="str">
        <f t="shared" si="11"/>
        <v/>
      </c>
      <c r="CR90" s="521" t="str">
        <f t="shared" si="12"/>
        <v/>
      </c>
      <c r="CS90" s="569"/>
      <c r="CT90" s="565"/>
      <c r="CU90" s="565"/>
      <c r="CV90" s="569"/>
      <c r="CW90" s="521" t="str">
        <f t="shared" si="13"/>
        <v/>
      </c>
      <c r="CX90" s="521" t="str">
        <f t="shared" si="14"/>
        <v/>
      </c>
      <c r="CY90" s="565"/>
      <c r="CZ90" s="565"/>
      <c r="DA90" s="565"/>
      <c r="DB90" s="569"/>
      <c r="DC90" s="509" t="str">
        <f t="shared" si="15"/>
        <v/>
      </c>
      <c r="DD90" s="565"/>
      <c r="DE90" s="565"/>
      <c r="DF90" s="565"/>
      <c r="DG90" s="569"/>
      <c r="DH90" s="509" t="str">
        <f t="shared" si="16"/>
        <v/>
      </c>
      <c r="DI90" s="565"/>
      <c r="DJ90" s="565"/>
      <c r="DK90" s="565"/>
      <c r="DL90" s="570"/>
      <c r="DM90" s="524" t="str">
        <f t="shared" si="17"/>
        <v/>
      </c>
      <c r="DN90" s="571"/>
      <c r="DO90" s="571"/>
      <c r="DP90" s="571"/>
      <c r="DQ90" s="570"/>
      <c r="DR90" s="524" t="str">
        <f t="shared" si="18"/>
        <v/>
      </c>
      <c r="DS90" s="571"/>
      <c r="DT90" s="571"/>
      <c r="DU90" s="571"/>
      <c r="DV90" s="570"/>
      <c r="DW90" s="524" t="str">
        <f t="shared" si="19"/>
        <v/>
      </c>
      <c r="DX90" s="571"/>
      <c r="DY90" s="571"/>
      <c r="DZ90" s="571"/>
      <c r="EA90" s="570"/>
      <c r="EB90" s="524" t="str">
        <f t="shared" si="20"/>
        <v/>
      </c>
      <c r="EC90" s="571"/>
      <c r="ED90" s="571"/>
      <c r="EE90" s="571"/>
      <c r="EF90" s="570"/>
      <c r="EG90" s="524" t="str">
        <f t="shared" si="21"/>
        <v/>
      </c>
      <c r="EH90" s="571"/>
      <c r="EI90" s="571"/>
      <c r="EJ90" s="571"/>
      <c r="EK90" s="570"/>
      <c r="EL90" s="524" t="str">
        <f t="shared" si="22"/>
        <v/>
      </c>
      <c r="EM90" s="571"/>
      <c r="EN90" s="571"/>
      <c r="EO90" s="570"/>
      <c r="EP90" s="592"/>
      <c r="EQ90" s="189"/>
      <c r="ER90" s="571"/>
      <c r="ES90" s="571"/>
      <c r="ET90" s="570"/>
      <c r="EU90" s="189"/>
      <c r="EV90" s="189"/>
      <c r="EW90" s="571"/>
    </row>
    <row r="91" ht="14.25" customHeight="1">
      <c r="A91" s="528"/>
      <c r="B91" s="529"/>
      <c r="C91" s="530"/>
      <c r="D91" s="563"/>
      <c r="E91" s="575"/>
      <c r="F91" s="504" t="str">
        <f t="shared" si="24"/>
        <v/>
      </c>
      <c r="G91" s="531" t="str">
        <f t="shared" si="5"/>
        <v/>
      </c>
      <c r="H91" s="532" t="str">
        <f t="shared" si="25"/>
        <v/>
      </c>
      <c r="I91" s="282" t="str">
        <f t="shared" si="26"/>
        <v/>
      </c>
      <c r="J91" s="281"/>
      <c r="K91" s="575"/>
      <c r="L91" s="548"/>
      <c r="M91" s="548"/>
      <c r="N91" s="549"/>
      <c r="O91" s="549"/>
      <c r="P91" s="521"/>
      <c r="Q91" s="565"/>
      <c r="R91" s="620"/>
      <c r="S91" s="530"/>
      <c r="T91" s="580"/>
      <c r="U91" s="82"/>
      <c r="V91" s="567"/>
      <c r="W91" s="565"/>
      <c r="X91" s="569"/>
      <c r="Y91" s="565"/>
      <c r="Z91" s="565"/>
      <c r="AA91" s="569"/>
      <c r="AB91" s="565"/>
      <c r="AC91" s="565"/>
      <c r="AD91" s="515" t="str">
        <f t="shared" si="116"/>
        <v/>
      </c>
      <c r="AE91" s="515"/>
      <c r="AF91" s="516" t="str">
        <f t="shared" si="7"/>
        <v/>
      </c>
      <c r="AG91" s="516" t="str">
        <f t="shared" si="27"/>
        <v/>
      </c>
      <c r="AH91" s="517" t="str">
        <f t="shared" si="32"/>
        <v/>
      </c>
      <c r="AI91" s="82"/>
      <c r="AJ91" s="565"/>
      <c r="AK91" s="566"/>
      <c r="AL91" s="549"/>
      <c r="AM91" s="548"/>
      <c r="AN91" s="565"/>
      <c r="AO91" s="565"/>
      <c r="AP91" s="565"/>
      <c r="AQ91" s="549"/>
      <c r="AR91" s="548"/>
      <c r="AS91" s="565"/>
      <c r="AT91" s="565"/>
      <c r="AU91" s="565"/>
      <c r="AV91" s="549"/>
      <c r="AW91" s="548"/>
      <c r="AX91" s="565"/>
      <c r="AY91" s="565"/>
      <c r="AZ91" s="565"/>
      <c r="BA91" s="549"/>
      <c r="BB91" s="548"/>
      <c r="BC91" s="565"/>
      <c r="BD91" s="565"/>
      <c r="BE91" s="565"/>
      <c r="BF91" s="549"/>
      <c r="BG91" s="548"/>
      <c r="BH91" s="565"/>
      <c r="BI91" s="565"/>
      <c r="BJ91" s="565"/>
      <c r="BK91" s="549"/>
      <c r="BL91" s="548"/>
      <c r="BM91" s="565"/>
      <c r="BN91" s="565"/>
      <c r="BO91" s="565"/>
      <c r="BP91" s="549"/>
      <c r="BQ91" s="548"/>
      <c r="BR91" s="565"/>
      <c r="BS91" s="565"/>
      <c r="BT91" s="565"/>
      <c r="BU91" s="567"/>
      <c r="BV91" s="567"/>
      <c r="BW91" s="518" t="str">
        <f t="shared" ref="BW91:BX91" si="308">IF(BU91="", "", BU91 / 86400)
</f>
        <v/>
      </c>
      <c r="BX91" s="518" t="str">
        <f t="shared" si="308"/>
        <v/>
      </c>
      <c r="BY91" s="565"/>
      <c r="BZ91" s="565"/>
      <c r="CA91" s="565"/>
      <c r="CB91" s="567"/>
      <c r="CC91" s="567"/>
      <c r="CD91" s="519" t="str">
        <f t="shared" ref="CD91:CE91" si="309">IF(CB91="", "", CB91 / 86400)
</f>
        <v/>
      </c>
      <c r="CE91" s="519" t="str">
        <f t="shared" si="309"/>
        <v/>
      </c>
      <c r="CF91" s="565"/>
      <c r="CG91" s="565"/>
      <c r="CH91" s="565"/>
      <c r="CI91" s="568"/>
      <c r="CJ91" s="568"/>
      <c r="CK91" s="519" t="str">
        <f t="shared" ref="CK91:CL91" si="310">IF(CI91="", "", CI91 / 86400)
</f>
        <v/>
      </c>
      <c r="CL91" s="519" t="str">
        <f t="shared" si="310"/>
        <v/>
      </c>
      <c r="CM91" s="565"/>
      <c r="CN91" s="565"/>
      <c r="CO91" s="565"/>
      <c r="CP91" s="569"/>
      <c r="CQ91" s="521" t="str">
        <f t="shared" si="11"/>
        <v/>
      </c>
      <c r="CR91" s="521" t="str">
        <f t="shared" si="12"/>
        <v/>
      </c>
      <c r="CS91" s="569"/>
      <c r="CT91" s="565"/>
      <c r="CU91" s="565"/>
      <c r="CV91" s="569"/>
      <c r="CW91" s="521" t="str">
        <f t="shared" si="13"/>
        <v/>
      </c>
      <c r="CX91" s="521" t="str">
        <f t="shared" si="14"/>
        <v/>
      </c>
      <c r="CY91" s="565"/>
      <c r="CZ91" s="565"/>
      <c r="DA91" s="565"/>
      <c r="DB91" s="569"/>
      <c r="DC91" s="509" t="str">
        <f t="shared" si="15"/>
        <v/>
      </c>
      <c r="DD91" s="565"/>
      <c r="DE91" s="565"/>
      <c r="DF91" s="565"/>
      <c r="DG91" s="569"/>
      <c r="DH91" s="509" t="str">
        <f t="shared" si="16"/>
        <v/>
      </c>
      <c r="DI91" s="565"/>
      <c r="DJ91" s="565"/>
      <c r="DK91" s="565"/>
      <c r="DL91" s="570"/>
      <c r="DM91" s="524" t="str">
        <f t="shared" si="17"/>
        <v/>
      </c>
      <c r="DN91" s="571"/>
      <c r="DO91" s="571"/>
      <c r="DP91" s="571"/>
      <c r="DQ91" s="570"/>
      <c r="DR91" s="524" t="str">
        <f t="shared" si="18"/>
        <v/>
      </c>
      <c r="DS91" s="571"/>
      <c r="DT91" s="571"/>
      <c r="DU91" s="571"/>
      <c r="DV91" s="570"/>
      <c r="DW91" s="524" t="str">
        <f t="shared" si="19"/>
        <v/>
      </c>
      <c r="DX91" s="571"/>
      <c r="DY91" s="571"/>
      <c r="DZ91" s="571"/>
      <c r="EA91" s="570"/>
      <c r="EB91" s="524" t="str">
        <f t="shared" si="20"/>
        <v/>
      </c>
      <c r="EC91" s="571"/>
      <c r="ED91" s="571"/>
      <c r="EE91" s="571"/>
      <c r="EF91" s="570"/>
      <c r="EG91" s="524" t="str">
        <f t="shared" si="21"/>
        <v/>
      </c>
      <c r="EH91" s="571"/>
      <c r="EI91" s="571"/>
      <c r="EJ91" s="571"/>
      <c r="EK91" s="570"/>
      <c r="EL91" s="524" t="str">
        <f t="shared" si="22"/>
        <v/>
      </c>
      <c r="EM91" s="571"/>
      <c r="EN91" s="571"/>
      <c r="EO91" s="570"/>
      <c r="EP91" s="592"/>
      <c r="EQ91" s="189"/>
      <c r="ER91" s="571"/>
      <c r="ES91" s="571"/>
      <c r="ET91" s="570"/>
      <c r="EU91" s="189"/>
      <c r="EV91" s="189"/>
      <c r="EW91" s="571"/>
    </row>
    <row r="92" ht="14.25" customHeight="1">
      <c r="A92" s="528"/>
      <c r="B92" s="573"/>
      <c r="C92" s="574"/>
      <c r="D92" s="563"/>
      <c r="E92" s="575"/>
      <c r="F92" s="504" t="str">
        <f t="shared" si="24"/>
        <v/>
      </c>
      <c r="G92" s="531" t="str">
        <f t="shared" si="5"/>
        <v/>
      </c>
      <c r="H92" s="532" t="str">
        <f t="shared" si="25"/>
        <v/>
      </c>
      <c r="I92" s="282" t="str">
        <f t="shared" si="26"/>
        <v/>
      </c>
      <c r="J92" s="281"/>
      <c r="K92" s="575"/>
      <c r="L92" s="548"/>
      <c r="M92" s="548"/>
      <c r="N92" s="549"/>
      <c r="O92" s="549"/>
      <c r="P92" s="521"/>
      <c r="Q92" s="565"/>
      <c r="R92" s="619"/>
      <c r="S92" s="574"/>
      <c r="T92" s="563"/>
      <c r="U92" s="82"/>
      <c r="V92" s="567"/>
      <c r="W92" s="565"/>
      <c r="X92" s="569"/>
      <c r="Y92" s="565"/>
      <c r="Z92" s="565"/>
      <c r="AA92" s="569"/>
      <c r="AB92" s="565"/>
      <c r="AC92" s="565"/>
      <c r="AD92" s="515" t="str">
        <f t="shared" si="116"/>
        <v/>
      </c>
      <c r="AE92" s="515"/>
      <c r="AF92" s="516" t="str">
        <f t="shared" si="7"/>
        <v/>
      </c>
      <c r="AG92" s="516" t="str">
        <f t="shared" si="27"/>
        <v/>
      </c>
      <c r="AH92" s="517" t="str">
        <f t="shared" si="32"/>
        <v/>
      </c>
      <c r="AI92" s="82"/>
      <c r="AJ92" s="565"/>
      <c r="AK92" s="566"/>
      <c r="AL92" s="549"/>
      <c r="AM92" s="548"/>
      <c r="AN92" s="565"/>
      <c r="AO92" s="565"/>
      <c r="AP92" s="565"/>
      <c r="AQ92" s="549"/>
      <c r="AR92" s="548"/>
      <c r="AS92" s="565"/>
      <c r="AT92" s="565"/>
      <c r="AU92" s="565"/>
      <c r="AV92" s="549"/>
      <c r="AW92" s="548"/>
      <c r="AX92" s="565"/>
      <c r="AY92" s="565"/>
      <c r="AZ92" s="565"/>
      <c r="BA92" s="549"/>
      <c r="BB92" s="548"/>
      <c r="BC92" s="565"/>
      <c r="BD92" s="565"/>
      <c r="BE92" s="565"/>
      <c r="BF92" s="549"/>
      <c r="BG92" s="548"/>
      <c r="BH92" s="565"/>
      <c r="BI92" s="565"/>
      <c r="BJ92" s="565"/>
      <c r="BK92" s="549"/>
      <c r="BL92" s="548"/>
      <c r="BM92" s="565"/>
      <c r="BN92" s="565"/>
      <c r="BO92" s="565"/>
      <c r="BP92" s="549"/>
      <c r="BQ92" s="548"/>
      <c r="BR92" s="565"/>
      <c r="BS92" s="565"/>
      <c r="BT92" s="565"/>
      <c r="BU92" s="567"/>
      <c r="BV92" s="567"/>
      <c r="BW92" s="518" t="str">
        <f t="shared" ref="BW92:BX92" si="311">IF(BU92="", "", BU92 / 86400)
</f>
        <v/>
      </c>
      <c r="BX92" s="518" t="str">
        <f t="shared" si="311"/>
        <v/>
      </c>
      <c r="BY92" s="565"/>
      <c r="BZ92" s="565"/>
      <c r="CA92" s="565"/>
      <c r="CB92" s="567"/>
      <c r="CC92" s="567"/>
      <c r="CD92" s="519" t="str">
        <f t="shared" ref="CD92:CE92" si="312">IF(CB92="", "", CB92 / 86400)
</f>
        <v/>
      </c>
      <c r="CE92" s="519" t="str">
        <f t="shared" si="312"/>
        <v/>
      </c>
      <c r="CF92" s="565"/>
      <c r="CG92" s="565"/>
      <c r="CH92" s="565"/>
      <c r="CI92" s="568"/>
      <c r="CJ92" s="568"/>
      <c r="CK92" s="519" t="str">
        <f t="shared" ref="CK92:CL92" si="313">IF(CI92="", "", CI92 / 86400)
</f>
        <v/>
      </c>
      <c r="CL92" s="519" t="str">
        <f t="shared" si="313"/>
        <v/>
      </c>
      <c r="CM92" s="565"/>
      <c r="CN92" s="565"/>
      <c r="CO92" s="565"/>
      <c r="CP92" s="569"/>
      <c r="CQ92" s="521" t="str">
        <f t="shared" si="11"/>
        <v/>
      </c>
      <c r="CR92" s="521" t="str">
        <f t="shared" si="12"/>
        <v/>
      </c>
      <c r="CS92" s="569"/>
      <c r="CT92" s="565"/>
      <c r="CU92" s="565"/>
      <c r="CV92" s="569"/>
      <c r="CW92" s="521" t="str">
        <f t="shared" si="13"/>
        <v/>
      </c>
      <c r="CX92" s="521" t="str">
        <f t="shared" si="14"/>
        <v/>
      </c>
      <c r="CY92" s="565"/>
      <c r="CZ92" s="565"/>
      <c r="DA92" s="565"/>
      <c r="DB92" s="569"/>
      <c r="DC92" s="509" t="str">
        <f t="shared" si="15"/>
        <v/>
      </c>
      <c r="DD92" s="565"/>
      <c r="DE92" s="565"/>
      <c r="DF92" s="565"/>
      <c r="DG92" s="569"/>
      <c r="DH92" s="509" t="str">
        <f t="shared" si="16"/>
        <v/>
      </c>
      <c r="DI92" s="565"/>
      <c r="DJ92" s="565"/>
      <c r="DK92" s="565"/>
      <c r="DL92" s="570"/>
      <c r="DM92" s="524" t="str">
        <f t="shared" si="17"/>
        <v/>
      </c>
      <c r="DN92" s="571"/>
      <c r="DO92" s="571"/>
      <c r="DP92" s="571"/>
      <c r="DQ92" s="570"/>
      <c r="DR92" s="524" t="str">
        <f t="shared" si="18"/>
        <v/>
      </c>
      <c r="DS92" s="571"/>
      <c r="DT92" s="571"/>
      <c r="DU92" s="571"/>
      <c r="DV92" s="570"/>
      <c r="DW92" s="524" t="str">
        <f t="shared" si="19"/>
        <v/>
      </c>
      <c r="DX92" s="571"/>
      <c r="DY92" s="571"/>
      <c r="DZ92" s="571"/>
      <c r="EA92" s="570"/>
      <c r="EB92" s="524" t="str">
        <f t="shared" si="20"/>
        <v/>
      </c>
      <c r="EC92" s="571"/>
      <c r="ED92" s="571"/>
      <c r="EE92" s="571"/>
      <c r="EF92" s="570"/>
      <c r="EG92" s="524" t="str">
        <f t="shared" si="21"/>
        <v/>
      </c>
      <c r="EH92" s="571"/>
      <c r="EI92" s="571"/>
      <c r="EJ92" s="571"/>
      <c r="EK92" s="570"/>
      <c r="EL92" s="524" t="str">
        <f t="shared" si="22"/>
        <v/>
      </c>
      <c r="EM92" s="571"/>
      <c r="EN92" s="571"/>
      <c r="EO92" s="570"/>
      <c r="EP92" s="592"/>
      <c r="EQ92" s="189"/>
      <c r="ER92" s="571"/>
      <c r="ES92" s="571"/>
      <c r="ET92" s="570"/>
      <c r="EU92" s="189"/>
      <c r="EV92" s="189"/>
      <c r="EW92" s="571"/>
    </row>
    <row r="93" ht="14.25" customHeight="1">
      <c r="A93" s="528"/>
      <c r="B93" s="529"/>
      <c r="C93" s="530"/>
      <c r="D93" s="563"/>
      <c r="E93" s="575"/>
      <c r="F93" s="504" t="str">
        <f t="shared" si="24"/>
        <v/>
      </c>
      <c r="G93" s="531" t="str">
        <f t="shared" si="5"/>
        <v/>
      </c>
      <c r="H93" s="532" t="str">
        <f t="shared" si="25"/>
        <v/>
      </c>
      <c r="I93" s="282" t="str">
        <f t="shared" si="26"/>
        <v/>
      </c>
      <c r="J93" s="281"/>
      <c r="K93" s="575"/>
      <c r="L93" s="548"/>
      <c r="M93" s="548"/>
      <c r="N93" s="549"/>
      <c r="O93" s="549"/>
      <c r="P93" s="521"/>
      <c r="Q93" s="565"/>
      <c r="R93" s="620"/>
      <c r="S93" s="530"/>
      <c r="T93" s="580"/>
      <c r="U93" s="82"/>
      <c r="V93" s="567"/>
      <c r="W93" s="565"/>
      <c r="X93" s="569"/>
      <c r="Y93" s="565"/>
      <c r="Z93" s="565"/>
      <c r="AA93" s="569"/>
      <c r="AB93" s="565"/>
      <c r="AC93" s="565"/>
      <c r="AD93" s="515" t="str">
        <f t="shared" si="116"/>
        <v/>
      </c>
      <c r="AE93" s="515"/>
      <c r="AF93" s="516" t="str">
        <f t="shared" si="7"/>
        <v/>
      </c>
      <c r="AG93" s="516" t="str">
        <f t="shared" si="27"/>
        <v/>
      </c>
      <c r="AH93" s="517" t="str">
        <f t="shared" si="32"/>
        <v/>
      </c>
      <c r="AI93" s="82"/>
      <c r="AJ93" s="565"/>
      <c r="AK93" s="566"/>
      <c r="AL93" s="549"/>
      <c r="AM93" s="548"/>
      <c r="AN93" s="565"/>
      <c r="AO93" s="565"/>
      <c r="AP93" s="565"/>
      <c r="AQ93" s="549"/>
      <c r="AR93" s="548"/>
      <c r="AS93" s="565"/>
      <c r="AT93" s="565"/>
      <c r="AU93" s="565"/>
      <c r="AV93" s="549"/>
      <c r="AW93" s="548"/>
      <c r="AX93" s="565"/>
      <c r="AY93" s="565"/>
      <c r="AZ93" s="565"/>
      <c r="BA93" s="549"/>
      <c r="BB93" s="548"/>
      <c r="BC93" s="565"/>
      <c r="BD93" s="565"/>
      <c r="BE93" s="565"/>
      <c r="BF93" s="549"/>
      <c r="BG93" s="548"/>
      <c r="BH93" s="565"/>
      <c r="BI93" s="565"/>
      <c r="BJ93" s="565"/>
      <c r="BK93" s="549"/>
      <c r="BL93" s="548"/>
      <c r="BM93" s="565"/>
      <c r="BN93" s="565"/>
      <c r="BO93" s="565"/>
      <c r="BP93" s="549"/>
      <c r="BQ93" s="548"/>
      <c r="BR93" s="565"/>
      <c r="BS93" s="565"/>
      <c r="BT93" s="565"/>
      <c r="BU93" s="567"/>
      <c r="BV93" s="567"/>
      <c r="BW93" s="518" t="str">
        <f t="shared" ref="BW93:BX93" si="314">IF(BU93="", "", BU93 / 86400)
</f>
        <v/>
      </c>
      <c r="BX93" s="518" t="str">
        <f t="shared" si="314"/>
        <v/>
      </c>
      <c r="BY93" s="565"/>
      <c r="BZ93" s="565"/>
      <c r="CA93" s="565"/>
      <c r="CB93" s="567"/>
      <c r="CC93" s="567"/>
      <c r="CD93" s="519" t="str">
        <f t="shared" ref="CD93:CE93" si="315">IF(CB93="", "", CB93 / 86400)
</f>
        <v/>
      </c>
      <c r="CE93" s="519" t="str">
        <f t="shared" si="315"/>
        <v/>
      </c>
      <c r="CF93" s="565"/>
      <c r="CG93" s="565"/>
      <c r="CH93" s="565"/>
      <c r="CI93" s="568"/>
      <c r="CJ93" s="568"/>
      <c r="CK93" s="519" t="str">
        <f t="shared" ref="CK93:CL93" si="316">IF(CI93="", "", CI93 / 86400)
</f>
        <v/>
      </c>
      <c r="CL93" s="519" t="str">
        <f t="shared" si="316"/>
        <v/>
      </c>
      <c r="CM93" s="565"/>
      <c r="CN93" s="565"/>
      <c r="CO93" s="565"/>
      <c r="CP93" s="569"/>
      <c r="CQ93" s="521" t="str">
        <f t="shared" si="11"/>
        <v/>
      </c>
      <c r="CR93" s="521" t="str">
        <f t="shared" si="12"/>
        <v/>
      </c>
      <c r="CS93" s="569"/>
      <c r="CT93" s="565"/>
      <c r="CU93" s="565"/>
      <c r="CV93" s="569"/>
      <c r="CW93" s="521" t="str">
        <f t="shared" si="13"/>
        <v/>
      </c>
      <c r="CX93" s="521" t="str">
        <f t="shared" si="14"/>
        <v/>
      </c>
      <c r="CY93" s="565"/>
      <c r="CZ93" s="565"/>
      <c r="DA93" s="565"/>
      <c r="DB93" s="569"/>
      <c r="DC93" s="509" t="str">
        <f t="shared" si="15"/>
        <v/>
      </c>
      <c r="DD93" s="565"/>
      <c r="DE93" s="565"/>
      <c r="DF93" s="565"/>
      <c r="DG93" s="569"/>
      <c r="DH93" s="509" t="str">
        <f t="shared" si="16"/>
        <v/>
      </c>
      <c r="DI93" s="565"/>
      <c r="DJ93" s="565"/>
      <c r="DK93" s="565"/>
      <c r="DL93" s="570"/>
      <c r="DM93" s="524" t="str">
        <f t="shared" si="17"/>
        <v/>
      </c>
      <c r="DN93" s="571"/>
      <c r="DO93" s="571"/>
      <c r="DP93" s="571"/>
      <c r="DQ93" s="570"/>
      <c r="DR93" s="524" t="str">
        <f t="shared" si="18"/>
        <v/>
      </c>
      <c r="DS93" s="571"/>
      <c r="DT93" s="571"/>
      <c r="DU93" s="571"/>
      <c r="DV93" s="570"/>
      <c r="DW93" s="524" t="str">
        <f t="shared" si="19"/>
        <v/>
      </c>
      <c r="DX93" s="571"/>
      <c r="DY93" s="571"/>
      <c r="DZ93" s="571"/>
      <c r="EA93" s="570"/>
      <c r="EB93" s="524" t="str">
        <f t="shared" si="20"/>
        <v/>
      </c>
      <c r="EC93" s="571"/>
      <c r="ED93" s="571"/>
      <c r="EE93" s="571"/>
      <c r="EF93" s="570"/>
      <c r="EG93" s="524" t="str">
        <f t="shared" si="21"/>
        <v/>
      </c>
      <c r="EH93" s="571"/>
      <c r="EI93" s="571"/>
      <c r="EJ93" s="571"/>
      <c r="EK93" s="570"/>
      <c r="EL93" s="524" t="str">
        <f t="shared" si="22"/>
        <v/>
      </c>
      <c r="EM93" s="571"/>
      <c r="EN93" s="571"/>
      <c r="EO93" s="570"/>
      <c r="EP93" s="592"/>
      <c r="EQ93" s="189"/>
      <c r="ER93" s="571"/>
      <c r="ES93" s="571"/>
      <c r="ET93" s="570"/>
      <c r="EU93" s="189"/>
      <c r="EV93" s="189"/>
      <c r="EW93" s="571"/>
    </row>
    <row r="94" ht="14.25" customHeight="1">
      <c r="A94" s="528"/>
      <c r="B94" s="573"/>
      <c r="C94" s="574"/>
      <c r="D94" s="563"/>
      <c r="E94" s="575"/>
      <c r="F94" s="504" t="str">
        <f t="shared" si="24"/>
        <v/>
      </c>
      <c r="G94" s="531" t="str">
        <f t="shared" si="5"/>
        <v/>
      </c>
      <c r="H94" s="532" t="str">
        <f t="shared" si="25"/>
        <v/>
      </c>
      <c r="I94" s="282" t="str">
        <f t="shared" si="26"/>
        <v/>
      </c>
      <c r="J94" s="281"/>
      <c r="K94" s="575"/>
      <c r="L94" s="548"/>
      <c r="M94" s="548"/>
      <c r="N94" s="549"/>
      <c r="O94" s="549"/>
      <c r="P94" s="521"/>
      <c r="Q94" s="565"/>
      <c r="R94" s="619"/>
      <c r="S94" s="574"/>
      <c r="T94" s="563"/>
      <c r="U94" s="82"/>
      <c r="V94" s="567"/>
      <c r="W94" s="565"/>
      <c r="X94" s="569"/>
      <c r="Y94" s="565"/>
      <c r="Z94" s="565"/>
      <c r="AA94" s="569"/>
      <c r="AB94" s="565"/>
      <c r="AC94" s="565"/>
      <c r="AD94" s="515" t="str">
        <f t="shared" si="116"/>
        <v/>
      </c>
      <c r="AE94" s="515"/>
      <c r="AF94" s="516" t="str">
        <f t="shared" si="7"/>
        <v/>
      </c>
      <c r="AG94" s="516" t="str">
        <f t="shared" si="27"/>
        <v/>
      </c>
      <c r="AH94" s="517" t="str">
        <f t="shared" si="32"/>
        <v/>
      </c>
      <c r="AI94" s="82"/>
      <c r="AJ94" s="565"/>
      <c r="AK94" s="566"/>
      <c r="AL94" s="549"/>
      <c r="AM94" s="548"/>
      <c r="AN94" s="565"/>
      <c r="AO94" s="565"/>
      <c r="AP94" s="565"/>
      <c r="AQ94" s="549"/>
      <c r="AR94" s="548"/>
      <c r="AS94" s="565"/>
      <c r="AT94" s="565"/>
      <c r="AU94" s="565"/>
      <c r="AV94" s="549"/>
      <c r="AW94" s="548"/>
      <c r="AX94" s="565"/>
      <c r="AY94" s="565"/>
      <c r="AZ94" s="565"/>
      <c r="BA94" s="549"/>
      <c r="BB94" s="548"/>
      <c r="BC94" s="565"/>
      <c r="BD94" s="565"/>
      <c r="BE94" s="565"/>
      <c r="BF94" s="549"/>
      <c r="BG94" s="548"/>
      <c r="BH94" s="565"/>
      <c r="BI94" s="565"/>
      <c r="BJ94" s="565"/>
      <c r="BK94" s="549"/>
      <c r="BL94" s="548"/>
      <c r="BM94" s="565"/>
      <c r="BN94" s="565"/>
      <c r="BO94" s="565"/>
      <c r="BP94" s="549"/>
      <c r="BQ94" s="548"/>
      <c r="BR94" s="565"/>
      <c r="BS94" s="565"/>
      <c r="BT94" s="565"/>
      <c r="BU94" s="567"/>
      <c r="BV94" s="567"/>
      <c r="BW94" s="518" t="str">
        <f t="shared" ref="BW94:BX94" si="317">IF(BU94="", "", BU94 / 86400)
</f>
        <v/>
      </c>
      <c r="BX94" s="518" t="str">
        <f t="shared" si="317"/>
        <v/>
      </c>
      <c r="BY94" s="565"/>
      <c r="BZ94" s="565"/>
      <c r="CA94" s="565"/>
      <c r="CB94" s="567"/>
      <c r="CC94" s="567"/>
      <c r="CD94" s="519" t="str">
        <f t="shared" ref="CD94:CE94" si="318">IF(CB94="", "", CB94 / 86400)
</f>
        <v/>
      </c>
      <c r="CE94" s="519" t="str">
        <f t="shared" si="318"/>
        <v/>
      </c>
      <c r="CF94" s="565"/>
      <c r="CG94" s="565"/>
      <c r="CH94" s="565"/>
      <c r="CI94" s="568"/>
      <c r="CJ94" s="568"/>
      <c r="CK94" s="519" t="str">
        <f t="shared" ref="CK94:CL94" si="319">IF(CI94="", "", CI94 / 86400)
</f>
        <v/>
      </c>
      <c r="CL94" s="519" t="str">
        <f t="shared" si="319"/>
        <v/>
      </c>
      <c r="CM94" s="565"/>
      <c r="CN94" s="565"/>
      <c r="CO94" s="565"/>
      <c r="CP94" s="569"/>
      <c r="CQ94" s="521" t="str">
        <f t="shared" si="11"/>
        <v/>
      </c>
      <c r="CR94" s="521" t="str">
        <f t="shared" si="12"/>
        <v/>
      </c>
      <c r="CS94" s="569"/>
      <c r="CT94" s="565"/>
      <c r="CU94" s="565"/>
      <c r="CV94" s="569"/>
      <c r="CW94" s="521" t="str">
        <f t="shared" si="13"/>
        <v/>
      </c>
      <c r="CX94" s="521" t="str">
        <f t="shared" si="14"/>
        <v/>
      </c>
      <c r="CY94" s="565"/>
      <c r="CZ94" s="565"/>
      <c r="DA94" s="565"/>
      <c r="DB94" s="569"/>
      <c r="DC94" s="509" t="str">
        <f t="shared" si="15"/>
        <v/>
      </c>
      <c r="DD94" s="565"/>
      <c r="DE94" s="565"/>
      <c r="DF94" s="565"/>
      <c r="DG94" s="569"/>
      <c r="DH94" s="509" t="str">
        <f t="shared" si="16"/>
        <v/>
      </c>
      <c r="DI94" s="565"/>
      <c r="DJ94" s="565"/>
      <c r="DK94" s="565"/>
      <c r="DL94" s="570"/>
      <c r="DM94" s="524" t="str">
        <f t="shared" si="17"/>
        <v/>
      </c>
      <c r="DN94" s="571"/>
      <c r="DO94" s="571"/>
      <c r="DP94" s="571"/>
      <c r="DQ94" s="570"/>
      <c r="DR94" s="524" t="str">
        <f t="shared" si="18"/>
        <v/>
      </c>
      <c r="DS94" s="571"/>
      <c r="DT94" s="571"/>
      <c r="DU94" s="571"/>
      <c r="DV94" s="570"/>
      <c r="DW94" s="524" t="str">
        <f t="shared" si="19"/>
        <v/>
      </c>
      <c r="DX94" s="571"/>
      <c r="DY94" s="571"/>
      <c r="DZ94" s="571"/>
      <c r="EA94" s="570"/>
      <c r="EB94" s="524" t="str">
        <f t="shared" si="20"/>
        <v/>
      </c>
      <c r="EC94" s="571"/>
      <c r="ED94" s="571"/>
      <c r="EE94" s="571"/>
      <c r="EF94" s="570"/>
      <c r="EG94" s="524" t="str">
        <f t="shared" si="21"/>
        <v/>
      </c>
      <c r="EH94" s="571"/>
      <c r="EI94" s="571"/>
      <c r="EJ94" s="571"/>
      <c r="EK94" s="570"/>
      <c r="EL94" s="524" t="str">
        <f t="shared" si="22"/>
        <v/>
      </c>
      <c r="EM94" s="571"/>
      <c r="EN94" s="571"/>
      <c r="EO94" s="570"/>
      <c r="EP94" s="592"/>
      <c r="EQ94" s="189"/>
      <c r="ER94" s="571"/>
      <c r="ES94" s="571"/>
      <c r="ET94" s="570"/>
      <c r="EU94" s="189"/>
      <c r="EV94" s="189"/>
      <c r="EW94" s="571"/>
    </row>
    <row r="95" ht="14.25" customHeight="1">
      <c r="A95" s="528"/>
      <c r="B95" s="529"/>
      <c r="C95" s="530"/>
      <c r="D95" s="563"/>
      <c r="E95" s="575"/>
      <c r="F95" s="504" t="str">
        <f t="shared" si="24"/>
        <v/>
      </c>
      <c r="G95" s="531" t="str">
        <f t="shared" si="5"/>
        <v/>
      </c>
      <c r="H95" s="532" t="str">
        <f t="shared" si="25"/>
        <v/>
      </c>
      <c r="I95" s="282" t="str">
        <f t="shared" si="26"/>
        <v/>
      </c>
      <c r="J95" s="281"/>
      <c r="K95" s="575"/>
      <c r="L95" s="548"/>
      <c r="M95" s="548"/>
      <c r="N95" s="549"/>
      <c r="O95" s="549"/>
      <c r="P95" s="521"/>
      <c r="Q95" s="565"/>
      <c r="R95" s="620"/>
      <c r="S95" s="530"/>
      <c r="T95" s="580"/>
      <c r="U95" s="82"/>
      <c r="V95" s="567"/>
      <c r="W95" s="565"/>
      <c r="X95" s="569"/>
      <c r="Y95" s="565"/>
      <c r="Z95" s="565"/>
      <c r="AA95" s="569"/>
      <c r="AB95" s="565"/>
      <c r="AC95" s="565"/>
      <c r="AD95" s="515" t="str">
        <f t="shared" si="116"/>
        <v/>
      </c>
      <c r="AE95" s="515"/>
      <c r="AF95" s="516" t="str">
        <f t="shared" si="7"/>
        <v/>
      </c>
      <c r="AG95" s="516" t="str">
        <f t="shared" si="27"/>
        <v/>
      </c>
      <c r="AH95" s="517" t="str">
        <f t="shared" si="32"/>
        <v/>
      </c>
      <c r="AI95" s="82"/>
      <c r="AJ95" s="565"/>
      <c r="AK95" s="566"/>
      <c r="AL95" s="549"/>
      <c r="AM95" s="548"/>
      <c r="AN95" s="565"/>
      <c r="AO95" s="565"/>
      <c r="AP95" s="565"/>
      <c r="AQ95" s="549"/>
      <c r="AR95" s="548"/>
      <c r="AS95" s="565"/>
      <c r="AT95" s="565"/>
      <c r="AU95" s="565"/>
      <c r="AV95" s="549"/>
      <c r="AW95" s="548"/>
      <c r="AX95" s="565"/>
      <c r="AY95" s="565"/>
      <c r="AZ95" s="565"/>
      <c r="BA95" s="549"/>
      <c r="BB95" s="548"/>
      <c r="BC95" s="565"/>
      <c r="BD95" s="565"/>
      <c r="BE95" s="565"/>
      <c r="BF95" s="549"/>
      <c r="BG95" s="548"/>
      <c r="BH95" s="565"/>
      <c r="BI95" s="565"/>
      <c r="BJ95" s="565"/>
      <c r="BK95" s="549"/>
      <c r="BL95" s="548"/>
      <c r="BM95" s="565"/>
      <c r="BN95" s="565"/>
      <c r="BO95" s="565"/>
      <c r="BP95" s="549"/>
      <c r="BQ95" s="548"/>
      <c r="BR95" s="565"/>
      <c r="BS95" s="565"/>
      <c r="BT95" s="565"/>
      <c r="BU95" s="567"/>
      <c r="BV95" s="567"/>
      <c r="BW95" s="518" t="str">
        <f t="shared" ref="BW95:BX95" si="320">IF(BU95="", "", BU95 / 86400)
</f>
        <v/>
      </c>
      <c r="BX95" s="518" t="str">
        <f t="shared" si="320"/>
        <v/>
      </c>
      <c r="BY95" s="565"/>
      <c r="BZ95" s="565"/>
      <c r="CA95" s="565"/>
      <c r="CB95" s="567"/>
      <c r="CC95" s="567"/>
      <c r="CD95" s="519" t="str">
        <f t="shared" ref="CD95:CE95" si="321">IF(CB95="", "", CB95 / 86400)
</f>
        <v/>
      </c>
      <c r="CE95" s="519" t="str">
        <f t="shared" si="321"/>
        <v/>
      </c>
      <c r="CF95" s="565"/>
      <c r="CG95" s="565"/>
      <c r="CH95" s="565"/>
      <c r="CI95" s="568"/>
      <c r="CJ95" s="568"/>
      <c r="CK95" s="519" t="str">
        <f t="shared" ref="CK95:CL95" si="322">IF(CI95="", "", CI95 / 86400)
</f>
        <v/>
      </c>
      <c r="CL95" s="519" t="str">
        <f t="shared" si="322"/>
        <v/>
      </c>
      <c r="CM95" s="565"/>
      <c r="CN95" s="565"/>
      <c r="CO95" s="565"/>
      <c r="CP95" s="569"/>
      <c r="CQ95" s="521" t="str">
        <f t="shared" si="11"/>
        <v/>
      </c>
      <c r="CR95" s="521" t="str">
        <f t="shared" si="12"/>
        <v/>
      </c>
      <c r="CS95" s="569"/>
      <c r="CT95" s="565"/>
      <c r="CU95" s="565"/>
      <c r="CV95" s="569"/>
      <c r="CW95" s="521" t="str">
        <f t="shared" si="13"/>
        <v/>
      </c>
      <c r="CX95" s="521" t="str">
        <f t="shared" si="14"/>
        <v/>
      </c>
      <c r="CY95" s="565"/>
      <c r="CZ95" s="565"/>
      <c r="DA95" s="565"/>
      <c r="DB95" s="569"/>
      <c r="DC95" s="509" t="str">
        <f t="shared" si="15"/>
        <v/>
      </c>
      <c r="DD95" s="565"/>
      <c r="DE95" s="565"/>
      <c r="DF95" s="565"/>
      <c r="DG95" s="569"/>
      <c r="DH95" s="509" t="str">
        <f t="shared" si="16"/>
        <v/>
      </c>
      <c r="DI95" s="565"/>
      <c r="DJ95" s="565"/>
      <c r="DK95" s="565"/>
      <c r="DL95" s="570"/>
      <c r="DM95" s="524" t="str">
        <f t="shared" si="17"/>
        <v/>
      </c>
      <c r="DN95" s="571"/>
      <c r="DO95" s="571"/>
      <c r="DP95" s="571"/>
      <c r="DQ95" s="570"/>
      <c r="DR95" s="524" t="str">
        <f t="shared" si="18"/>
        <v/>
      </c>
      <c r="DS95" s="571"/>
      <c r="DT95" s="571"/>
      <c r="DU95" s="571"/>
      <c r="DV95" s="570"/>
      <c r="DW95" s="524" t="str">
        <f t="shared" si="19"/>
        <v/>
      </c>
      <c r="DX95" s="571"/>
      <c r="DY95" s="571"/>
      <c r="DZ95" s="571"/>
      <c r="EA95" s="570"/>
      <c r="EB95" s="524" t="str">
        <f t="shared" si="20"/>
        <v/>
      </c>
      <c r="EC95" s="571"/>
      <c r="ED95" s="571"/>
      <c r="EE95" s="571"/>
      <c r="EF95" s="570"/>
      <c r="EG95" s="524" t="str">
        <f t="shared" si="21"/>
        <v/>
      </c>
      <c r="EH95" s="571"/>
      <c r="EI95" s="571"/>
      <c r="EJ95" s="571"/>
      <c r="EK95" s="570"/>
      <c r="EL95" s="524" t="str">
        <f t="shared" si="22"/>
        <v/>
      </c>
      <c r="EM95" s="571"/>
      <c r="EN95" s="571"/>
      <c r="EO95" s="570"/>
      <c r="EP95" s="592"/>
      <c r="EQ95" s="189"/>
      <c r="ER95" s="571"/>
      <c r="ES95" s="571"/>
      <c r="ET95" s="570"/>
      <c r="EU95" s="189"/>
      <c r="EV95" s="189"/>
      <c r="EW95" s="571"/>
    </row>
    <row r="96" ht="14.25" customHeight="1">
      <c r="A96" s="528"/>
      <c r="B96" s="573"/>
      <c r="C96" s="574"/>
      <c r="D96" s="563"/>
      <c r="E96" s="575"/>
      <c r="F96" s="504" t="str">
        <f t="shared" si="24"/>
        <v/>
      </c>
      <c r="G96" s="531" t="str">
        <f t="shared" si="5"/>
        <v/>
      </c>
      <c r="H96" s="532" t="str">
        <f t="shared" si="25"/>
        <v/>
      </c>
      <c r="I96" s="282" t="str">
        <f t="shared" si="26"/>
        <v/>
      </c>
      <c r="J96" s="281"/>
      <c r="K96" s="575"/>
      <c r="L96" s="548"/>
      <c r="M96" s="548"/>
      <c r="N96" s="549"/>
      <c r="O96" s="549"/>
      <c r="P96" s="521"/>
      <c r="Q96" s="565"/>
      <c r="R96" s="619"/>
      <c r="S96" s="574"/>
      <c r="T96" s="563"/>
      <c r="U96" s="82"/>
      <c r="V96" s="567"/>
      <c r="W96" s="565"/>
      <c r="X96" s="569"/>
      <c r="Y96" s="565"/>
      <c r="Z96" s="565"/>
      <c r="AA96" s="569"/>
      <c r="AB96" s="565"/>
      <c r="AC96" s="565"/>
      <c r="AD96" s="515" t="str">
        <f t="shared" si="116"/>
        <v/>
      </c>
      <c r="AE96" s="515"/>
      <c r="AF96" s="516" t="str">
        <f t="shared" si="7"/>
        <v/>
      </c>
      <c r="AG96" s="516" t="str">
        <f t="shared" si="27"/>
        <v/>
      </c>
      <c r="AH96" s="517" t="str">
        <f t="shared" si="32"/>
        <v/>
      </c>
      <c r="AI96" s="82"/>
      <c r="AJ96" s="565"/>
      <c r="AK96" s="566"/>
      <c r="AL96" s="549"/>
      <c r="AM96" s="548"/>
      <c r="AN96" s="565"/>
      <c r="AO96" s="565"/>
      <c r="AP96" s="565"/>
      <c r="AQ96" s="549"/>
      <c r="AR96" s="548"/>
      <c r="AS96" s="565"/>
      <c r="AT96" s="565"/>
      <c r="AU96" s="565"/>
      <c r="AV96" s="549"/>
      <c r="AW96" s="548"/>
      <c r="AX96" s="565"/>
      <c r="AY96" s="565"/>
      <c r="AZ96" s="565"/>
      <c r="BA96" s="549"/>
      <c r="BB96" s="548"/>
      <c r="BC96" s="565"/>
      <c r="BD96" s="565"/>
      <c r="BE96" s="565"/>
      <c r="BF96" s="549"/>
      <c r="BG96" s="548"/>
      <c r="BH96" s="565"/>
      <c r="BI96" s="565"/>
      <c r="BJ96" s="565"/>
      <c r="BK96" s="549"/>
      <c r="BL96" s="548"/>
      <c r="BM96" s="565"/>
      <c r="BN96" s="565"/>
      <c r="BO96" s="565"/>
      <c r="BP96" s="549"/>
      <c r="BQ96" s="548"/>
      <c r="BR96" s="565"/>
      <c r="BS96" s="565"/>
      <c r="BT96" s="565"/>
      <c r="BU96" s="567"/>
      <c r="BV96" s="567"/>
      <c r="BW96" s="518" t="str">
        <f t="shared" ref="BW96:BX96" si="323">IF(BU96="", "", BU96 / 86400)
</f>
        <v/>
      </c>
      <c r="BX96" s="518" t="str">
        <f t="shared" si="323"/>
        <v/>
      </c>
      <c r="BY96" s="565"/>
      <c r="BZ96" s="565"/>
      <c r="CA96" s="565"/>
      <c r="CB96" s="567"/>
      <c r="CC96" s="567"/>
      <c r="CD96" s="519" t="str">
        <f t="shared" ref="CD96:CE96" si="324">IF(CB96="", "", CB96 / 86400)
</f>
        <v/>
      </c>
      <c r="CE96" s="519" t="str">
        <f t="shared" si="324"/>
        <v/>
      </c>
      <c r="CF96" s="565"/>
      <c r="CG96" s="565"/>
      <c r="CH96" s="565"/>
      <c r="CI96" s="568"/>
      <c r="CJ96" s="568"/>
      <c r="CK96" s="519" t="str">
        <f t="shared" ref="CK96:CL96" si="325">IF(CI96="", "", CI96 / 86400)
</f>
        <v/>
      </c>
      <c r="CL96" s="519" t="str">
        <f t="shared" si="325"/>
        <v/>
      </c>
      <c r="CM96" s="565"/>
      <c r="CN96" s="565"/>
      <c r="CO96" s="565"/>
      <c r="CP96" s="569"/>
      <c r="CQ96" s="521" t="str">
        <f t="shared" si="11"/>
        <v/>
      </c>
      <c r="CR96" s="521" t="str">
        <f t="shared" si="12"/>
        <v/>
      </c>
      <c r="CS96" s="569"/>
      <c r="CT96" s="565"/>
      <c r="CU96" s="565"/>
      <c r="CV96" s="569"/>
      <c r="CW96" s="521" t="str">
        <f t="shared" si="13"/>
        <v/>
      </c>
      <c r="CX96" s="521" t="str">
        <f t="shared" si="14"/>
        <v/>
      </c>
      <c r="CY96" s="565"/>
      <c r="CZ96" s="565"/>
      <c r="DA96" s="565"/>
      <c r="DB96" s="569"/>
      <c r="DC96" s="509" t="str">
        <f t="shared" si="15"/>
        <v/>
      </c>
      <c r="DD96" s="565"/>
      <c r="DE96" s="565"/>
      <c r="DF96" s="565"/>
      <c r="DG96" s="569"/>
      <c r="DH96" s="509" t="str">
        <f t="shared" si="16"/>
        <v/>
      </c>
      <c r="DI96" s="565"/>
      <c r="DJ96" s="565"/>
      <c r="DK96" s="565"/>
      <c r="DL96" s="570"/>
      <c r="DM96" s="524" t="str">
        <f t="shared" si="17"/>
        <v/>
      </c>
      <c r="DN96" s="571"/>
      <c r="DO96" s="571"/>
      <c r="DP96" s="571"/>
      <c r="DQ96" s="570"/>
      <c r="DR96" s="524" t="str">
        <f t="shared" si="18"/>
        <v/>
      </c>
      <c r="DS96" s="571"/>
      <c r="DT96" s="571"/>
      <c r="DU96" s="571"/>
      <c r="DV96" s="570"/>
      <c r="DW96" s="524" t="str">
        <f t="shared" si="19"/>
        <v/>
      </c>
      <c r="DX96" s="571"/>
      <c r="DY96" s="571"/>
      <c r="DZ96" s="571"/>
      <c r="EA96" s="570"/>
      <c r="EB96" s="524" t="str">
        <f t="shared" si="20"/>
        <v/>
      </c>
      <c r="EC96" s="571"/>
      <c r="ED96" s="571"/>
      <c r="EE96" s="571"/>
      <c r="EF96" s="570"/>
      <c r="EG96" s="524" t="str">
        <f t="shared" si="21"/>
        <v/>
      </c>
      <c r="EH96" s="571"/>
      <c r="EI96" s="571"/>
      <c r="EJ96" s="571"/>
      <c r="EK96" s="570"/>
      <c r="EL96" s="524" t="str">
        <f t="shared" si="22"/>
        <v/>
      </c>
      <c r="EM96" s="571"/>
      <c r="EN96" s="571"/>
      <c r="EO96" s="570"/>
      <c r="EP96" s="592"/>
      <c r="EQ96" s="189"/>
      <c r="ER96" s="571"/>
      <c r="ES96" s="571"/>
      <c r="ET96" s="570"/>
      <c r="EU96" s="189"/>
      <c r="EV96" s="189"/>
      <c r="EW96" s="571"/>
    </row>
    <row r="97" ht="14.25" customHeight="1">
      <c r="A97" s="528"/>
      <c r="B97" s="529"/>
      <c r="C97" s="530"/>
      <c r="D97" s="563"/>
      <c r="E97" s="575"/>
      <c r="F97" s="504" t="str">
        <f t="shared" si="24"/>
        <v/>
      </c>
      <c r="G97" s="531" t="str">
        <f t="shared" si="5"/>
        <v/>
      </c>
      <c r="H97" s="532" t="str">
        <f t="shared" si="25"/>
        <v/>
      </c>
      <c r="I97" s="282" t="str">
        <f t="shared" si="26"/>
        <v/>
      </c>
      <c r="J97" s="281"/>
      <c r="K97" s="575"/>
      <c r="L97" s="548"/>
      <c r="M97" s="548"/>
      <c r="N97" s="549"/>
      <c r="O97" s="549"/>
      <c r="P97" s="521"/>
      <c r="Q97" s="565"/>
      <c r="R97" s="620"/>
      <c r="S97" s="530"/>
      <c r="T97" s="580"/>
      <c r="U97" s="82"/>
      <c r="V97" s="567"/>
      <c r="W97" s="565"/>
      <c r="X97" s="569"/>
      <c r="Y97" s="565"/>
      <c r="Z97" s="565"/>
      <c r="AA97" s="569"/>
      <c r="AB97" s="565"/>
      <c r="AC97" s="565"/>
      <c r="AD97" s="515" t="str">
        <f t="shared" si="116"/>
        <v/>
      </c>
      <c r="AE97" s="515"/>
      <c r="AF97" s="516" t="str">
        <f t="shared" si="7"/>
        <v/>
      </c>
      <c r="AG97" s="516" t="str">
        <f t="shared" si="27"/>
        <v/>
      </c>
      <c r="AH97" s="517" t="str">
        <f t="shared" si="32"/>
        <v/>
      </c>
      <c r="AI97" s="82"/>
      <c r="AJ97" s="565"/>
      <c r="AK97" s="566"/>
      <c r="AL97" s="549"/>
      <c r="AM97" s="548"/>
      <c r="AN97" s="565"/>
      <c r="AO97" s="565"/>
      <c r="AP97" s="565"/>
      <c r="AQ97" s="549"/>
      <c r="AR97" s="548"/>
      <c r="AS97" s="565"/>
      <c r="AT97" s="565"/>
      <c r="AU97" s="565"/>
      <c r="AV97" s="549"/>
      <c r="AW97" s="548"/>
      <c r="AX97" s="565"/>
      <c r="AY97" s="565"/>
      <c r="AZ97" s="565"/>
      <c r="BA97" s="549"/>
      <c r="BB97" s="548"/>
      <c r="BC97" s="565"/>
      <c r="BD97" s="565"/>
      <c r="BE97" s="565"/>
      <c r="BF97" s="549"/>
      <c r="BG97" s="548"/>
      <c r="BH97" s="565"/>
      <c r="BI97" s="565"/>
      <c r="BJ97" s="565"/>
      <c r="BK97" s="549"/>
      <c r="BL97" s="548"/>
      <c r="BM97" s="565"/>
      <c r="BN97" s="565"/>
      <c r="BO97" s="565"/>
      <c r="BP97" s="549"/>
      <c r="BQ97" s="548"/>
      <c r="BR97" s="565"/>
      <c r="BS97" s="565"/>
      <c r="BT97" s="565"/>
      <c r="BU97" s="567"/>
      <c r="BV97" s="567"/>
      <c r="BW97" s="518" t="str">
        <f t="shared" ref="BW97:BX97" si="326">IF(BU97="", "", BU97 / 86400)
</f>
        <v/>
      </c>
      <c r="BX97" s="518" t="str">
        <f t="shared" si="326"/>
        <v/>
      </c>
      <c r="BY97" s="565"/>
      <c r="BZ97" s="565"/>
      <c r="CA97" s="565"/>
      <c r="CB97" s="567"/>
      <c r="CC97" s="567"/>
      <c r="CD97" s="519" t="str">
        <f t="shared" ref="CD97:CE97" si="327">IF(CB97="", "", CB97 / 86400)
</f>
        <v/>
      </c>
      <c r="CE97" s="519" t="str">
        <f t="shared" si="327"/>
        <v/>
      </c>
      <c r="CF97" s="565"/>
      <c r="CG97" s="565"/>
      <c r="CH97" s="565"/>
      <c r="CI97" s="568"/>
      <c r="CJ97" s="568"/>
      <c r="CK97" s="519" t="str">
        <f t="shared" ref="CK97:CL97" si="328">IF(CI97="", "", CI97 / 86400)
</f>
        <v/>
      </c>
      <c r="CL97" s="519" t="str">
        <f t="shared" si="328"/>
        <v/>
      </c>
      <c r="CM97" s="565"/>
      <c r="CN97" s="565"/>
      <c r="CO97" s="565"/>
      <c r="CP97" s="569"/>
      <c r="CQ97" s="521" t="str">
        <f t="shared" si="11"/>
        <v/>
      </c>
      <c r="CR97" s="521" t="str">
        <f t="shared" si="12"/>
        <v/>
      </c>
      <c r="CS97" s="569"/>
      <c r="CT97" s="565"/>
      <c r="CU97" s="565"/>
      <c r="CV97" s="569"/>
      <c r="CW97" s="521" t="str">
        <f t="shared" si="13"/>
        <v/>
      </c>
      <c r="CX97" s="521" t="str">
        <f t="shared" si="14"/>
        <v/>
      </c>
      <c r="CY97" s="565"/>
      <c r="CZ97" s="565"/>
      <c r="DA97" s="565"/>
      <c r="DB97" s="569"/>
      <c r="DC97" s="509" t="str">
        <f t="shared" si="15"/>
        <v/>
      </c>
      <c r="DD97" s="565"/>
      <c r="DE97" s="565"/>
      <c r="DF97" s="565"/>
      <c r="DG97" s="569"/>
      <c r="DH97" s="509" t="str">
        <f t="shared" si="16"/>
        <v/>
      </c>
      <c r="DI97" s="565"/>
      <c r="DJ97" s="565"/>
      <c r="DK97" s="565"/>
      <c r="DL97" s="570"/>
      <c r="DM97" s="524" t="str">
        <f t="shared" si="17"/>
        <v/>
      </c>
      <c r="DN97" s="571"/>
      <c r="DO97" s="571"/>
      <c r="DP97" s="571"/>
      <c r="DQ97" s="570"/>
      <c r="DR97" s="524" t="str">
        <f t="shared" si="18"/>
        <v/>
      </c>
      <c r="DS97" s="571"/>
      <c r="DT97" s="571"/>
      <c r="DU97" s="571"/>
      <c r="DV97" s="570"/>
      <c r="DW97" s="524" t="str">
        <f t="shared" si="19"/>
        <v/>
      </c>
      <c r="DX97" s="571"/>
      <c r="DY97" s="571"/>
      <c r="DZ97" s="571"/>
      <c r="EA97" s="570"/>
      <c r="EB97" s="524" t="str">
        <f t="shared" si="20"/>
        <v/>
      </c>
      <c r="EC97" s="571"/>
      <c r="ED97" s="571"/>
      <c r="EE97" s="571"/>
      <c r="EF97" s="570"/>
      <c r="EG97" s="524" t="str">
        <f t="shared" si="21"/>
        <v/>
      </c>
      <c r="EH97" s="571"/>
      <c r="EI97" s="571"/>
      <c r="EJ97" s="571"/>
      <c r="EK97" s="570"/>
      <c r="EL97" s="524" t="str">
        <f t="shared" si="22"/>
        <v/>
      </c>
      <c r="EM97" s="571"/>
      <c r="EN97" s="571"/>
      <c r="EO97" s="570"/>
      <c r="EP97" s="592"/>
      <c r="EQ97" s="189"/>
      <c r="ER97" s="571"/>
      <c r="ES97" s="571"/>
      <c r="ET97" s="570"/>
      <c r="EU97" s="189"/>
      <c r="EV97" s="189"/>
      <c r="EW97" s="571"/>
    </row>
    <row r="98" ht="14.25" customHeight="1">
      <c r="A98" s="528"/>
      <c r="B98" s="621"/>
      <c r="C98" s="622"/>
      <c r="D98" s="563"/>
      <c r="E98" s="575"/>
      <c r="F98" s="504" t="str">
        <f t="shared" si="24"/>
        <v/>
      </c>
      <c r="G98" s="531" t="str">
        <f t="shared" si="5"/>
        <v/>
      </c>
      <c r="H98" s="532" t="str">
        <f t="shared" si="25"/>
        <v/>
      </c>
      <c r="I98" s="282" t="str">
        <f t="shared" si="26"/>
        <v/>
      </c>
      <c r="J98" s="281"/>
      <c r="K98" s="575"/>
      <c r="L98" s="548"/>
      <c r="M98" s="548"/>
      <c r="N98" s="549"/>
      <c r="O98" s="549"/>
      <c r="P98" s="521"/>
      <c r="Q98" s="565"/>
      <c r="R98" s="623"/>
      <c r="S98" s="622"/>
      <c r="T98" s="624"/>
      <c r="U98" s="82"/>
      <c r="V98" s="567"/>
      <c r="W98" s="565"/>
      <c r="X98" s="569"/>
      <c r="Y98" s="565"/>
      <c r="Z98" s="565"/>
      <c r="AA98" s="569"/>
      <c r="AB98" s="565"/>
      <c r="AC98" s="565"/>
      <c r="AD98" s="515" t="str">
        <f t="shared" si="116"/>
        <v/>
      </c>
      <c r="AE98" s="515"/>
      <c r="AF98" s="516" t="str">
        <f t="shared" si="7"/>
        <v/>
      </c>
      <c r="AG98" s="516" t="str">
        <f t="shared" si="27"/>
        <v/>
      </c>
      <c r="AH98" s="517" t="str">
        <f t="shared" si="32"/>
        <v/>
      </c>
      <c r="AI98" s="82"/>
      <c r="AJ98" s="565"/>
      <c r="AK98" s="566"/>
      <c r="AL98" s="549"/>
      <c r="AM98" s="548"/>
      <c r="AN98" s="565"/>
      <c r="AO98" s="565"/>
      <c r="AP98" s="565"/>
      <c r="AQ98" s="549"/>
      <c r="AR98" s="548"/>
      <c r="AS98" s="565"/>
      <c r="AT98" s="565"/>
      <c r="AU98" s="565"/>
      <c r="AV98" s="549"/>
      <c r="AW98" s="548"/>
      <c r="AX98" s="565"/>
      <c r="AY98" s="565"/>
      <c r="AZ98" s="565"/>
      <c r="BA98" s="549"/>
      <c r="BB98" s="548"/>
      <c r="BC98" s="565"/>
      <c r="BD98" s="565"/>
      <c r="BE98" s="565"/>
      <c r="BF98" s="549"/>
      <c r="BG98" s="548"/>
      <c r="BH98" s="565"/>
      <c r="BI98" s="565"/>
      <c r="BJ98" s="565"/>
      <c r="BK98" s="549"/>
      <c r="BL98" s="548"/>
      <c r="BM98" s="565"/>
      <c r="BN98" s="565"/>
      <c r="BO98" s="565"/>
      <c r="BP98" s="549"/>
      <c r="BQ98" s="548"/>
      <c r="BR98" s="565"/>
      <c r="BS98" s="565"/>
      <c r="BT98" s="565"/>
      <c r="BU98" s="567"/>
      <c r="BV98" s="567"/>
      <c r="BW98" s="518" t="str">
        <f t="shared" ref="BW98:BX98" si="329">IF(BU98="", "", BU98 / 86400)
</f>
        <v/>
      </c>
      <c r="BX98" s="518" t="str">
        <f t="shared" si="329"/>
        <v/>
      </c>
      <c r="BY98" s="565"/>
      <c r="BZ98" s="565"/>
      <c r="CA98" s="565"/>
      <c r="CB98" s="567"/>
      <c r="CC98" s="567"/>
      <c r="CD98" s="519" t="str">
        <f t="shared" ref="CD98:CE98" si="330">IF(CB98="", "", CB98 / 86400)
</f>
        <v/>
      </c>
      <c r="CE98" s="519" t="str">
        <f t="shared" si="330"/>
        <v/>
      </c>
      <c r="CF98" s="565"/>
      <c r="CG98" s="565"/>
      <c r="CH98" s="565"/>
      <c r="CI98" s="568"/>
      <c r="CJ98" s="568"/>
      <c r="CK98" s="519" t="str">
        <f t="shared" ref="CK98:CL98" si="331">IF(CI98="", "", CI98 / 86400)
</f>
        <v/>
      </c>
      <c r="CL98" s="519" t="str">
        <f t="shared" si="331"/>
        <v/>
      </c>
      <c r="CM98" s="565"/>
      <c r="CN98" s="565"/>
      <c r="CO98" s="565"/>
      <c r="CP98" s="569"/>
      <c r="CQ98" s="521" t="str">
        <f t="shared" si="11"/>
        <v/>
      </c>
      <c r="CR98" s="521" t="str">
        <f t="shared" si="12"/>
        <v/>
      </c>
      <c r="CS98" s="569"/>
      <c r="CT98" s="565"/>
      <c r="CU98" s="565"/>
      <c r="CV98" s="569"/>
      <c r="CW98" s="521" t="str">
        <f t="shared" si="13"/>
        <v/>
      </c>
      <c r="CX98" s="521" t="str">
        <f t="shared" si="14"/>
        <v/>
      </c>
      <c r="CY98" s="565"/>
      <c r="CZ98" s="565"/>
      <c r="DA98" s="565"/>
      <c r="DB98" s="569"/>
      <c r="DC98" s="509" t="str">
        <f t="shared" si="15"/>
        <v/>
      </c>
      <c r="DD98" s="565"/>
      <c r="DE98" s="565"/>
      <c r="DF98" s="565"/>
      <c r="DG98" s="569"/>
      <c r="DH98" s="509" t="str">
        <f t="shared" si="16"/>
        <v/>
      </c>
      <c r="DI98" s="565"/>
      <c r="DJ98" s="565"/>
      <c r="DK98" s="565"/>
      <c r="DL98" s="570"/>
      <c r="DM98" s="524" t="str">
        <f t="shared" si="17"/>
        <v/>
      </c>
      <c r="DN98" s="571"/>
      <c r="DO98" s="571"/>
      <c r="DP98" s="571"/>
      <c r="DQ98" s="570"/>
      <c r="DR98" s="524" t="str">
        <f t="shared" si="18"/>
        <v/>
      </c>
      <c r="DS98" s="571"/>
      <c r="DT98" s="571"/>
      <c r="DU98" s="571"/>
      <c r="DV98" s="570"/>
      <c r="DW98" s="524" t="str">
        <f t="shared" si="19"/>
        <v/>
      </c>
      <c r="DX98" s="571"/>
      <c r="DY98" s="571"/>
      <c r="DZ98" s="571"/>
      <c r="EA98" s="570"/>
      <c r="EB98" s="524" t="str">
        <f t="shared" si="20"/>
        <v/>
      </c>
      <c r="EC98" s="571"/>
      <c r="ED98" s="571"/>
      <c r="EE98" s="571"/>
      <c r="EF98" s="570"/>
      <c r="EG98" s="524" t="str">
        <f t="shared" si="21"/>
        <v/>
      </c>
      <c r="EH98" s="571"/>
      <c r="EI98" s="571"/>
      <c r="EJ98" s="571"/>
      <c r="EK98" s="570"/>
      <c r="EL98" s="524" t="str">
        <f t="shared" si="22"/>
        <v/>
      </c>
      <c r="EM98" s="571"/>
      <c r="EN98" s="571"/>
      <c r="EO98" s="570"/>
      <c r="EP98" s="592"/>
      <c r="EQ98" s="189"/>
      <c r="ER98" s="571"/>
      <c r="ES98" s="571"/>
      <c r="ET98" s="570"/>
      <c r="EU98" s="189"/>
      <c r="EV98" s="189"/>
      <c r="EW98" s="571"/>
    </row>
    <row r="99" ht="14.25" customHeight="1">
      <c r="A99" s="572"/>
      <c r="B99" s="529"/>
      <c r="C99" s="530"/>
      <c r="D99" s="563"/>
      <c r="E99" s="575"/>
      <c r="F99" s="504" t="str">
        <f t="shared" si="24"/>
        <v/>
      </c>
      <c r="G99" s="531" t="str">
        <f t="shared" si="5"/>
        <v/>
      </c>
      <c r="H99" s="532" t="str">
        <f t="shared" si="25"/>
        <v/>
      </c>
      <c r="I99" s="282" t="str">
        <f t="shared" si="26"/>
        <v/>
      </c>
      <c r="J99" s="281"/>
      <c r="K99" s="575"/>
      <c r="L99" s="548"/>
      <c r="M99" s="548"/>
      <c r="N99" s="549"/>
      <c r="O99" s="549"/>
      <c r="P99" s="521"/>
      <c r="Q99" s="565"/>
      <c r="R99" s="620"/>
      <c r="S99" s="530"/>
      <c r="T99" s="563"/>
      <c r="U99" s="82"/>
      <c r="V99" s="567"/>
      <c r="W99" s="565"/>
      <c r="X99" s="569"/>
      <c r="Y99" s="565"/>
      <c r="Z99" s="565"/>
      <c r="AA99" s="569"/>
      <c r="AB99" s="565"/>
      <c r="AC99" s="565"/>
      <c r="AD99" s="515" t="str">
        <f t="shared" si="116"/>
        <v/>
      </c>
      <c r="AE99" s="515"/>
      <c r="AF99" s="516" t="str">
        <f t="shared" si="7"/>
        <v/>
      </c>
      <c r="AG99" s="516" t="str">
        <f t="shared" si="27"/>
        <v/>
      </c>
      <c r="AH99" s="517" t="str">
        <f t="shared" si="32"/>
        <v/>
      </c>
      <c r="AI99" s="82"/>
      <c r="AJ99" s="565"/>
      <c r="AK99" s="566"/>
      <c r="AL99" s="549"/>
      <c r="AM99" s="548"/>
      <c r="AN99" s="565"/>
      <c r="AO99" s="565"/>
      <c r="AP99" s="565"/>
      <c r="AQ99" s="549"/>
      <c r="AR99" s="548"/>
      <c r="AS99" s="565"/>
      <c r="AT99" s="565"/>
      <c r="AU99" s="565"/>
      <c r="AV99" s="549"/>
      <c r="AW99" s="548"/>
      <c r="AX99" s="565"/>
      <c r="AY99" s="565"/>
      <c r="AZ99" s="565"/>
      <c r="BA99" s="549"/>
      <c r="BB99" s="548"/>
      <c r="BC99" s="565"/>
      <c r="BD99" s="565"/>
      <c r="BE99" s="565"/>
      <c r="BF99" s="549"/>
      <c r="BG99" s="548"/>
      <c r="BH99" s="565"/>
      <c r="BI99" s="565"/>
      <c r="BJ99" s="565"/>
      <c r="BK99" s="549"/>
      <c r="BL99" s="548"/>
      <c r="BM99" s="565"/>
      <c r="BN99" s="565"/>
      <c r="BO99" s="565"/>
      <c r="BP99" s="549"/>
      <c r="BQ99" s="548"/>
      <c r="BR99" s="565"/>
      <c r="BS99" s="565"/>
      <c r="BT99" s="565"/>
      <c r="BU99" s="567"/>
      <c r="BV99" s="567"/>
      <c r="BW99" s="518" t="str">
        <f t="shared" ref="BW99:BX99" si="332">IF(BU99="", "", BU99 / 86400)
</f>
        <v/>
      </c>
      <c r="BX99" s="518" t="str">
        <f t="shared" si="332"/>
        <v/>
      </c>
      <c r="BY99" s="565"/>
      <c r="BZ99" s="565"/>
      <c r="CA99" s="565"/>
      <c r="CB99" s="567"/>
      <c r="CC99" s="567"/>
      <c r="CD99" s="519" t="str">
        <f t="shared" ref="CD99:CE99" si="333">IF(CB99="", "", CB99 / 86400)
</f>
        <v/>
      </c>
      <c r="CE99" s="519" t="str">
        <f t="shared" si="333"/>
        <v/>
      </c>
      <c r="CF99" s="565"/>
      <c r="CG99" s="565"/>
      <c r="CH99" s="565"/>
      <c r="CI99" s="568"/>
      <c r="CJ99" s="568"/>
      <c r="CK99" s="519" t="str">
        <f t="shared" ref="CK99:CL99" si="334">IF(CI99="", "", CI99 / 86400)
</f>
        <v/>
      </c>
      <c r="CL99" s="519" t="str">
        <f t="shared" si="334"/>
        <v/>
      </c>
      <c r="CM99" s="565"/>
      <c r="CN99" s="565"/>
      <c r="CO99" s="565"/>
      <c r="CP99" s="569"/>
      <c r="CQ99" s="521" t="str">
        <f t="shared" si="11"/>
        <v/>
      </c>
      <c r="CR99" s="521" t="str">
        <f t="shared" si="12"/>
        <v/>
      </c>
      <c r="CS99" s="569"/>
      <c r="CT99" s="565"/>
      <c r="CU99" s="565"/>
      <c r="CV99" s="569"/>
      <c r="CW99" s="521" t="str">
        <f t="shared" si="13"/>
        <v/>
      </c>
      <c r="CX99" s="521" t="str">
        <f t="shared" si="14"/>
        <v/>
      </c>
      <c r="CY99" s="565"/>
      <c r="CZ99" s="565"/>
      <c r="DA99" s="565"/>
      <c r="DB99" s="569"/>
      <c r="DC99" s="509" t="str">
        <f t="shared" si="15"/>
        <v/>
      </c>
      <c r="DD99" s="565"/>
      <c r="DE99" s="565"/>
      <c r="DF99" s="565"/>
      <c r="DG99" s="569"/>
      <c r="DH99" s="509" t="str">
        <f t="shared" si="16"/>
        <v/>
      </c>
      <c r="DI99" s="565"/>
      <c r="DJ99" s="565"/>
      <c r="DK99" s="565"/>
      <c r="DL99" s="570"/>
      <c r="DM99" s="524" t="str">
        <f t="shared" si="17"/>
        <v/>
      </c>
      <c r="DN99" s="571"/>
      <c r="DO99" s="571"/>
      <c r="DP99" s="571"/>
      <c r="DQ99" s="570"/>
      <c r="DR99" s="524" t="str">
        <f t="shared" si="18"/>
        <v/>
      </c>
      <c r="DS99" s="571"/>
      <c r="DT99" s="571"/>
      <c r="DU99" s="571"/>
      <c r="DV99" s="570"/>
      <c r="DW99" s="524" t="str">
        <f t="shared" si="19"/>
        <v/>
      </c>
      <c r="DX99" s="571"/>
      <c r="DY99" s="571"/>
      <c r="DZ99" s="571"/>
      <c r="EA99" s="570"/>
      <c r="EB99" s="524" t="str">
        <f t="shared" si="20"/>
        <v/>
      </c>
      <c r="EC99" s="571"/>
      <c r="ED99" s="571"/>
      <c r="EE99" s="571"/>
      <c r="EF99" s="570"/>
      <c r="EG99" s="524" t="str">
        <f t="shared" si="21"/>
        <v/>
      </c>
      <c r="EH99" s="571"/>
      <c r="EI99" s="571"/>
      <c r="EJ99" s="571"/>
      <c r="EK99" s="570"/>
      <c r="EL99" s="524" t="str">
        <f t="shared" si="22"/>
        <v/>
      </c>
      <c r="EM99" s="571"/>
      <c r="EN99" s="571"/>
      <c r="EO99" s="570"/>
      <c r="EP99" s="592"/>
      <c r="EQ99" s="189"/>
      <c r="ER99" s="571"/>
      <c r="ES99" s="571"/>
      <c r="ET99" s="570"/>
      <c r="EU99" s="189"/>
      <c r="EV99" s="189"/>
      <c r="EW99" s="571"/>
    </row>
    <row r="100" ht="14.25" customHeight="1">
      <c r="A100" s="625"/>
      <c r="B100" s="621"/>
      <c r="C100" s="622"/>
      <c r="D100" s="624"/>
      <c r="E100" s="626"/>
      <c r="F100" s="504" t="str">
        <f t="shared" si="24"/>
        <v/>
      </c>
      <c r="G100" s="531" t="str">
        <f t="shared" si="5"/>
        <v/>
      </c>
      <c r="H100" s="532" t="str">
        <f t="shared" si="25"/>
        <v/>
      </c>
      <c r="I100" s="282" t="str">
        <f t="shared" si="26"/>
        <v/>
      </c>
      <c r="J100" s="627"/>
      <c r="K100" s="626"/>
      <c r="L100" s="628"/>
      <c r="M100" s="628"/>
      <c r="N100" s="629"/>
      <c r="O100" s="629"/>
      <c r="P100" s="630"/>
      <c r="Q100" s="583"/>
      <c r="R100" s="623"/>
      <c r="S100" s="622"/>
      <c r="T100" s="624"/>
      <c r="U100" s="603"/>
      <c r="V100" s="604"/>
      <c r="W100" s="583"/>
      <c r="X100" s="584"/>
      <c r="Y100" s="583"/>
      <c r="Z100" s="583"/>
      <c r="AA100" s="584"/>
      <c r="AB100" s="583"/>
      <c r="AC100" s="583"/>
      <c r="AD100" s="515" t="str">
        <f t="shared" si="116"/>
        <v/>
      </c>
      <c r="AE100" s="515"/>
      <c r="AF100" s="516" t="str">
        <f t="shared" si="7"/>
        <v/>
      </c>
      <c r="AG100" s="516" t="str">
        <f t="shared" si="27"/>
        <v/>
      </c>
      <c r="AH100" s="517" t="str">
        <f t="shared" si="32"/>
        <v/>
      </c>
      <c r="AI100" s="603"/>
      <c r="AJ100" s="583"/>
      <c r="AK100" s="631"/>
      <c r="AL100" s="629"/>
      <c r="AM100" s="628"/>
      <c r="AN100" s="583"/>
      <c r="AO100" s="583"/>
      <c r="AP100" s="583"/>
      <c r="AQ100" s="629"/>
      <c r="AR100" s="628"/>
      <c r="AS100" s="583"/>
      <c r="AT100" s="583"/>
      <c r="AU100" s="583"/>
      <c r="AV100" s="629"/>
      <c r="AW100" s="628"/>
      <c r="AX100" s="583"/>
      <c r="AY100" s="583"/>
      <c r="AZ100" s="583"/>
      <c r="BA100" s="629"/>
      <c r="BB100" s="628"/>
      <c r="BC100" s="583"/>
      <c r="BD100" s="583"/>
      <c r="BE100" s="583"/>
      <c r="BF100" s="629"/>
      <c r="BG100" s="628"/>
      <c r="BH100" s="583"/>
      <c r="BI100" s="583"/>
      <c r="BJ100" s="583"/>
      <c r="BK100" s="629"/>
      <c r="BL100" s="628"/>
      <c r="BM100" s="583"/>
      <c r="BN100" s="583"/>
      <c r="BO100" s="583"/>
      <c r="BP100" s="629"/>
      <c r="BQ100" s="628"/>
      <c r="BR100" s="583"/>
      <c r="BS100" s="583"/>
      <c r="BT100" s="583"/>
      <c r="BU100" s="604"/>
      <c r="BV100" s="604"/>
      <c r="BW100" s="518" t="str">
        <f t="shared" ref="BW100:BX100" si="335">IF(BU100="", "", BU100 / 86400)
</f>
        <v/>
      </c>
      <c r="BX100" s="518" t="str">
        <f t="shared" si="335"/>
        <v/>
      </c>
      <c r="BY100" s="583"/>
      <c r="BZ100" s="583"/>
      <c r="CA100" s="583"/>
      <c r="CB100" s="604"/>
      <c r="CC100" s="604"/>
      <c r="CD100" s="519" t="str">
        <f t="shared" ref="CD100:CE100" si="336">IF(CB100="", "", CB100 / 86400)
</f>
        <v/>
      </c>
      <c r="CE100" s="519" t="str">
        <f t="shared" si="336"/>
        <v/>
      </c>
      <c r="CF100" s="565"/>
      <c r="CG100" s="583"/>
      <c r="CH100" s="583"/>
      <c r="CI100" s="632"/>
      <c r="CJ100" s="632"/>
      <c r="CK100" s="519" t="str">
        <f t="shared" ref="CK100:CL100" si="337">IF(CI100="", "", CI100 / 86400)
</f>
        <v/>
      </c>
      <c r="CL100" s="519" t="str">
        <f t="shared" si="337"/>
        <v/>
      </c>
      <c r="CM100" s="583"/>
      <c r="CN100" s="565"/>
      <c r="CO100" s="565"/>
      <c r="CP100" s="569"/>
      <c r="CQ100" s="521" t="str">
        <f t="shared" si="11"/>
        <v/>
      </c>
      <c r="CR100" s="521" t="str">
        <f t="shared" si="12"/>
        <v/>
      </c>
      <c r="CS100" s="569"/>
      <c r="CT100" s="565"/>
      <c r="CU100" s="565"/>
      <c r="CV100" s="569"/>
      <c r="CW100" s="521" t="str">
        <f t="shared" si="13"/>
        <v/>
      </c>
      <c r="CX100" s="521" t="str">
        <f t="shared" si="14"/>
        <v/>
      </c>
      <c r="CY100" s="565"/>
      <c r="CZ100" s="565"/>
      <c r="DA100" s="565"/>
      <c r="DB100" s="569"/>
      <c r="DC100" s="509" t="str">
        <f t="shared" si="15"/>
        <v/>
      </c>
      <c r="DD100" s="565"/>
      <c r="DE100" s="565"/>
      <c r="DF100" s="565"/>
      <c r="DG100" s="569"/>
      <c r="DH100" s="509" t="str">
        <f t="shared" si="16"/>
        <v/>
      </c>
      <c r="DI100" s="565"/>
      <c r="DJ100" s="565"/>
      <c r="DK100" s="565"/>
      <c r="DL100" s="570"/>
      <c r="DM100" s="524" t="str">
        <f t="shared" si="17"/>
        <v/>
      </c>
      <c r="DN100" s="571"/>
      <c r="DO100" s="571"/>
      <c r="DP100" s="571"/>
      <c r="DQ100" s="570"/>
      <c r="DR100" s="524" t="str">
        <f t="shared" si="18"/>
        <v/>
      </c>
      <c r="DS100" s="571"/>
      <c r="DT100" s="571"/>
      <c r="DU100" s="571"/>
      <c r="DV100" s="570"/>
      <c r="DW100" s="524" t="str">
        <f t="shared" si="19"/>
        <v/>
      </c>
      <c r="DX100" s="571"/>
      <c r="DY100" s="571"/>
      <c r="DZ100" s="571"/>
      <c r="EA100" s="570"/>
      <c r="EB100" s="524" t="str">
        <f t="shared" si="20"/>
        <v/>
      </c>
      <c r="EC100" s="571"/>
      <c r="ED100" s="571"/>
      <c r="EE100" s="571"/>
      <c r="EF100" s="570"/>
      <c r="EG100" s="524" t="str">
        <f t="shared" si="21"/>
        <v/>
      </c>
      <c r="EH100" s="571"/>
      <c r="EI100" s="571"/>
      <c r="EJ100" s="571"/>
      <c r="EK100" s="570"/>
      <c r="EL100" s="524" t="str">
        <f t="shared" si="22"/>
        <v/>
      </c>
      <c r="EM100" s="571"/>
      <c r="EN100" s="571"/>
      <c r="EO100" s="570"/>
      <c r="EP100" s="592"/>
      <c r="EQ100" s="189"/>
      <c r="ER100" s="571"/>
      <c r="ES100" s="571"/>
      <c r="ET100" s="570"/>
      <c r="EU100" s="189"/>
      <c r="EV100" s="189"/>
      <c r="EW100" s="571"/>
    </row>
    <row r="101" ht="7.5" customHeight="1">
      <c r="A101" s="633"/>
      <c r="B101" s="634"/>
      <c r="C101" s="635"/>
      <c r="D101" s="635"/>
      <c r="E101" s="635"/>
      <c r="F101" s="636"/>
      <c r="G101" s="633"/>
      <c r="H101" s="637"/>
      <c r="I101" s="633"/>
      <c r="J101" s="638"/>
      <c r="K101" s="635"/>
      <c r="L101" s="638"/>
      <c r="M101" s="638"/>
      <c r="N101" s="639"/>
      <c r="O101" s="639"/>
      <c r="P101" s="640"/>
      <c r="Q101" s="633"/>
      <c r="R101" s="641"/>
      <c r="S101" s="635"/>
      <c r="T101" s="635"/>
      <c r="U101" s="633"/>
      <c r="V101" s="638"/>
      <c r="W101" s="633"/>
      <c r="X101" s="639"/>
      <c r="Y101" s="633"/>
      <c r="Z101" s="633"/>
      <c r="AA101" s="639"/>
      <c r="AB101" s="633"/>
      <c r="AC101" s="633"/>
      <c r="AD101" s="633"/>
      <c r="AE101" s="633"/>
      <c r="AF101" s="633"/>
      <c r="AG101" s="633"/>
      <c r="AH101" s="640"/>
      <c r="AI101" s="633"/>
      <c r="AJ101" s="633"/>
      <c r="AK101" s="639"/>
      <c r="AL101" s="639"/>
      <c r="AM101" s="638"/>
      <c r="AN101" s="633"/>
      <c r="AO101" s="633"/>
      <c r="AP101" s="633"/>
      <c r="AQ101" s="639"/>
      <c r="AR101" s="638"/>
      <c r="AS101" s="633"/>
      <c r="AT101" s="633"/>
      <c r="AU101" s="633"/>
      <c r="AV101" s="639"/>
      <c r="AW101" s="638"/>
      <c r="AX101" s="633"/>
      <c r="AY101" s="633"/>
      <c r="AZ101" s="633"/>
      <c r="BA101" s="639"/>
      <c r="BB101" s="638"/>
      <c r="BC101" s="633"/>
      <c r="BD101" s="633"/>
      <c r="BE101" s="633"/>
      <c r="BF101" s="639"/>
      <c r="BG101" s="638"/>
      <c r="BH101" s="633"/>
      <c r="BI101" s="633"/>
      <c r="BJ101" s="633"/>
      <c r="BK101" s="639"/>
      <c r="BL101" s="638"/>
      <c r="BM101" s="633"/>
      <c r="BN101" s="633"/>
      <c r="BO101" s="633"/>
      <c r="BP101" s="639"/>
      <c r="BQ101" s="638"/>
      <c r="BR101" s="633"/>
      <c r="BS101" s="633"/>
      <c r="BT101" s="633"/>
      <c r="BU101" s="638"/>
      <c r="BV101" s="638"/>
      <c r="BW101" s="642"/>
      <c r="BX101" s="642"/>
      <c r="BY101" s="633"/>
      <c r="BZ101" s="633"/>
      <c r="CA101" s="633"/>
      <c r="CB101" s="638"/>
      <c r="CC101" s="638"/>
      <c r="CD101" s="643"/>
      <c r="CE101" s="643"/>
      <c r="CF101" s="633"/>
      <c r="CG101" s="633"/>
      <c r="CH101" s="633"/>
      <c r="CI101" s="638"/>
      <c r="CJ101" s="638"/>
      <c r="CK101" s="643"/>
      <c r="CL101" s="643"/>
      <c r="CM101" s="633"/>
      <c r="CN101" s="633"/>
      <c r="CO101" s="633"/>
      <c r="CP101" s="639"/>
      <c r="CQ101" s="640"/>
      <c r="CR101" s="640"/>
      <c r="CS101" s="639"/>
      <c r="CT101" s="633"/>
      <c r="CU101" s="88"/>
      <c r="CV101" s="404"/>
      <c r="CW101" s="644"/>
      <c r="CX101" s="644"/>
      <c r="CY101" s="88"/>
      <c r="CZ101" s="88"/>
      <c r="DA101" s="88"/>
      <c r="DB101" s="404"/>
      <c r="DC101" s="644"/>
      <c r="DD101" s="88"/>
      <c r="DE101" s="88"/>
      <c r="DF101" s="88"/>
      <c r="DG101" s="404"/>
      <c r="DH101" s="644"/>
      <c r="DI101" s="88"/>
      <c r="DJ101" s="88"/>
      <c r="DK101" s="88"/>
      <c r="DL101" s="404"/>
      <c r="DM101" s="644"/>
      <c r="DN101" s="88"/>
      <c r="DO101" s="88"/>
      <c r="DP101" s="88"/>
      <c r="DQ101" s="404"/>
      <c r="DR101" s="644"/>
      <c r="DS101" s="88"/>
      <c r="DT101" s="88"/>
      <c r="DU101" s="88"/>
      <c r="DV101" s="404"/>
      <c r="DW101" s="644"/>
      <c r="DX101" s="88"/>
      <c r="DY101" s="88"/>
      <c r="DZ101" s="88"/>
      <c r="EA101" s="404"/>
      <c r="EB101" s="644"/>
      <c r="EC101" s="88"/>
      <c r="ED101" s="88"/>
      <c r="EE101" s="88"/>
      <c r="EF101" s="404"/>
      <c r="EG101" s="644"/>
      <c r="EH101" s="88"/>
      <c r="EI101" s="88"/>
      <c r="EJ101" s="88"/>
      <c r="EK101" s="404"/>
      <c r="EL101" s="644"/>
      <c r="EM101" s="88"/>
      <c r="EN101" s="88"/>
      <c r="EO101" s="404"/>
      <c r="EP101" s="404"/>
      <c r="EQ101" s="287"/>
      <c r="ER101" s="88"/>
      <c r="ES101" s="88"/>
      <c r="ET101" s="404"/>
      <c r="EU101" s="287"/>
      <c r="EV101" s="287"/>
      <c r="EW101" s="88"/>
    </row>
  </sheetData>
  <mergeCells count="19">
    <mergeCell ref="B2:C2"/>
    <mergeCell ref="E2:N2"/>
    <mergeCell ref="R2:S2"/>
    <mergeCell ref="U2:V2"/>
    <mergeCell ref="X2:AB2"/>
    <mergeCell ref="AF2:AH2"/>
    <mergeCell ref="AJ2:AM2"/>
    <mergeCell ref="CN2:CR2"/>
    <mergeCell ref="CT2:CX2"/>
    <mergeCell ref="CZ2:DW2"/>
    <mergeCell ref="DY2:EL2"/>
    <mergeCell ref="EN2:EV2"/>
    <mergeCell ref="AO2:AR2"/>
    <mergeCell ref="AT2:AW2"/>
    <mergeCell ref="AY2:BB2"/>
    <mergeCell ref="BD2:BG2"/>
    <mergeCell ref="BI2:BQ2"/>
    <mergeCell ref="BS2:BX2"/>
    <mergeCell ref="BZ2:CL2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9C9D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2.63"/>
    <col customWidth="1" min="3" max="4" width="9.5"/>
    <col customWidth="1" min="5" max="5" width="2.63"/>
    <col customWidth="1" min="6" max="7" width="9.5"/>
    <col customWidth="1" min="8" max="8" width="2.63"/>
    <col customWidth="1" min="9" max="10" width="9.5"/>
    <col customWidth="1" min="11" max="11" width="2.63"/>
    <col customWidth="1" min="12" max="13" width="9.5"/>
    <col customWidth="1" min="14" max="16" width="2.63"/>
    <col customWidth="1" min="17" max="18" width="9.5"/>
    <col customWidth="1" min="19" max="19" width="2.63"/>
    <col customWidth="1" min="20" max="21" width="9.5"/>
    <col customWidth="1" min="22" max="22" width="2.63"/>
    <col customWidth="1" min="23" max="24" width="9.5"/>
    <col customWidth="1" min="25" max="25" width="2.63"/>
    <col customWidth="1" min="26" max="27" width="9.5"/>
    <col customWidth="1" min="28" max="30" width="2.63"/>
    <col customWidth="1" min="31" max="31" width="15.75"/>
    <col customWidth="1" min="32" max="33" width="9.5"/>
    <col customWidth="1" min="34" max="35" width="2.63"/>
  </cols>
  <sheetData>
    <row r="1" ht="16.5" customHeight="1">
      <c r="A1" s="645"/>
      <c r="B1" s="645"/>
      <c r="C1" s="645"/>
      <c r="D1" s="645"/>
      <c r="E1" s="645"/>
      <c r="F1" s="645"/>
      <c r="G1" s="645"/>
      <c r="H1" s="645"/>
      <c r="I1" s="645"/>
      <c r="J1" s="645"/>
      <c r="K1" s="645"/>
      <c r="L1" s="645"/>
      <c r="M1" s="645"/>
      <c r="N1" s="645"/>
      <c r="O1" s="645"/>
      <c r="P1" s="645"/>
      <c r="Q1" s="646"/>
      <c r="R1" s="646"/>
      <c r="S1" s="646"/>
      <c r="T1" s="646"/>
      <c r="U1" s="647"/>
      <c r="V1" s="646"/>
      <c r="W1" s="646"/>
      <c r="X1" s="646"/>
      <c r="Y1" s="646"/>
      <c r="Z1" s="646"/>
      <c r="AA1" s="647"/>
      <c r="AB1" s="645"/>
      <c r="AC1" s="645"/>
      <c r="AD1" s="645"/>
      <c r="AE1" s="645"/>
      <c r="AF1" s="646"/>
      <c r="AG1" s="646"/>
      <c r="AH1" s="645"/>
      <c r="AI1" s="645"/>
    </row>
    <row r="2" ht="7.5" customHeight="1">
      <c r="A2" s="645"/>
      <c r="B2" s="648"/>
      <c r="C2" s="649"/>
      <c r="D2" s="649"/>
      <c r="E2" s="649"/>
      <c r="F2" s="649"/>
      <c r="G2" s="649"/>
      <c r="H2" s="649"/>
      <c r="I2" s="649"/>
      <c r="J2" s="649"/>
      <c r="K2" s="649"/>
      <c r="L2" s="649"/>
      <c r="M2" s="649"/>
      <c r="N2" s="650"/>
      <c r="O2" s="645"/>
      <c r="P2" s="648"/>
      <c r="Q2" s="651"/>
      <c r="R2" s="651"/>
      <c r="S2" s="651"/>
      <c r="T2" s="651"/>
      <c r="U2" s="652"/>
      <c r="V2" s="651"/>
      <c r="W2" s="651"/>
      <c r="X2" s="651"/>
      <c r="Y2" s="651"/>
      <c r="Z2" s="651"/>
      <c r="AA2" s="652"/>
      <c r="AB2" s="650"/>
      <c r="AC2" s="645"/>
      <c r="AD2" s="648"/>
      <c r="AE2" s="649"/>
      <c r="AF2" s="651"/>
      <c r="AG2" s="651"/>
      <c r="AH2" s="650"/>
      <c r="AI2" s="645"/>
    </row>
    <row r="3" ht="16.5" customHeight="1">
      <c r="A3" s="653"/>
      <c r="B3" s="654"/>
      <c r="C3" s="655" t="s">
        <v>203</v>
      </c>
      <c r="N3" s="656"/>
      <c r="O3" s="653"/>
      <c r="P3" s="654"/>
      <c r="Q3" s="657" t="s">
        <v>204</v>
      </c>
      <c r="AB3" s="658"/>
      <c r="AC3" s="655"/>
      <c r="AD3" s="659"/>
      <c r="AE3" s="655" t="s">
        <v>205</v>
      </c>
      <c r="AH3" s="656"/>
      <c r="AI3" s="653"/>
    </row>
    <row r="4" ht="14.25" customHeight="1">
      <c r="A4" s="660"/>
      <c r="B4" s="661"/>
      <c r="C4" s="660"/>
      <c r="D4" s="660"/>
      <c r="E4" s="660"/>
      <c r="F4" s="660"/>
      <c r="G4" s="660"/>
      <c r="H4" s="660"/>
      <c r="I4" s="660"/>
      <c r="J4" s="660"/>
      <c r="K4" s="660"/>
      <c r="L4" s="660"/>
      <c r="M4" s="660"/>
      <c r="N4" s="662"/>
      <c r="O4" s="660"/>
      <c r="P4" s="661"/>
      <c r="Q4" s="660"/>
      <c r="AB4" s="662"/>
      <c r="AC4" s="660"/>
      <c r="AD4" s="661"/>
      <c r="AE4" s="660"/>
      <c r="AH4" s="662"/>
      <c r="AI4" s="660"/>
    </row>
    <row r="5" ht="14.25" customHeight="1">
      <c r="A5" s="663"/>
      <c r="B5" s="664"/>
      <c r="C5" s="481" t="s">
        <v>123</v>
      </c>
      <c r="D5" s="481" t="s">
        <v>124</v>
      </c>
      <c r="E5" s="663"/>
      <c r="F5" s="481" t="s">
        <v>206</v>
      </c>
      <c r="G5" s="481" t="s">
        <v>124</v>
      </c>
      <c r="H5" s="663"/>
      <c r="I5" s="481" t="s">
        <v>207</v>
      </c>
      <c r="J5" s="481" t="s">
        <v>124</v>
      </c>
      <c r="K5" s="663"/>
      <c r="L5" s="481" t="s">
        <v>208</v>
      </c>
      <c r="M5" s="481" t="s">
        <v>124</v>
      </c>
      <c r="N5" s="665"/>
      <c r="O5" s="663"/>
      <c r="P5" s="664"/>
      <c r="Q5" s="487" t="str">
        <f>IFERROR(__xludf.DUMMYFUNCTION("QUERY('CONTENT STATS'!Y:AC,
  ""SELECT Y, MAX(Z)
   WHERE Y IS NOT NULL
   GROUP BY Y 
   ORDER BY Y DESC 
   LABEL Y '2022 - PRE', MAX(Z) 'MAX'""
)"),"2022 - PRE")</f>
        <v>2022 - PRE</v>
      </c>
      <c r="R5" s="487" t="str">
        <f>IFERROR(__xludf.DUMMYFUNCTION("""COMPUTED_VALUE"""),"MAX")</f>
        <v>MAX</v>
      </c>
      <c r="S5" s="666"/>
      <c r="T5" s="487" t="str">
        <f>IFERROR(__xludf.DUMMYFUNCTION("QUERY('CONTENT STATS'!Y:AC,
  ""SELECT Y, MAX(AA)
   WHERE Y IS NOT NULL
   GROUP BY Y 
   ORDER BY Y DESC 
   LABEL Y '2022 - PRE', MAX(AA) 'MAX'""
)"),"2022 - PRE")</f>
        <v>2022 - PRE</v>
      </c>
      <c r="U5" s="486" t="str">
        <f>IFERROR(__xludf.DUMMYFUNCTION("""COMPUTED_VALUE"""),"MAX")</f>
        <v>MAX</v>
      </c>
      <c r="V5" s="666"/>
      <c r="W5" s="487" t="str">
        <f>IFERROR(__xludf.DUMMYFUNCTION("QUERY('CONTENT STATS'!Y:AC,
  ""SELECT Y, MAX(AB)
   WHERE Y IS NOT NULL
   GROUP BY Y 
   ORDER BY Y DESC 
   LABEL Y '2022 - PRE', MAX(AB) 'MAX'""
)"),"2022 - PRE")</f>
        <v>2022 - PRE</v>
      </c>
      <c r="X5" s="487" t="str">
        <f>IFERROR(__xludf.DUMMYFUNCTION("""COMPUTED_VALUE"""),"MAX")</f>
        <v>MAX</v>
      </c>
      <c r="Y5" s="666"/>
      <c r="Z5" s="487" t="str">
        <f>IFERROR(__xludf.DUMMYFUNCTION("QUERY('CONTENT STATS'!Y:AC,
  ""SELECT Y, MAX(AC)
   WHERE Y IS NOT NULL
   GROUP BY Y 
   ORDER BY Y DESC 
   LABEL Y '2022 - PRE', MAX(AC) 'MAX'""
)"),"2022 - PRE")</f>
        <v>2022 - PRE</v>
      </c>
      <c r="AA5" s="486" t="str">
        <f>IFERROR(__xludf.DUMMYFUNCTION("""COMPUTED_VALUE"""),"MAX")</f>
        <v>MAX</v>
      </c>
      <c r="AB5" s="667"/>
      <c r="AC5" s="57"/>
      <c r="AD5" s="668"/>
      <c r="AE5" s="481" t="str">
        <f>IFERROR(__xludf.DUMMYFUNCTION("QUERY('CONTENT STATS'!A4:AM64,
  ""SELECT H, MAX(G), MIN(G) 
   WHERE H IS NOT NULL
   GROUP BY H 
   ORDER BY H DESC 
   LABEL H 'INSIGHT', MAX(G) 'MAX', MIN(G) 'MIN'""
)"),"INSIGHT")</f>
        <v>INSIGHT</v>
      </c>
      <c r="AF5" s="487" t="str">
        <f>IFERROR(__xludf.DUMMYFUNCTION("""COMPUTED_VALUE"""),"MAX")</f>
        <v>MAX</v>
      </c>
      <c r="AG5" s="487" t="str">
        <f>IFERROR(__xludf.DUMMYFUNCTION("""COMPUTED_VALUE"""),"MIN")</f>
        <v>MIN</v>
      </c>
      <c r="AH5" s="667"/>
      <c r="AI5" s="663"/>
    </row>
    <row r="6" ht="14.25" customHeight="1">
      <c r="A6" s="595"/>
      <c r="B6" s="669"/>
      <c r="C6" s="595" t="s">
        <v>209</v>
      </c>
      <c r="D6" s="670">
        <v>0.2</v>
      </c>
      <c r="E6" s="595"/>
      <c r="F6" s="595" t="s">
        <v>210</v>
      </c>
      <c r="G6" s="670">
        <v>0.0</v>
      </c>
      <c r="H6" s="595"/>
      <c r="I6" s="595" t="s">
        <v>211</v>
      </c>
      <c r="J6" s="670">
        <v>1.0</v>
      </c>
      <c r="K6" s="595"/>
      <c r="L6" s="595" t="s">
        <v>207</v>
      </c>
      <c r="M6" s="670">
        <v>0.02</v>
      </c>
      <c r="N6" s="671"/>
      <c r="O6" s="595"/>
      <c r="P6" s="669"/>
      <c r="Q6" s="672" t="str">
        <f>IFERROR(__xludf.DUMMYFUNCTION("""COMPUTED_VALUE"""),"TIKTOK")</f>
        <v>TIKTOK</v>
      </c>
      <c r="R6" s="672" t="str">
        <f>IFERROR(__xludf.DUMMYFUNCTION("""COMPUTED_VALUE"""),"SUMPRD")</f>
        <v>SUMPRD</v>
      </c>
      <c r="S6" s="672"/>
      <c r="T6" s="672" t="str">
        <f>IFERROR(__xludf.DUMMYFUNCTION("""COMPUTED_VALUE"""),"TIKTOK")</f>
        <v>TIKTOK</v>
      </c>
      <c r="U6" s="594" t="str">
        <f>IFERROR(__xludf.DUMMYFUNCTION("""COMPUTED_VALUE"""),"SUMPRD")</f>
        <v>SUMPRD</v>
      </c>
      <c r="V6" s="672"/>
      <c r="W6" s="672" t="str">
        <f>IFERROR(__xludf.DUMMYFUNCTION("""COMPUTED_VALUE"""),"TIKTOK")</f>
        <v>TIKTOK</v>
      </c>
      <c r="X6" s="672" t="str">
        <f>IFERROR(__xludf.DUMMYFUNCTION("""COMPUTED_VALUE"""),"SUMPRD")</f>
        <v>SUMPRD</v>
      </c>
      <c r="Y6" s="672"/>
      <c r="Z6" s="672" t="str">
        <f>IFERROR(__xludf.DUMMYFUNCTION("""COMPUTED_VALUE"""),"TIKTOK")</f>
        <v>TIKTOK</v>
      </c>
      <c r="AA6" s="594" t="str">
        <f>IFERROR(__xludf.DUMMYFUNCTION("""COMPUTED_VALUE"""),"SUMPRD")</f>
        <v>SUMPRD</v>
      </c>
      <c r="AB6" s="671"/>
      <c r="AC6" s="595"/>
      <c r="AD6" s="669"/>
      <c r="AE6" s="595" t="str">
        <f>IFERROR(__xludf.DUMMYFUNCTION("""COMPUTED_VALUE"""),"Views")</f>
        <v>Views</v>
      </c>
      <c r="AF6" s="672"/>
      <c r="AG6" s="672"/>
      <c r="AH6" s="671"/>
      <c r="AI6" s="595"/>
    </row>
    <row r="7" ht="14.25" customHeight="1">
      <c r="A7" s="595"/>
      <c r="B7" s="669"/>
      <c r="C7" s="595" t="s">
        <v>44</v>
      </c>
      <c r="D7" s="670">
        <v>0.0</v>
      </c>
      <c r="E7" s="595"/>
      <c r="F7" s="595" t="s">
        <v>212</v>
      </c>
      <c r="G7" s="670">
        <v>0.15</v>
      </c>
      <c r="H7" s="595"/>
      <c r="I7" s="595" t="s">
        <v>213</v>
      </c>
      <c r="J7" s="670">
        <v>0.0</v>
      </c>
      <c r="K7" s="595"/>
      <c r="L7" s="595" t="s">
        <v>214</v>
      </c>
      <c r="M7" s="670">
        <v>0.93</v>
      </c>
      <c r="N7" s="671"/>
      <c r="O7" s="595"/>
      <c r="P7" s="673"/>
      <c r="Q7" s="674" t="str">
        <f>IFERROR(__xludf.DUMMYFUNCTION("""COMPUTED_VALUE"""),"Tiktok")</f>
        <v>Tiktok</v>
      </c>
      <c r="R7" s="674"/>
      <c r="S7" s="674"/>
      <c r="T7" s="674" t="str">
        <f>IFERROR(__xludf.DUMMYFUNCTION("""COMPUTED_VALUE"""),"Tiktok")</f>
        <v>Tiktok</v>
      </c>
      <c r="U7" s="675"/>
      <c r="V7" s="674"/>
      <c r="W7" s="674" t="str">
        <f>IFERROR(__xludf.DUMMYFUNCTION("""COMPUTED_VALUE"""),"Tiktok")</f>
        <v>Tiktok</v>
      </c>
      <c r="X7" s="674"/>
      <c r="Y7" s="674"/>
      <c r="Z7" s="674" t="str">
        <f>IFERROR(__xludf.DUMMYFUNCTION("""COMPUTED_VALUE"""),"Tiktok")</f>
        <v>Tiktok</v>
      </c>
      <c r="AA7" s="675"/>
      <c r="AB7" s="676"/>
      <c r="AC7" s="595"/>
      <c r="AD7" s="669"/>
      <c r="AE7" s="595" t="str">
        <f>IFERROR(__xludf.DUMMYFUNCTION("""COMPUTED_VALUE"""),"Viewers")</f>
        <v>Viewers</v>
      </c>
      <c r="AF7" s="672"/>
      <c r="AG7" s="672"/>
      <c r="AH7" s="671"/>
      <c r="AI7" s="595"/>
    </row>
    <row r="8" ht="14.25" customHeight="1">
      <c r="A8" s="595"/>
      <c r="B8" s="669"/>
      <c r="C8" s="595" t="s">
        <v>45</v>
      </c>
      <c r="D8" s="670">
        <v>0.3</v>
      </c>
      <c r="E8" s="595"/>
      <c r="F8" s="595" t="s">
        <v>215</v>
      </c>
      <c r="G8" s="670">
        <v>0.0</v>
      </c>
      <c r="H8" s="595"/>
      <c r="I8" s="595" t="s">
        <v>48</v>
      </c>
      <c r="J8" s="670">
        <v>0.0</v>
      </c>
      <c r="K8" s="595"/>
      <c r="L8" s="595" t="s">
        <v>216</v>
      </c>
      <c r="M8" s="670">
        <v>0.05</v>
      </c>
      <c r="N8" s="671"/>
      <c r="O8" s="595"/>
      <c r="P8" s="595"/>
      <c r="Q8" s="666"/>
      <c r="R8" s="666"/>
      <c r="S8" s="666"/>
      <c r="T8" s="666"/>
      <c r="U8" s="677"/>
      <c r="V8" s="666"/>
      <c r="W8" s="666"/>
      <c r="X8" s="666"/>
      <c r="Y8" s="666"/>
      <c r="Z8" s="666"/>
      <c r="AA8" s="677"/>
      <c r="AB8" s="595"/>
      <c r="AC8" s="595"/>
      <c r="AD8" s="669"/>
      <c r="AE8" s="595" t="str">
        <f>IFERROR(__xludf.DUMMYFUNCTION("""COMPUTED_VALUE"""),"Shared")</f>
        <v>Shared</v>
      </c>
      <c r="AF8" s="672"/>
      <c r="AG8" s="672"/>
      <c r="AH8" s="671"/>
      <c r="AI8" s="595"/>
    </row>
    <row r="9" ht="14.25" customHeight="1">
      <c r="A9" s="595"/>
      <c r="B9" s="669"/>
      <c r="C9" s="595" t="s">
        <v>217</v>
      </c>
      <c r="D9" s="670">
        <v>0.4</v>
      </c>
      <c r="E9" s="595"/>
      <c r="F9" s="595" t="s">
        <v>45</v>
      </c>
      <c r="G9" s="670">
        <v>0.15</v>
      </c>
      <c r="H9" s="595"/>
      <c r="I9" s="595"/>
      <c r="J9" s="595"/>
      <c r="K9" s="595"/>
      <c r="L9" s="595"/>
      <c r="M9" s="678"/>
      <c r="N9" s="671"/>
      <c r="O9" s="595"/>
      <c r="P9" s="595"/>
      <c r="Q9" s="672"/>
      <c r="R9" s="672"/>
      <c r="S9" s="672"/>
      <c r="T9" s="672"/>
      <c r="U9" s="594"/>
      <c r="V9" s="672"/>
      <c r="W9" s="672"/>
      <c r="X9" s="672"/>
      <c r="Y9" s="672"/>
      <c r="Z9" s="672"/>
      <c r="AA9" s="594"/>
      <c r="AB9" s="595"/>
      <c r="AC9" s="595"/>
      <c r="AD9" s="669"/>
      <c r="AE9" s="595" t="str">
        <f>IFERROR(__xludf.DUMMYFUNCTION("""COMPUTED_VALUE"""),"New Followers")</f>
        <v>New Followers</v>
      </c>
      <c r="AF9" s="672"/>
      <c r="AG9" s="672"/>
      <c r="AH9" s="671"/>
      <c r="AI9" s="595"/>
    </row>
    <row r="10" ht="14.25" customHeight="1">
      <c r="A10" s="595"/>
      <c r="B10" s="669"/>
      <c r="C10" s="595" t="s">
        <v>218</v>
      </c>
      <c r="D10" s="670">
        <v>0.07</v>
      </c>
      <c r="E10" s="595"/>
      <c r="F10" s="595" t="s">
        <v>217</v>
      </c>
      <c r="G10" s="670">
        <v>0.7</v>
      </c>
      <c r="H10" s="595"/>
      <c r="I10" s="595"/>
      <c r="J10" s="595"/>
      <c r="K10" s="595"/>
      <c r="L10" s="595"/>
      <c r="M10" s="678"/>
      <c r="N10" s="671"/>
      <c r="O10" s="595"/>
      <c r="P10" s="595"/>
      <c r="Q10" s="672"/>
      <c r="R10" s="672"/>
      <c r="S10" s="672"/>
      <c r="T10" s="672"/>
      <c r="U10" s="594"/>
      <c r="V10" s="672"/>
      <c r="W10" s="672"/>
      <c r="X10" s="672"/>
      <c r="Y10" s="672"/>
      <c r="Z10" s="672"/>
      <c r="AA10" s="594"/>
      <c r="AB10" s="595"/>
      <c r="AC10" s="595"/>
      <c r="AD10" s="669"/>
      <c r="AE10" s="595" t="str">
        <f>IFERROR(__xludf.DUMMYFUNCTION("""COMPUTED_VALUE"""),"Likes")</f>
        <v>Likes</v>
      </c>
      <c r="AF10" s="672"/>
      <c r="AG10" s="672"/>
      <c r="AH10" s="671"/>
      <c r="AI10" s="595"/>
    </row>
    <row r="11" ht="14.25" customHeight="1">
      <c r="A11" s="595"/>
      <c r="B11" s="669"/>
      <c r="C11" s="595" t="s">
        <v>219</v>
      </c>
      <c r="D11" s="670">
        <v>0.02</v>
      </c>
      <c r="E11" s="595"/>
      <c r="F11" s="595"/>
      <c r="G11" s="678"/>
      <c r="H11" s="595"/>
      <c r="I11" s="595"/>
      <c r="J11" s="595"/>
      <c r="K11" s="595"/>
      <c r="L11" s="595"/>
      <c r="M11" s="678"/>
      <c r="N11" s="671"/>
      <c r="O11" s="595"/>
      <c r="P11" s="595"/>
      <c r="Q11" s="666"/>
      <c r="R11" s="666"/>
      <c r="S11" s="666"/>
      <c r="T11" s="666"/>
      <c r="U11" s="677"/>
      <c r="V11" s="666"/>
      <c r="W11" s="666"/>
      <c r="X11" s="666"/>
      <c r="Y11" s="666"/>
      <c r="Z11" s="666"/>
      <c r="AA11" s="677"/>
      <c r="AB11" s="595"/>
      <c r="AC11" s="595"/>
      <c r="AD11" s="669"/>
      <c r="AE11" s="595" t="str">
        <f>IFERROR(__xludf.DUMMYFUNCTION("""COMPUTED_VALUE"""),"Favorite")</f>
        <v>Favorite</v>
      </c>
      <c r="AF11" s="672"/>
      <c r="AG11" s="672"/>
      <c r="AH11" s="671"/>
      <c r="AI11" s="595"/>
    </row>
    <row r="12" ht="14.25" customHeight="1">
      <c r="A12" s="595"/>
      <c r="B12" s="669"/>
      <c r="C12" s="595" t="s">
        <v>43</v>
      </c>
      <c r="D12" s="670">
        <v>0.01</v>
      </c>
      <c r="E12" s="595"/>
      <c r="F12" s="595"/>
      <c r="G12" s="678"/>
      <c r="H12" s="595"/>
      <c r="I12" s="595"/>
      <c r="J12" s="595"/>
      <c r="K12" s="595"/>
      <c r="L12" s="595"/>
      <c r="M12" s="678"/>
      <c r="N12" s="671"/>
      <c r="O12" s="595"/>
      <c r="P12" s="595"/>
      <c r="Q12" s="672"/>
      <c r="R12" s="672"/>
      <c r="S12" s="672"/>
      <c r="T12" s="672"/>
      <c r="U12" s="594"/>
      <c r="V12" s="672"/>
      <c r="W12" s="672"/>
      <c r="X12" s="672"/>
      <c r="Y12" s="672"/>
      <c r="Z12" s="672"/>
      <c r="AA12" s="594"/>
      <c r="AB12" s="595"/>
      <c r="AC12" s="595"/>
      <c r="AD12" s="669"/>
      <c r="AE12" s="595" t="str">
        <f>IFERROR(__xludf.DUMMYFUNCTION("""COMPUTED_VALUE"""),"Comments")</f>
        <v>Comments</v>
      </c>
      <c r="AF12" s="672"/>
      <c r="AG12" s="672"/>
      <c r="AH12" s="671"/>
      <c r="AI12" s="595"/>
    </row>
    <row r="13" ht="14.25" customHeight="1">
      <c r="A13" s="595"/>
      <c r="B13" s="669"/>
      <c r="C13" s="595"/>
      <c r="D13" s="595"/>
      <c r="E13" s="595"/>
      <c r="F13" s="595"/>
      <c r="G13" s="595"/>
      <c r="H13" s="595"/>
      <c r="I13" s="595"/>
      <c r="J13" s="595"/>
      <c r="K13" s="595"/>
      <c r="L13" s="595"/>
      <c r="M13" s="595"/>
      <c r="N13" s="671"/>
      <c r="O13" s="595"/>
      <c r="P13" s="595"/>
      <c r="Q13" s="672"/>
      <c r="R13" s="672"/>
      <c r="S13" s="672"/>
      <c r="T13" s="672"/>
      <c r="U13" s="594"/>
      <c r="V13" s="672"/>
      <c r="W13" s="672"/>
      <c r="X13" s="672"/>
      <c r="Y13" s="672"/>
      <c r="Z13" s="672"/>
      <c r="AA13" s="594"/>
      <c r="AB13" s="595"/>
      <c r="AC13" s="595"/>
      <c r="AD13" s="669"/>
      <c r="AE13" s="595"/>
      <c r="AF13" s="672"/>
      <c r="AG13" s="672"/>
      <c r="AH13" s="671"/>
      <c r="AI13" s="595"/>
    </row>
    <row r="14" ht="14.25" customHeight="1">
      <c r="A14" s="595"/>
      <c r="B14" s="669"/>
      <c r="C14" s="595" t="s">
        <v>211</v>
      </c>
      <c r="D14" s="670">
        <f>SUM(D6:D12)</f>
        <v>1</v>
      </c>
      <c r="E14" s="595"/>
      <c r="F14" s="595" t="s">
        <v>211</v>
      </c>
      <c r="G14" s="670">
        <f>SUM(G6:G10)</f>
        <v>1</v>
      </c>
      <c r="H14" s="595"/>
      <c r="I14" s="595" t="s">
        <v>211</v>
      </c>
      <c r="J14" s="670">
        <f>SUM(J6:J8)</f>
        <v>1</v>
      </c>
      <c r="K14" s="595"/>
      <c r="L14" s="595" t="s">
        <v>211</v>
      </c>
      <c r="M14" s="670">
        <f>SUM(M6:M8)</f>
        <v>1</v>
      </c>
      <c r="N14" s="671"/>
      <c r="O14" s="595"/>
      <c r="P14" s="595"/>
      <c r="Q14" s="666"/>
      <c r="R14" s="666"/>
      <c r="S14" s="666"/>
      <c r="T14" s="666"/>
      <c r="U14" s="677"/>
      <c r="V14" s="666"/>
      <c r="W14" s="666"/>
      <c r="X14" s="666"/>
      <c r="Y14" s="666"/>
      <c r="Z14" s="666"/>
      <c r="AA14" s="677"/>
      <c r="AB14" s="595"/>
      <c r="AC14" s="595"/>
      <c r="AD14" s="669"/>
      <c r="AE14" s="57"/>
      <c r="AF14" s="666"/>
      <c r="AG14" s="666"/>
      <c r="AH14" s="671"/>
      <c r="AI14" s="595"/>
    </row>
    <row r="15" ht="14.25" customHeight="1">
      <c r="A15" s="595"/>
      <c r="B15" s="673"/>
      <c r="C15" s="679"/>
      <c r="D15" s="679"/>
      <c r="E15" s="679"/>
      <c r="F15" s="679"/>
      <c r="G15" s="679"/>
      <c r="H15" s="679"/>
      <c r="I15" s="679"/>
      <c r="J15" s="679"/>
      <c r="K15" s="679"/>
      <c r="L15" s="679"/>
      <c r="M15" s="679"/>
      <c r="N15" s="676"/>
      <c r="O15" s="595"/>
      <c r="P15" s="595"/>
      <c r="Q15" s="672"/>
      <c r="R15" s="672"/>
      <c r="S15" s="672"/>
      <c r="T15" s="672"/>
      <c r="U15" s="594"/>
      <c r="V15" s="672"/>
      <c r="W15" s="672"/>
      <c r="X15" s="672"/>
      <c r="Y15" s="672"/>
      <c r="Z15" s="672"/>
      <c r="AA15" s="594"/>
      <c r="AB15" s="595"/>
      <c r="AC15" s="595"/>
      <c r="AD15" s="669"/>
      <c r="AE15" s="655" t="s">
        <v>220</v>
      </c>
      <c r="AH15" s="671"/>
      <c r="AI15" s="595"/>
    </row>
    <row r="16" ht="14.25" customHeight="1">
      <c r="A16" s="595"/>
      <c r="B16" s="595"/>
      <c r="C16" s="595"/>
      <c r="D16" s="595"/>
      <c r="E16" s="595"/>
      <c r="F16" s="595"/>
      <c r="G16" s="595"/>
      <c r="H16" s="595"/>
      <c r="I16" s="595"/>
      <c r="J16" s="595"/>
      <c r="K16" s="595"/>
      <c r="L16" s="595"/>
      <c r="M16" s="595"/>
      <c r="N16" s="595"/>
      <c r="O16" s="595"/>
      <c r="P16" s="595"/>
      <c r="Q16" s="672"/>
      <c r="R16" s="672"/>
      <c r="S16" s="672"/>
      <c r="T16" s="672"/>
      <c r="U16" s="594"/>
      <c r="V16" s="672"/>
      <c r="W16" s="672"/>
      <c r="X16" s="672"/>
      <c r="Y16" s="672"/>
      <c r="Z16" s="672"/>
      <c r="AA16" s="594"/>
      <c r="AB16" s="595"/>
      <c r="AC16" s="595"/>
      <c r="AD16" s="669"/>
      <c r="AE16" s="595"/>
      <c r="AF16" s="672"/>
      <c r="AG16" s="672"/>
      <c r="AH16" s="671"/>
      <c r="AI16" s="595"/>
    </row>
    <row r="17" ht="14.25" customHeight="1">
      <c r="A17" s="595"/>
      <c r="B17" s="680"/>
      <c r="C17" s="681"/>
      <c r="D17" s="681"/>
      <c r="E17" s="681"/>
      <c r="F17" s="681"/>
      <c r="G17" s="681"/>
      <c r="H17" s="681"/>
      <c r="I17" s="681"/>
      <c r="J17" s="681"/>
      <c r="K17" s="681"/>
      <c r="L17" s="681"/>
      <c r="M17" s="681"/>
      <c r="N17" s="682"/>
      <c r="O17" s="595"/>
      <c r="P17" s="595"/>
      <c r="Q17" s="666"/>
      <c r="R17" s="666"/>
      <c r="S17" s="666"/>
      <c r="T17" s="666"/>
      <c r="U17" s="677"/>
      <c r="V17" s="666"/>
      <c r="W17" s="666"/>
      <c r="X17" s="666"/>
      <c r="Y17" s="666"/>
      <c r="Z17" s="666"/>
      <c r="AA17" s="677"/>
      <c r="AB17" s="595"/>
      <c r="AC17" s="595"/>
      <c r="AD17" s="669"/>
      <c r="AE17" s="481" t="str">
        <f>IFERROR(__xludf.DUMMYFUNCTION("QUERY('CONTENT STATS'!A4:AM64,
  ""SELECT K, MAX(J), MIN(J) 
   WHERE K IS NOT NULL
   GROUP BY K 
   ORDER BY K DESC 
   LABEL K 'INSIGHT', MAX(J) 'MAX', MIN(J) 'MIN'""
)"),"INSIGHT")</f>
        <v>INSIGHT</v>
      </c>
      <c r="AF17" s="487" t="str">
        <f>IFERROR(__xludf.DUMMYFUNCTION("""COMPUTED_VALUE"""),"MAX")</f>
        <v>MAX</v>
      </c>
      <c r="AG17" s="487" t="str">
        <f>IFERROR(__xludf.DUMMYFUNCTION("""COMPUTED_VALUE"""),"MIN")</f>
        <v>MIN</v>
      </c>
      <c r="AH17" s="671"/>
      <c r="AI17" s="595"/>
    </row>
    <row r="18" ht="14.25" customHeight="1">
      <c r="A18" s="595"/>
      <c r="B18" s="683"/>
      <c r="C18" s="684" t="s">
        <v>221</v>
      </c>
      <c r="N18" s="685"/>
      <c r="O18" s="595"/>
      <c r="P18" s="595"/>
      <c r="Q18" s="672"/>
      <c r="R18" s="672"/>
      <c r="S18" s="672"/>
      <c r="T18" s="672"/>
      <c r="U18" s="594"/>
      <c r="V18" s="672"/>
      <c r="W18" s="672"/>
      <c r="X18" s="672"/>
      <c r="Y18" s="672"/>
      <c r="Z18" s="672"/>
      <c r="AA18" s="594"/>
      <c r="AB18" s="595"/>
      <c r="AC18" s="595"/>
      <c r="AD18" s="669"/>
      <c r="AE18" s="595" t="str">
        <f>IFERROR(__xludf.DUMMYFUNCTION("""COMPUTED_VALUE"""),"Shared Rate")</f>
        <v>Shared Rate</v>
      </c>
      <c r="AF18" s="672"/>
      <c r="AG18" s="672"/>
      <c r="AH18" s="671"/>
      <c r="AI18" s="595"/>
    </row>
    <row r="19" ht="14.25" customHeight="1">
      <c r="A19" s="595"/>
      <c r="B19" s="683"/>
      <c r="C19" s="686"/>
      <c r="D19" s="686"/>
      <c r="E19" s="686"/>
      <c r="F19" s="686"/>
      <c r="G19" s="686"/>
      <c r="H19" s="686"/>
      <c r="I19" s="686"/>
      <c r="J19" s="686"/>
      <c r="K19" s="686"/>
      <c r="L19" s="686"/>
      <c r="M19" s="686"/>
      <c r="N19" s="685"/>
      <c r="O19" s="595"/>
      <c r="P19" s="595"/>
      <c r="Q19" s="672"/>
      <c r="R19" s="672"/>
      <c r="S19" s="672"/>
      <c r="T19" s="672"/>
      <c r="U19" s="594"/>
      <c r="V19" s="672"/>
      <c r="W19" s="672"/>
      <c r="X19" s="672"/>
      <c r="Y19" s="672"/>
      <c r="Z19" s="672"/>
      <c r="AA19" s="594"/>
      <c r="AB19" s="595"/>
      <c r="AC19" s="595"/>
      <c r="AD19" s="669"/>
      <c r="AE19" s="595" t="str">
        <f>IFERROR(__xludf.DUMMYFUNCTION("""COMPUTED_VALUE"""),"Like Rate")</f>
        <v>Like Rate</v>
      </c>
      <c r="AF19" s="672"/>
      <c r="AG19" s="672"/>
      <c r="AH19" s="671"/>
      <c r="AI19" s="595"/>
    </row>
    <row r="20" ht="14.25" customHeight="1">
      <c r="A20" s="595"/>
      <c r="B20" s="683"/>
      <c r="C20" s="687" t="s">
        <v>123</v>
      </c>
      <c r="D20" s="687" t="s">
        <v>124</v>
      </c>
      <c r="E20" s="686"/>
      <c r="F20" s="687" t="s">
        <v>206</v>
      </c>
      <c r="G20" s="687" t="s">
        <v>124</v>
      </c>
      <c r="H20" s="686"/>
      <c r="I20" s="687" t="s">
        <v>207</v>
      </c>
      <c r="J20" s="687" t="s">
        <v>124</v>
      </c>
      <c r="K20" s="686"/>
      <c r="L20" s="687" t="s">
        <v>208</v>
      </c>
      <c r="M20" s="687" t="s">
        <v>124</v>
      </c>
      <c r="N20" s="685"/>
      <c r="O20" s="595"/>
      <c r="P20" s="595"/>
      <c r="Q20" s="666"/>
      <c r="R20" s="666"/>
      <c r="S20" s="666"/>
      <c r="T20" s="666"/>
      <c r="U20" s="677"/>
      <c r="V20" s="666"/>
      <c r="W20" s="666"/>
      <c r="X20" s="666"/>
      <c r="Y20" s="666"/>
      <c r="Z20" s="666"/>
      <c r="AA20" s="677"/>
      <c r="AB20" s="595"/>
      <c r="AC20" s="595"/>
      <c r="AD20" s="669"/>
      <c r="AE20" s="595" t="str">
        <f>IFERROR(__xludf.DUMMYFUNCTION("""COMPUTED_VALUE"""),"Favorite Rate")</f>
        <v>Favorite Rate</v>
      </c>
      <c r="AF20" s="672"/>
      <c r="AG20" s="672"/>
      <c r="AH20" s="671"/>
      <c r="AI20" s="595"/>
    </row>
    <row r="21" ht="14.25" customHeight="1">
      <c r="A21" s="595"/>
      <c r="B21" s="683"/>
      <c r="C21" s="595" t="s">
        <v>209</v>
      </c>
      <c r="D21" s="670">
        <v>0.2</v>
      </c>
      <c r="E21" s="595"/>
      <c r="F21" s="595" t="s">
        <v>210</v>
      </c>
      <c r="G21" s="670">
        <v>0.0</v>
      </c>
      <c r="H21" s="595"/>
      <c r="I21" s="595" t="s">
        <v>211</v>
      </c>
      <c r="J21" s="670">
        <v>1.0</v>
      </c>
      <c r="K21" s="595"/>
      <c r="L21" s="595" t="s">
        <v>207</v>
      </c>
      <c r="M21" s="670">
        <v>0.02</v>
      </c>
      <c r="N21" s="685"/>
      <c r="O21" s="595"/>
      <c r="P21" s="595"/>
      <c r="Q21" s="480"/>
      <c r="R21" s="480"/>
      <c r="S21" s="672"/>
      <c r="T21" s="480"/>
      <c r="U21" s="479"/>
      <c r="V21" s="672"/>
      <c r="W21" s="672"/>
      <c r="X21" s="672"/>
      <c r="Y21" s="672"/>
      <c r="Z21" s="480"/>
      <c r="AA21" s="479"/>
      <c r="AB21" s="595"/>
      <c r="AC21" s="595"/>
      <c r="AD21" s="669"/>
      <c r="AE21" s="595" t="str">
        <f>IFERROR(__xludf.DUMMYFUNCTION("""COMPUTED_VALUE"""),"Engagement Rate")</f>
        <v>Engagement Rate</v>
      </c>
      <c r="AF21" s="672"/>
      <c r="AG21" s="672"/>
      <c r="AH21" s="671"/>
      <c r="AI21" s="595"/>
    </row>
    <row r="22" ht="14.25" customHeight="1">
      <c r="A22" s="595"/>
      <c r="B22" s="683"/>
      <c r="C22" s="595" t="s">
        <v>44</v>
      </c>
      <c r="D22" s="670">
        <v>0.0</v>
      </c>
      <c r="E22" s="595"/>
      <c r="F22" s="595" t="s">
        <v>212</v>
      </c>
      <c r="G22" s="670">
        <v>0.15</v>
      </c>
      <c r="H22" s="595"/>
      <c r="I22" s="595" t="s">
        <v>213</v>
      </c>
      <c r="J22" s="670">
        <v>0.0</v>
      </c>
      <c r="K22" s="595"/>
      <c r="L22" s="595" t="s">
        <v>214</v>
      </c>
      <c r="M22" s="670">
        <v>0.93</v>
      </c>
      <c r="N22" s="685"/>
      <c r="O22" s="595"/>
      <c r="P22" s="595"/>
      <c r="Q22" s="672"/>
      <c r="R22" s="672"/>
      <c r="S22" s="672"/>
      <c r="T22" s="672"/>
      <c r="U22" s="594"/>
      <c r="V22" s="672"/>
      <c r="W22" s="672"/>
      <c r="X22" s="672"/>
      <c r="Y22" s="672"/>
      <c r="Z22" s="672"/>
      <c r="AA22" s="594"/>
      <c r="AB22" s="595"/>
      <c r="AC22" s="595"/>
      <c r="AD22" s="669"/>
      <c r="AE22" s="595" t="str">
        <f>IFERROR(__xludf.DUMMYFUNCTION("""COMPUTED_VALUE"""),"Comment Rate")</f>
        <v>Comment Rate</v>
      </c>
      <c r="AF22" s="672"/>
      <c r="AG22" s="672"/>
      <c r="AH22" s="671"/>
      <c r="AI22" s="595"/>
    </row>
    <row r="23" ht="14.25" customHeight="1">
      <c r="A23" s="595"/>
      <c r="B23" s="683"/>
      <c r="C23" s="595" t="s">
        <v>45</v>
      </c>
      <c r="D23" s="670">
        <v>0.3</v>
      </c>
      <c r="E23" s="595"/>
      <c r="F23" s="595" t="s">
        <v>215</v>
      </c>
      <c r="G23" s="670">
        <v>0.0</v>
      </c>
      <c r="H23" s="595"/>
      <c r="I23" s="595" t="s">
        <v>48</v>
      </c>
      <c r="J23" s="670">
        <v>0.0</v>
      </c>
      <c r="K23" s="595"/>
      <c r="L23" s="595" t="s">
        <v>216</v>
      </c>
      <c r="M23" s="670">
        <v>0.05</v>
      </c>
      <c r="N23" s="685"/>
      <c r="O23" s="595"/>
      <c r="P23" s="595"/>
      <c r="Q23" s="666"/>
      <c r="R23" s="666"/>
      <c r="S23" s="666"/>
      <c r="T23" s="666"/>
      <c r="U23" s="677"/>
      <c r="V23" s="666"/>
      <c r="W23" s="666"/>
      <c r="X23" s="666"/>
      <c r="Y23" s="666"/>
      <c r="Z23" s="666"/>
      <c r="AA23" s="677"/>
      <c r="AB23" s="595"/>
      <c r="AC23" s="595"/>
      <c r="AD23" s="669"/>
      <c r="AE23" s="595"/>
      <c r="AF23" s="672"/>
      <c r="AG23" s="672"/>
      <c r="AH23" s="671"/>
      <c r="AI23" s="595"/>
    </row>
    <row r="24" ht="14.25" customHeight="1">
      <c r="A24" s="595"/>
      <c r="B24" s="683"/>
      <c r="C24" s="595" t="s">
        <v>217</v>
      </c>
      <c r="D24" s="670">
        <v>0.4</v>
      </c>
      <c r="E24" s="595"/>
      <c r="F24" s="595" t="s">
        <v>45</v>
      </c>
      <c r="G24" s="670">
        <v>0.15</v>
      </c>
      <c r="H24" s="595"/>
      <c r="I24" s="595"/>
      <c r="J24" s="595"/>
      <c r="K24" s="595"/>
      <c r="L24" s="595"/>
      <c r="M24" s="678"/>
      <c r="N24" s="685"/>
      <c r="O24" s="595"/>
      <c r="P24" s="595"/>
      <c r="Q24" s="672"/>
      <c r="R24" s="672"/>
      <c r="S24" s="672"/>
      <c r="T24" s="672"/>
      <c r="U24" s="594"/>
      <c r="V24" s="672"/>
      <c r="W24" s="672"/>
      <c r="X24" s="672"/>
      <c r="Y24" s="672"/>
      <c r="Z24" s="672"/>
      <c r="AA24" s="594"/>
      <c r="AB24" s="595"/>
      <c r="AC24" s="595"/>
      <c r="AD24" s="669"/>
      <c r="AE24" s="595"/>
      <c r="AF24" s="672"/>
      <c r="AG24" s="672"/>
      <c r="AH24" s="671"/>
      <c r="AI24" s="595"/>
    </row>
    <row r="25" ht="14.25" customHeight="1">
      <c r="A25" s="595"/>
      <c r="B25" s="683"/>
      <c r="C25" s="595" t="s">
        <v>218</v>
      </c>
      <c r="D25" s="670">
        <v>0.07</v>
      </c>
      <c r="E25" s="595"/>
      <c r="F25" s="595" t="s">
        <v>217</v>
      </c>
      <c r="G25" s="670">
        <v>0.7</v>
      </c>
      <c r="H25" s="595"/>
      <c r="I25" s="595"/>
      <c r="J25" s="595"/>
      <c r="K25" s="595"/>
      <c r="L25" s="595"/>
      <c r="M25" s="678"/>
      <c r="N25" s="685"/>
      <c r="O25" s="595"/>
      <c r="P25" s="595"/>
      <c r="Q25" s="672"/>
      <c r="R25" s="672"/>
      <c r="S25" s="672"/>
      <c r="T25" s="672"/>
      <c r="U25" s="594"/>
      <c r="V25" s="672"/>
      <c r="W25" s="672"/>
      <c r="X25" s="672"/>
      <c r="Y25" s="672"/>
      <c r="Z25" s="672"/>
      <c r="AA25" s="594"/>
      <c r="AB25" s="595"/>
      <c r="AC25" s="595"/>
      <c r="AD25" s="669"/>
      <c r="AE25" s="655" t="s">
        <v>222</v>
      </c>
      <c r="AH25" s="671"/>
      <c r="AI25" s="595"/>
    </row>
    <row r="26" ht="14.25" customHeight="1">
      <c r="A26" s="595"/>
      <c r="B26" s="683"/>
      <c r="C26" s="595" t="s">
        <v>219</v>
      </c>
      <c r="D26" s="670">
        <v>0.02</v>
      </c>
      <c r="E26" s="595"/>
      <c r="F26" s="595"/>
      <c r="G26" s="678"/>
      <c r="H26" s="595"/>
      <c r="I26" s="595"/>
      <c r="J26" s="595"/>
      <c r="K26" s="595"/>
      <c r="L26" s="595"/>
      <c r="M26" s="678"/>
      <c r="N26" s="685"/>
      <c r="O26" s="595"/>
      <c r="P26" s="595"/>
      <c r="Q26" s="666"/>
      <c r="R26" s="666"/>
      <c r="S26" s="666"/>
      <c r="T26" s="666"/>
      <c r="U26" s="677"/>
      <c r="V26" s="666"/>
      <c r="W26" s="666"/>
      <c r="X26" s="666"/>
      <c r="Y26" s="666"/>
      <c r="Z26" s="666"/>
      <c r="AA26" s="677"/>
      <c r="AB26" s="595"/>
      <c r="AC26" s="595"/>
      <c r="AD26" s="669"/>
      <c r="AE26" s="595"/>
      <c r="AF26" s="672"/>
      <c r="AG26" s="672"/>
      <c r="AH26" s="671"/>
      <c r="AI26" s="595"/>
    </row>
    <row r="27" ht="14.25" customHeight="1">
      <c r="A27" s="595"/>
      <c r="B27" s="683"/>
      <c r="C27" s="595" t="s">
        <v>43</v>
      </c>
      <c r="D27" s="670">
        <v>0.01</v>
      </c>
      <c r="E27" s="595"/>
      <c r="F27" s="595"/>
      <c r="G27" s="678"/>
      <c r="H27" s="595"/>
      <c r="I27" s="595"/>
      <c r="J27" s="595"/>
      <c r="K27" s="595"/>
      <c r="L27" s="595"/>
      <c r="M27" s="678"/>
      <c r="N27" s="685"/>
      <c r="O27" s="595"/>
      <c r="P27" s="595"/>
      <c r="Q27" s="672"/>
      <c r="R27" s="672"/>
      <c r="S27" s="672"/>
      <c r="T27" s="672"/>
      <c r="U27" s="594"/>
      <c r="V27" s="672"/>
      <c r="W27" s="672"/>
      <c r="X27" s="672"/>
      <c r="Y27" s="672"/>
      <c r="Z27" s="672"/>
      <c r="AA27" s="594"/>
      <c r="AB27" s="595"/>
      <c r="AC27" s="595"/>
      <c r="AD27" s="669"/>
      <c r="AE27" s="481" t="str">
        <f>IFERROR(__xludf.DUMMYFUNCTION("QUERY('CONTENT STATS'!A4:AM64,
  ""SELECT N, MAX(M), MIN(M) 
   WHERE N IS NOT NULL
   GROUP BY N 
   ORDER BY N DESC 
   LABEL N 'INSIGHT', MAX(M) 'MAX', MIN(M) 'MIN'""
)"),"INSIGHT")</f>
        <v>INSIGHT</v>
      </c>
      <c r="AF27" s="487" t="str">
        <f>IFERROR(__xludf.DUMMYFUNCTION("""COMPUTED_VALUE"""),"MAX")</f>
        <v>MAX</v>
      </c>
      <c r="AG27" s="487" t="str">
        <f>IFERROR(__xludf.DUMMYFUNCTION("""COMPUTED_VALUE"""),"MIN")</f>
        <v>MIN</v>
      </c>
      <c r="AH27" s="671"/>
      <c r="AI27" s="595"/>
    </row>
    <row r="28" ht="14.25" customHeight="1">
      <c r="A28" s="595"/>
      <c r="B28" s="683"/>
      <c r="C28" s="686"/>
      <c r="D28" s="686"/>
      <c r="E28" s="686"/>
      <c r="F28" s="686"/>
      <c r="G28" s="686"/>
      <c r="H28" s="686"/>
      <c r="I28" s="686"/>
      <c r="J28" s="686"/>
      <c r="K28" s="686"/>
      <c r="L28" s="686"/>
      <c r="M28" s="686"/>
      <c r="N28" s="685"/>
      <c r="O28" s="595"/>
      <c r="P28" s="595"/>
      <c r="Q28" s="672"/>
      <c r="R28" s="672"/>
      <c r="S28" s="672"/>
      <c r="T28" s="672"/>
      <c r="U28" s="594"/>
      <c r="V28" s="672"/>
      <c r="W28" s="672"/>
      <c r="X28" s="672"/>
      <c r="Y28" s="672"/>
      <c r="Z28" s="672"/>
      <c r="AA28" s="594"/>
      <c r="AB28" s="595"/>
      <c r="AC28" s="595"/>
      <c r="AD28" s="669"/>
      <c r="AE28" s="595" t="str">
        <f>IFERROR(__xludf.DUMMYFUNCTION("""COMPUTED_VALUE"""),"Overall Duration")</f>
        <v>Overall Duration</v>
      </c>
      <c r="AF28" s="672"/>
      <c r="AG28" s="672"/>
      <c r="AH28" s="671"/>
      <c r="AI28" s="595"/>
    </row>
    <row r="29" ht="14.25" customHeight="1">
      <c r="A29" s="595"/>
      <c r="B29" s="683"/>
      <c r="C29" s="688" t="s">
        <v>211</v>
      </c>
      <c r="D29" s="689">
        <f>SUM(D21:D27)</f>
        <v>1</v>
      </c>
      <c r="E29" s="686"/>
      <c r="F29" s="688" t="s">
        <v>211</v>
      </c>
      <c r="G29" s="689">
        <f>SUM(G21:G25)</f>
        <v>1</v>
      </c>
      <c r="H29" s="686"/>
      <c r="I29" s="688" t="s">
        <v>211</v>
      </c>
      <c r="J29" s="689">
        <f>SUM(J21:J23)</f>
        <v>1</v>
      </c>
      <c r="K29" s="686"/>
      <c r="L29" s="688" t="s">
        <v>211</v>
      </c>
      <c r="M29" s="689">
        <f>SUM(M21:M23)</f>
        <v>1</v>
      </c>
      <c r="N29" s="685"/>
      <c r="O29" s="595"/>
      <c r="P29" s="595"/>
      <c r="Q29" s="666"/>
      <c r="R29" s="666"/>
      <c r="S29" s="666"/>
      <c r="T29" s="666"/>
      <c r="U29" s="677"/>
      <c r="V29" s="666"/>
      <c r="W29" s="666"/>
      <c r="X29" s="666"/>
      <c r="Y29" s="666"/>
      <c r="Z29" s="666"/>
      <c r="AA29" s="677"/>
      <c r="AB29" s="595"/>
      <c r="AC29" s="595"/>
      <c r="AD29" s="669"/>
      <c r="AE29" s="595" t="str">
        <f>IFERROR(__xludf.DUMMYFUNCTION("""COMPUTED_VALUE"""),"Duration Time")</f>
        <v>Duration Time</v>
      </c>
      <c r="AF29" s="672"/>
      <c r="AG29" s="672"/>
      <c r="AH29" s="671"/>
      <c r="AI29" s="595"/>
    </row>
    <row r="30" ht="14.25" customHeight="1">
      <c r="A30" s="595"/>
      <c r="B30" s="683"/>
      <c r="C30" s="686"/>
      <c r="D30" s="686"/>
      <c r="E30" s="686"/>
      <c r="F30" s="686"/>
      <c r="G30" s="686"/>
      <c r="H30" s="686"/>
      <c r="I30" s="686"/>
      <c r="J30" s="686"/>
      <c r="K30" s="686"/>
      <c r="L30" s="686"/>
      <c r="M30" s="686"/>
      <c r="N30" s="685"/>
      <c r="O30" s="595"/>
      <c r="P30" s="595"/>
      <c r="Q30" s="672"/>
      <c r="R30" s="672"/>
      <c r="S30" s="672"/>
      <c r="T30" s="672"/>
      <c r="U30" s="594"/>
      <c r="V30" s="672"/>
      <c r="W30" s="672"/>
      <c r="X30" s="672"/>
      <c r="Y30" s="672"/>
      <c r="Z30" s="672"/>
      <c r="AA30" s="594"/>
      <c r="AB30" s="595"/>
      <c r="AC30" s="595"/>
      <c r="AD30" s="669"/>
      <c r="AE30" s="595" t="str">
        <f>IFERROR(__xludf.DUMMYFUNCTION("""COMPUTED_VALUE"""),"Average Duration")</f>
        <v>Average Duration</v>
      </c>
      <c r="AF30" s="672"/>
      <c r="AG30" s="672"/>
      <c r="AH30" s="671"/>
      <c r="AI30" s="595"/>
    </row>
    <row r="31" ht="14.25" customHeight="1">
      <c r="A31" s="595"/>
      <c r="B31" s="683"/>
      <c r="C31" s="684" t="s">
        <v>223</v>
      </c>
      <c r="N31" s="685"/>
      <c r="O31" s="595"/>
      <c r="P31" s="595"/>
      <c r="Q31" s="672"/>
      <c r="R31" s="672"/>
      <c r="S31" s="672"/>
      <c r="T31" s="672"/>
      <c r="U31" s="594"/>
      <c r="V31" s="672"/>
      <c r="W31" s="672"/>
      <c r="X31" s="672"/>
      <c r="Y31" s="672"/>
      <c r="Z31" s="672"/>
      <c r="AA31" s="594"/>
      <c r="AB31" s="595"/>
      <c r="AC31" s="595"/>
      <c r="AD31" s="669"/>
      <c r="AE31" s="595"/>
      <c r="AF31" s="672"/>
      <c r="AG31" s="672"/>
      <c r="AH31" s="671"/>
      <c r="AI31" s="595"/>
    </row>
    <row r="32" ht="14.25" customHeight="1">
      <c r="A32" s="595"/>
      <c r="B32" s="683"/>
      <c r="C32" s="686"/>
      <c r="D32" s="686"/>
      <c r="E32" s="686"/>
      <c r="F32" s="686"/>
      <c r="G32" s="686"/>
      <c r="H32" s="686"/>
      <c r="I32" s="686"/>
      <c r="J32" s="686"/>
      <c r="K32" s="686"/>
      <c r="L32" s="686"/>
      <c r="M32" s="686"/>
      <c r="N32" s="685"/>
      <c r="O32" s="595"/>
      <c r="P32" s="595"/>
      <c r="Q32" s="666"/>
      <c r="R32" s="666"/>
      <c r="S32" s="666"/>
      <c r="T32" s="666"/>
      <c r="U32" s="677"/>
      <c r="V32" s="666"/>
      <c r="W32" s="666"/>
      <c r="X32" s="666"/>
      <c r="Y32" s="666"/>
      <c r="Z32" s="666"/>
      <c r="AA32" s="677"/>
      <c r="AB32" s="595"/>
      <c r="AC32" s="595"/>
      <c r="AD32" s="669"/>
      <c r="AE32" s="595"/>
      <c r="AF32" s="672"/>
      <c r="AG32" s="672"/>
      <c r="AH32" s="671"/>
      <c r="AI32" s="595"/>
    </row>
    <row r="33" ht="14.25" customHeight="1">
      <c r="A33" s="595"/>
      <c r="B33" s="683"/>
      <c r="C33" s="687" t="s">
        <v>123</v>
      </c>
      <c r="D33" s="687" t="s">
        <v>124</v>
      </c>
      <c r="E33" s="686"/>
      <c r="F33" s="687" t="s">
        <v>206</v>
      </c>
      <c r="G33" s="687" t="s">
        <v>124</v>
      </c>
      <c r="H33" s="686"/>
      <c r="I33" s="687" t="s">
        <v>207</v>
      </c>
      <c r="J33" s="687" t="s">
        <v>124</v>
      </c>
      <c r="K33" s="686"/>
      <c r="L33" s="687" t="s">
        <v>208</v>
      </c>
      <c r="M33" s="687" t="s">
        <v>124</v>
      </c>
      <c r="N33" s="685"/>
      <c r="O33" s="595"/>
      <c r="P33" s="595"/>
      <c r="Q33" s="672"/>
      <c r="R33" s="672"/>
      <c r="S33" s="672"/>
      <c r="T33" s="672"/>
      <c r="U33" s="594"/>
      <c r="V33" s="672"/>
      <c r="W33" s="672"/>
      <c r="X33" s="672"/>
      <c r="Y33" s="672"/>
      <c r="Z33" s="672"/>
      <c r="AA33" s="594"/>
      <c r="AB33" s="595"/>
      <c r="AC33" s="595"/>
      <c r="AD33" s="669"/>
      <c r="AE33" s="655" t="s">
        <v>224</v>
      </c>
      <c r="AH33" s="671"/>
      <c r="AI33" s="595"/>
    </row>
    <row r="34" ht="14.25" customHeight="1">
      <c r="A34" s="595"/>
      <c r="B34" s="683"/>
      <c r="C34" s="688" t="s">
        <v>209</v>
      </c>
      <c r="D34" s="689">
        <v>0.2</v>
      </c>
      <c r="E34" s="686"/>
      <c r="F34" s="688" t="s">
        <v>210</v>
      </c>
      <c r="G34" s="689">
        <v>0.05</v>
      </c>
      <c r="H34" s="686"/>
      <c r="I34" s="688" t="s">
        <v>211</v>
      </c>
      <c r="J34" s="689">
        <v>1.0</v>
      </c>
      <c r="K34" s="686"/>
      <c r="L34" s="688" t="s">
        <v>207</v>
      </c>
      <c r="M34" s="689">
        <v>0.02</v>
      </c>
      <c r="N34" s="685"/>
      <c r="O34" s="595"/>
      <c r="P34" s="595"/>
      <c r="Q34" s="672"/>
      <c r="R34" s="672"/>
      <c r="S34" s="672"/>
      <c r="T34" s="672"/>
      <c r="U34" s="594"/>
      <c r="V34" s="672"/>
      <c r="W34" s="672"/>
      <c r="X34" s="672"/>
      <c r="Y34" s="672"/>
      <c r="Z34" s="672"/>
      <c r="AA34" s="594"/>
      <c r="AB34" s="595"/>
      <c r="AC34" s="595"/>
      <c r="AD34" s="669"/>
      <c r="AE34" s="595"/>
      <c r="AF34" s="672"/>
      <c r="AG34" s="672"/>
      <c r="AH34" s="671"/>
      <c r="AI34" s="595"/>
    </row>
    <row r="35" ht="14.25" customHeight="1">
      <c r="A35" s="595"/>
      <c r="B35" s="683"/>
      <c r="C35" s="688" t="s">
        <v>44</v>
      </c>
      <c r="D35" s="689">
        <v>0.0</v>
      </c>
      <c r="E35" s="686"/>
      <c r="F35" s="688" t="s">
        <v>212</v>
      </c>
      <c r="G35" s="689">
        <v>0.2</v>
      </c>
      <c r="H35" s="686"/>
      <c r="I35" s="688" t="s">
        <v>213</v>
      </c>
      <c r="J35" s="689">
        <v>0.0</v>
      </c>
      <c r="K35" s="686"/>
      <c r="L35" s="688" t="s">
        <v>214</v>
      </c>
      <c r="M35" s="689">
        <v>0.93</v>
      </c>
      <c r="N35" s="685"/>
      <c r="O35" s="595"/>
      <c r="P35" s="595"/>
      <c r="Q35" s="666"/>
      <c r="R35" s="666"/>
      <c r="S35" s="666"/>
      <c r="T35" s="666"/>
      <c r="U35" s="677"/>
      <c r="V35" s="666"/>
      <c r="W35" s="666"/>
      <c r="X35" s="666"/>
      <c r="Y35" s="666"/>
      <c r="Z35" s="666"/>
      <c r="AA35" s="677"/>
      <c r="AB35" s="595"/>
      <c r="AC35" s="595"/>
      <c r="AD35" s="669"/>
      <c r="AE35" s="481" t="str">
        <f>IFERROR(__xludf.DUMMYFUNCTION("QUERY('CONTENT STATS'!A4:AM64,
  ""SELECT Q, MAX(P), MIN(P) 
   WHERE Q IS NOT NULL
   GROUP BY Q 
   ORDER BY Q DESC 
   LABEL Q 'INSIGHT', MAX(P) 'MAX', MIN(P) 'MIN'""
)"),"INSIGHT")</f>
        <v>INSIGHT</v>
      </c>
      <c r="AF35" s="487" t="str">
        <f>IFERROR(__xludf.DUMMYFUNCTION("""COMPUTED_VALUE"""),"MAX")</f>
        <v>MAX</v>
      </c>
      <c r="AG35" s="487" t="str">
        <f>IFERROR(__xludf.DUMMYFUNCTION("""COMPUTED_VALUE"""),"MIN")</f>
        <v>MIN</v>
      </c>
      <c r="AH35" s="671"/>
      <c r="AI35" s="595"/>
    </row>
    <row r="36" ht="14.25" customHeight="1">
      <c r="A36" s="595"/>
      <c r="B36" s="683"/>
      <c r="C36" s="688" t="s">
        <v>45</v>
      </c>
      <c r="D36" s="689">
        <v>0.05</v>
      </c>
      <c r="E36" s="686"/>
      <c r="F36" s="688" t="s">
        <v>215</v>
      </c>
      <c r="G36" s="689">
        <v>0.0</v>
      </c>
      <c r="H36" s="686"/>
      <c r="I36" s="688" t="s">
        <v>48</v>
      </c>
      <c r="J36" s="689">
        <v>0.0</v>
      </c>
      <c r="K36" s="686"/>
      <c r="L36" s="688" t="s">
        <v>216</v>
      </c>
      <c r="M36" s="689">
        <v>0.05</v>
      </c>
      <c r="N36" s="685"/>
      <c r="O36" s="595"/>
      <c r="P36" s="595"/>
      <c r="Q36" s="672"/>
      <c r="R36" s="672"/>
      <c r="S36" s="672"/>
      <c r="T36" s="672"/>
      <c r="U36" s="594"/>
      <c r="V36" s="672"/>
      <c r="W36" s="672"/>
      <c r="X36" s="672"/>
      <c r="Y36" s="672"/>
      <c r="Z36" s="672"/>
      <c r="AA36" s="594"/>
      <c r="AB36" s="595"/>
      <c r="AC36" s="595"/>
      <c r="AD36" s="669"/>
      <c r="AE36" s="595" t="str">
        <f>IFERROR(__xludf.DUMMYFUNCTION("""COMPUTED_VALUE"""),"Video Rate")</f>
        <v>Video Rate</v>
      </c>
      <c r="AF36" s="672"/>
      <c r="AG36" s="672"/>
      <c r="AH36" s="671"/>
      <c r="AI36" s="595"/>
    </row>
    <row r="37" ht="14.25" customHeight="1">
      <c r="A37" s="595"/>
      <c r="B37" s="683"/>
      <c r="C37" s="688" t="s">
        <v>217</v>
      </c>
      <c r="D37" s="689">
        <v>0.15</v>
      </c>
      <c r="E37" s="686"/>
      <c r="F37" s="688" t="s">
        <v>45</v>
      </c>
      <c r="G37" s="689">
        <v>0.05</v>
      </c>
      <c r="H37" s="686"/>
      <c r="I37" s="686"/>
      <c r="J37" s="686"/>
      <c r="K37" s="686"/>
      <c r="L37" s="686"/>
      <c r="M37" s="690"/>
      <c r="N37" s="685"/>
      <c r="O37" s="595"/>
      <c r="P37" s="595"/>
      <c r="Q37" s="672"/>
      <c r="R37" s="672"/>
      <c r="S37" s="672"/>
      <c r="T37" s="672"/>
      <c r="U37" s="594"/>
      <c r="V37" s="672"/>
      <c r="W37" s="672"/>
      <c r="X37" s="672"/>
      <c r="Y37" s="672"/>
      <c r="Z37" s="672"/>
      <c r="AA37" s="594"/>
      <c r="AB37" s="595"/>
      <c r="AC37" s="595"/>
      <c r="AD37" s="669"/>
      <c r="AE37" s="595" t="str">
        <f>IFERROR(__xludf.DUMMYFUNCTION("""COMPUTED_VALUE"""),"Duration Rate")</f>
        <v>Duration Rate</v>
      </c>
      <c r="AF37" s="672"/>
      <c r="AG37" s="672"/>
      <c r="AH37" s="671"/>
      <c r="AI37" s="595"/>
    </row>
    <row r="38" ht="14.25" customHeight="1">
      <c r="A38" s="595"/>
      <c r="B38" s="683"/>
      <c r="C38" s="688" t="s">
        <v>218</v>
      </c>
      <c r="D38" s="689">
        <v>0.05</v>
      </c>
      <c r="E38" s="686"/>
      <c r="F38" s="688" t="s">
        <v>217</v>
      </c>
      <c r="G38" s="689">
        <v>0.7</v>
      </c>
      <c r="H38" s="686"/>
      <c r="I38" s="686"/>
      <c r="J38" s="686"/>
      <c r="K38" s="686"/>
      <c r="L38" s="686"/>
      <c r="M38" s="690"/>
      <c r="N38" s="685"/>
      <c r="O38" s="595"/>
      <c r="P38" s="595"/>
      <c r="Q38" s="666"/>
      <c r="R38" s="666"/>
      <c r="S38" s="666"/>
      <c r="T38" s="666"/>
      <c r="U38" s="677"/>
      <c r="V38" s="666"/>
      <c r="W38" s="666"/>
      <c r="X38" s="666"/>
      <c r="Y38" s="666"/>
      <c r="Z38" s="666"/>
      <c r="AA38" s="677"/>
      <c r="AB38" s="595"/>
      <c r="AC38" s="595"/>
      <c r="AD38" s="669"/>
      <c r="AE38" s="595" t="str">
        <f>IFERROR(__xludf.DUMMYFUNCTION("""COMPUTED_VALUE"""),"Completion Rate")</f>
        <v>Completion Rate</v>
      </c>
      <c r="AF38" s="672"/>
      <c r="AG38" s="672"/>
      <c r="AH38" s="671"/>
      <c r="AI38" s="595"/>
    </row>
    <row r="39" ht="14.25" customHeight="1">
      <c r="A39" s="595"/>
      <c r="B39" s="683"/>
      <c r="C39" s="688" t="s">
        <v>219</v>
      </c>
      <c r="D39" s="689">
        <v>0.35</v>
      </c>
      <c r="E39" s="686"/>
      <c r="F39" s="686"/>
      <c r="G39" s="690"/>
      <c r="H39" s="686"/>
      <c r="I39" s="686"/>
      <c r="J39" s="686"/>
      <c r="K39" s="686"/>
      <c r="L39" s="686"/>
      <c r="M39" s="690"/>
      <c r="N39" s="685"/>
      <c r="O39" s="595"/>
      <c r="P39" s="595"/>
      <c r="Q39" s="672"/>
      <c r="R39" s="672"/>
      <c r="S39" s="672"/>
      <c r="T39" s="672"/>
      <c r="U39" s="594"/>
      <c r="V39" s="672"/>
      <c r="W39" s="672"/>
      <c r="X39" s="672"/>
      <c r="Y39" s="672"/>
      <c r="Z39" s="672"/>
      <c r="AA39" s="594"/>
      <c r="AB39" s="595"/>
      <c r="AC39" s="595"/>
      <c r="AD39" s="673"/>
      <c r="AE39" s="679"/>
      <c r="AF39" s="674"/>
      <c r="AG39" s="674"/>
      <c r="AH39" s="676"/>
      <c r="AI39" s="595"/>
    </row>
    <row r="40" ht="14.25" customHeight="1">
      <c r="A40" s="595"/>
      <c r="B40" s="683"/>
      <c r="C40" s="688" t="s">
        <v>43</v>
      </c>
      <c r="D40" s="689">
        <v>0.2</v>
      </c>
      <c r="E40" s="686"/>
      <c r="F40" s="686"/>
      <c r="G40" s="690"/>
      <c r="H40" s="686"/>
      <c r="I40" s="686"/>
      <c r="J40" s="686"/>
      <c r="K40" s="686"/>
      <c r="L40" s="686"/>
      <c r="M40" s="690"/>
      <c r="N40" s="685"/>
      <c r="O40" s="595"/>
      <c r="P40" s="595"/>
      <c r="Q40" s="672"/>
      <c r="R40" s="672"/>
      <c r="S40" s="672"/>
      <c r="T40" s="672"/>
      <c r="U40" s="594"/>
      <c r="V40" s="672"/>
      <c r="W40" s="672"/>
      <c r="X40" s="672"/>
      <c r="Y40" s="672"/>
      <c r="Z40" s="672"/>
      <c r="AA40" s="594"/>
      <c r="AB40" s="595"/>
      <c r="AC40" s="595"/>
      <c r="AD40" s="595"/>
      <c r="AE40" s="595"/>
      <c r="AF40" s="672"/>
      <c r="AG40" s="672"/>
      <c r="AH40" s="595"/>
      <c r="AI40" s="595"/>
    </row>
    <row r="41" ht="14.25" customHeight="1">
      <c r="A41" s="595"/>
      <c r="B41" s="683"/>
      <c r="C41" s="686"/>
      <c r="D41" s="686"/>
      <c r="E41" s="686"/>
      <c r="F41" s="686"/>
      <c r="G41" s="686"/>
      <c r="H41" s="686"/>
      <c r="I41" s="686"/>
      <c r="J41" s="686"/>
      <c r="K41" s="686"/>
      <c r="L41" s="686"/>
      <c r="M41" s="686"/>
      <c r="N41" s="685"/>
      <c r="O41" s="595"/>
      <c r="P41" s="595"/>
      <c r="Q41" s="666"/>
      <c r="R41" s="666"/>
      <c r="S41" s="666"/>
      <c r="T41" s="666"/>
      <c r="U41" s="677"/>
      <c r="V41" s="666"/>
      <c r="W41" s="483"/>
      <c r="X41" s="666"/>
      <c r="Y41" s="666"/>
      <c r="Z41" s="666"/>
      <c r="AA41" s="677"/>
      <c r="AB41" s="595"/>
      <c r="AC41" s="595"/>
      <c r="AD41" s="595"/>
      <c r="AE41" s="595"/>
      <c r="AF41" s="672"/>
      <c r="AG41" s="672"/>
      <c r="AH41" s="595"/>
      <c r="AI41" s="595"/>
    </row>
    <row r="42" ht="14.25" customHeight="1">
      <c r="A42" s="595"/>
      <c r="B42" s="683"/>
      <c r="C42" s="688" t="s">
        <v>211</v>
      </c>
      <c r="D42" s="689">
        <f>SUM(D34:D40)</f>
        <v>1</v>
      </c>
      <c r="E42" s="686"/>
      <c r="F42" s="688" t="s">
        <v>211</v>
      </c>
      <c r="G42" s="689">
        <f>SUM(G34:G38)</f>
        <v>1</v>
      </c>
      <c r="H42" s="686"/>
      <c r="I42" s="688" t="s">
        <v>211</v>
      </c>
      <c r="J42" s="689">
        <f>SUM(J34:J36)</f>
        <v>1</v>
      </c>
      <c r="K42" s="686"/>
      <c r="L42" s="688" t="s">
        <v>211</v>
      </c>
      <c r="M42" s="689">
        <f>SUM(M34:M36)</f>
        <v>1</v>
      </c>
      <c r="N42" s="685"/>
      <c r="O42" s="595"/>
      <c r="P42" s="595"/>
      <c r="Q42" s="672"/>
      <c r="R42" s="672"/>
      <c r="S42" s="672"/>
      <c r="T42" s="672"/>
      <c r="U42" s="594"/>
      <c r="V42" s="672"/>
      <c r="W42" s="672"/>
      <c r="X42" s="691"/>
      <c r="Y42" s="672"/>
      <c r="Z42" s="672"/>
      <c r="AA42" s="594"/>
      <c r="AB42" s="595"/>
      <c r="AC42" s="595"/>
      <c r="AD42" s="595"/>
      <c r="AE42" s="595"/>
      <c r="AF42" s="672"/>
      <c r="AG42" s="672"/>
      <c r="AH42" s="595"/>
      <c r="AI42" s="595"/>
    </row>
    <row r="43" ht="14.25" customHeight="1">
      <c r="A43" s="595"/>
      <c r="B43" s="595"/>
      <c r="C43" s="595"/>
      <c r="D43" s="595"/>
      <c r="E43" s="595"/>
      <c r="F43" s="595"/>
      <c r="G43" s="595"/>
      <c r="H43" s="595"/>
      <c r="I43" s="595"/>
      <c r="J43" s="595"/>
      <c r="K43" s="595"/>
      <c r="L43" s="595"/>
      <c r="M43" s="595"/>
      <c r="N43" s="595"/>
      <c r="O43" s="595"/>
      <c r="P43" s="595"/>
      <c r="Q43" s="672"/>
      <c r="R43" s="672"/>
      <c r="S43" s="672"/>
      <c r="T43" s="672"/>
      <c r="U43" s="594"/>
      <c r="V43" s="672"/>
      <c r="W43" s="672"/>
      <c r="X43" s="672"/>
      <c r="Y43" s="672"/>
      <c r="Z43" s="672"/>
      <c r="AA43" s="594"/>
      <c r="AB43" s="595"/>
      <c r="AC43" s="595"/>
      <c r="AD43" s="595"/>
      <c r="AE43" s="595"/>
      <c r="AF43" s="672"/>
      <c r="AG43" s="672"/>
      <c r="AH43" s="595"/>
      <c r="AI43" s="595"/>
    </row>
    <row r="44" ht="14.25" customHeight="1">
      <c r="A44" s="595"/>
      <c r="B44" s="595"/>
      <c r="C44" s="692" t="s">
        <v>225</v>
      </c>
      <c r="N44" s="595"/>
      <c r="O44" s="595"/>
      <c r="P44" s="595"/>
      <c r="Q44" s="672"/>
      <c r="R44" s="672"/>
      <c r="S44" s="672"/>
      <c r="T44" s="672"/>
      <c r="U44" s="594"/>
      <c r="V44" s="672"/>
      <c r="W44" s="672"/>
      <c r="X44" s="672"/>
      <c r="Y44" s="672"/>
      <c r="Z44" s="672"/>
      <c r="AA44" s="594"/>
      <c r="AB44" s="595"/>
      <c r="AC44" s="595"/>
      <c r="AD44" s="595"/>
      <c r="AE44" s="595"/>
      <c r="AF44" s="672"/>
      <c r="AG44" s="672"/>
      <c r="AH44" s="595"/>
      <c r="AI44" s="595"/>
    </row>
    <row r="45" ht="14.25" customHeight="1">
      <c r="A45" s="595"/>
      <c r="B45" s="595"/>
      <c r="C45" s="686"/>
      <c r="D45" s="686"/>
      <c r="E45" s="686"/>
      <c r="F45" s="686"/>
      <c r="G45" s="686"/>
      <c r="H45" s="686"/>
      <c r="I45" s="686"/>
      <c r="J45" s="686"/>
      <c r="K45" s="686"/>
      <c r="L45" s="686"/>
      <c r="M45" s="686"/>
      <c r="N45" s="595"/>
      <c r="O45" s="595"/>
      <c r="P45" s="595"/>
      <c r="Q45" s="672"/>
      <c r="R45" s="672"/>
      <c r="S45" s="672"/>
      <c r="T45" s="672"/>
      <c r="U45" s="594"/>
      <c r="V45" s="672"/>
      <c r="W45" s="672"/>
      <c r="X45" s="672"/>
      <c r="Y45" s="672"/>
      <c r="Z45" s="672"/>
      <c r="AA45" s="594"/>
      <c r="AB45" s="595"/>
      <c r="AC45" s="595"/>
      <c r="AD45" s="595"/>
      <c r="AE45" s="595"/>
      <c r="AF45" s="672"/>
      <c r="AG45" s="672"/>
      <c r="AH45" s="595"/>
      <c r="AI45" s="595"/>
    </row>
    <row r="46" ht="14.25" customHeight="1">
      <c r="A46" s="595"/>
      <c r="B46" s="595"/>
      <c r="C46" s="687" t="s">
        <v>123</v>
      </c>
      <c r="D46" s="687" t="s">
        <v>124</v>
      </c>
      <c r="E46" s="686"/>
      <c r="F46" s="687" t="s">
        <v>206</v>
      </c>
      <c r="G46" s="687" t="s">
        <v>124</v>
      </c>
      <c r="H46" s="686"/>
      <c r="I46" s="687" t="s">
        <v>207</v>
      </c>
      <c r="J46" s="687" t="s">
        <v>124</v>
      </c>
      <c r="K46" s="686"/>
      <c r="L46" s="687" t="s">
        <v>208</v>
      </c>
      <c r="M46" s="687" t="s">
        <v>124</v>
      </c>
      <c r="N46" s="595"/>
      <c r="O46" s="595"/>
      <c r="P46" s="595"/>
      <c r="Q46" s="672"/>
      <c r="R46" s="672"/>
      <c r="S46" s="672"/>
      <c r="T46" s="672"/>
      <c r="U46" s="594"/>
      <c r="V46" s="672"/>
      <c r="W46" s="672"/>
      <c r="X46" s="672"/>
      <c r="Y46" s="672"/>
      <c r="Z46" s="672"/>
      <c r="AA46" s="594"/>
      <c r="AB46" s="595"/>
      <c r="AC46" s="595"/>
      <c r="AD46" s="595"/>
      <c r="AE46" s="595"/>
      <c r="AF46" s="672"/>
      <c r="AG46" s="672"/>
      <c r="AH46" s="595"/>
      <c r="AI46" s="595"/>
    </row>
    <row r="47" ht="14.25" customHeight="1">
      <c r="A47" s="595"/>
      <c r="B47" s="595"/>
      <c r="C47" s="688" t="s">
        <v>209</v>
      </c>
      <c r="D47" s="689">
        <v>0.15</v>
      </c>
      <c r="E47" s="686"/>
      <c r="F47" s="688" t="s">
        <v>210</v>
      </c>
      <c r="G47" s="689">
        <v>0.15</v>
      </c>
      <c r="H47" s="686"/>
      <c r="I47" s="688" t="s">
        <v>211</v>
      </c>
      <c r="J47" s="689">
        <v>1.0</v>
      </c>
      <c r="K47" s="686"/>
      <c r="L47" s="688" t="s">
        <v>207</v>
      </c>
      <c r="M47" s="689">
        <v>0.025</v>
      </c>
      <c r="N47" s="595"/>
      <c r="O47" s="595"/>
      <c r="P47" s="595"/>
      <c r="Q47" s="672"/>
      <c r="R47" s="672"/>
      <c r="S47" s="672"/>
      <c r="T47" s="672"/>
      <c r="U47" s="594"/>
      <c r="V47" s="672"/>
      <c r="W47" s="672"/>
      <c r="X47" s="672"/>
      <c r="Y47" s="672"/>
      <c r="Z47" s="672"/>
      <c r="AA47" s="594"/>
      <c r="AB47" s="595"/>
      <c r="AC47" s="595"/>
      <c r="AD47" s="595"/>
      <c r="AE47" s="595"/>
      <c r="AF47" s="672"/>
      <c r="AG47" s="672"/>
      <c r="AH47" s="595"/>
      <c r="AI47" s="595"/>
    </row>
    <row r="48" ht="14.25" customHeight="1">
      <c r="A48" s="595"/>
      <c r="B48" s="595"/>
      <c r="C48" s="688" t="s">
        <v>44</v>
      </c>
      <c r="D48" s="689">
        <v>0.0</v>
      </c>
      <c r="E48" s="686"/>
      <c r="F48" s="688" t="s">
        <v>212</v>
      </c>
      <c r="G48" s="689">
        <v>0.1</v>
      </c>
      <c r="H48" s="686"/>
      <c r="I48" s="688" t="s">
        <v>213</v>
      </c>
      <c r="J48" s="689">
        <v>0.0</v>
      </c>
      <c r="K48" s="686"/>
      <c r="L48" s="688" t="s">
        <v>214</v>
      </c>
      <c r="M48" s="689">
        <v>0.95</v>
      </c>
      <c r="N48" s="595"/>
      <c r="O48" s="595"/>
      <c r="P48" s="595"/>
      <c r="Q48" s="672"/>
      <c r="R48" s="672"/>
      <c r="S48" s="672"/>
      <c r="T48" s="672"/>
      <c r="U48" s="594"/>
      <c r="V48" s="672"/>
      <c r="W48" s="672"/>
      <c r="X48" s="672"/>
      <c r="Y48" s="672"/>
      <c r="Z48" s="672"/>
      <c r="AA48" s="594"/>
      <c r="AB48" s="595"/>
      <c r="AC48" s="595"/>
      <c r="AD48" s="595"/>
      <c r="AE48" s="595"/>
      <c r="AF48" s="672"/>
      <c r="AG48" s="672"/>
      <c r="AH48" s="595"/>
      <c r="AI48" s="595"/>
    </row>
    <row r="49" ht="14.25" customHeight="1">
      <c r="A49" s="595"/>
      <c r="B49" s="595"/>
      <c r="C49" s="688" t="s">
        <v>45</v>
      </c>
      <c r="D49" s="689">
        <v>0.05</v>
      </c>
      <c r="E49" s="686"/>
      <c r="F49" s="688" t="s">
        <v>215</v>
      </c>
      <c r="G49" s="689">
        <v>0.0</v>
      </c>
      <c r="H49" s="686"/>
      <c r="I49" s="688" t="s">
        <v>48</v>
      </c>
      <c r="J49" s="689">
        <v>0.0</v>
      </c>
      <c r="K49" s="686"/>
      <c r="L49" s="688" t="s">
        <v>216</v>
      </c>
      <c r="M49" s="689">
        <v>0.025</v>
      </c>
      <c r="N49" s="595"/>
      <c r="O49" s="595"/>
      <c r="P49" s="595"/>
      <c r="Q49" s="672"/>
      <c r="R49" s="672"/>
      <c r="S49" s="672"/>
      <c r="T49" s="672"/>
      <c r="U49" s="594"/>
      <c r="V49" s="672"/>
      <c r="W49" s="672"/>
      <c r="X49" s="672"/>
      <c r="Y49" s="672"/>
      <c r="Z49" s="672"/>
      <c r="AA49" s="594"/>
      <c r="AB49" s="595"/>
      <c r="AC49" s="595"/>
      <c r="AD49" s="595"/>
      <c r="AE49" s="595"/>
      <c r="AF49" s="672"/>
      <c r="AG49" s="672"/>
      <c r="AH49" s="595"/>
      <c r="AI49" s="595"/>
    </row>
    <row r="50" ht="14.25" customHeight="1">
      <c r="A50" s="595"/>
      <c r="B50" s="595"/>
      <c r="C50" s="688" t="s">
        <v>217</v>
      </c>
      <c r="D50" s="689">
        <v>0.1</v>
      </c>
      <c r="E50" s="686"/>
      <c r="F50" s="688" t="s">
        <v>45</v>
      </c>
      <c r="G50" s="689">
        <v>0.05</v>
      </c>
      <c r="H50" s="686"/>
      <c r="I50" s="686"/>
      <c r="J50" s="686"/>
      <c r="K50" s="686"/>
      <c r="L50" s="686"/>
      <c r="M50" s="690"/>
      <c r="N50" s="595"/>
      <c r="O50" s="595"/>
      <c r="P50" s="595"/>
      <c r="Q50" s="672"/>
      <c r="R50" s="672"/>
      <c r="S50" s="672"/>
      <c r="T50" s="672"/>
      <c r="U50" s="594"/>
      <c r="V50" s="672"/>
      <c r="W50" s="672"/>
      <c r="X50" s="672"/>
      <c r="Y50" s="672"/>
      <c r="Z50" s="672"/>
      <c r="AA50" s="594"/>
      <c r="AB50" s="595"/>
      <c r="AC50" s="595"/>
      <c r="AD50" s="595"/>
      <c r="AE50" s="595"/>
      <c r="AF50" s="672"/>
      <c r="AG50" s="672"/>
      <c r="AH50" s="595"/>
      <c r="AI50" s="595"/>
    </row>
    <row r="51" ht="14.25" customHeight="1">
      <c r="A51" s="595"/>
      <c r="B51" s="595"/>
      <c r="C51" s="688" t="s">
        <v>218</v>
      </c>
      <c r="D51" s="689">
        <v>0.0</v>
      </c>
      <c r="E51" s="686"/>
      <c r="F51" s="688" t="s">
        <v>217</v>
      </c>
      <c r="G51" s="689">
        <v>0.7</v>
      </c>
      <c r="H51" s="686"/>
      <c r="I51" s="686"/>
      <c r="J51" s="686"/>
      <c r="K51" s="686"/>
      <c r="L51" s="686"/>
      <c r="M51" s="690"/>
      <c r="N51" s="595"/>
      <c r="O51" s="595"/>
      <c r="P51" s="595"/>
      <c r="Q51" s="672"/>
      <c r="R51" s="672"/>
      <c r="S51" s="672"/>
      <c r="T51" s="672"/>
      <c r="U51" s="594"/>
      <c r="V51" s="672"/>
      <c r="W51" s="672"/>
      <c r="X51" s="672"/>
      <c r="Y51" s="672"/>
      <c r="Z51" s="672"/>
      <c r="AA51" s="594"/>
      <c r="AB51" s="595"/>
      <c r="AC51" s="595"/>
      <c r="AD51" s="595"/>
      <c r="AE51" s="595"/>
      <c r="AF51" s="672"/>
      <c r="AG51" s="672"/>
      <c r="AH51" s="595"/>
      <c r="AI51" s="595"/>
    </row>
    <row r="52" ht="14.25" customHeight="1">
      <c r="A52" s="595"/>
      <c r="B52" s="595"/>
      <c r="C52" s="688" t="s">
        <v>219</v>
      </c>
      <c r="D52" s="689">
        <v>0.4</v>
      </c>
      <c r="E52" s="686"/>
      <c r="F52" s="686"/>
      <c r="G52" s="690"/>
      <c r="H52" s="686"/>
      <c r="I52" s="686"/>
      <c r="J52" s="686"/>
      <c r="K52" s="686"/>
      <c r="L52" s="686"/>
      <c r="M52" s="690"/>
      <c r="N52" s="595"/>
      <c r="O52" s="595"/>
      <c r="P52" s="595"/>
      <c r="Q52" s="672"/>
      <c r="R52" s="672"/>
      <c r="S52" s="672"/>
      <c r="T52" s="672"/>
      <c r="U52" s="594"/>
      <c r="V52" s="672"/>
      <c r="W52" s="672"/>
      <c r="X52" s="672"/>
      <c r="Y52" s="672"/>
      <c r="Z52" s="672"/>
      <c r="AA52" s="594"/>
      <c r="AB52" s="595"/>
      <c r="AC52" s="595"/>
      <c r="AD52" s="595"/>
      <c r="AE52" s="595"/>
      <c r="AF52" s="672"/>
      <c r="AG52" s="672"/>
      <c r="AH52" s="595"/>
      <c r="AI52" s="595"/>
    </row>
    <row r="53" ht="14.25" customHeight="1">
      <c r="A53" s="595"/>
      <c r="B53" s="595"/>
      <c r="C53" s="688" t="s">
        <v>43</v>
      </c>
      <c r="D53" s="689">
        <v>0.3</v>
      </c>
      <c r="E53" s="686"/>
      <c r="F53" s="686"/>
      <c r="G53" s="690"/>
      <c r="H53" s="686"/>
      <c r="I53" s="686"/>
      <c r="J53" s="686"/>
      <c r="K53" s="686"/>
      <c r="L53" s="686"/>
      <c r="M53" s="690"/>
      <c r="N53" s="595"/>
      <c r="O53" s="595"/>
      <c r="P53" s="595"/>
      <c r="Q53" s="672"/>
      <c r="R53" s="672"/>
      <c r="S53" s="672"/>
      <c r="T53" s="672"/>
      <c r="U53" s="594"/>
      <c r="V53" s="672"/>
      <c r="W53" s="672"/>
      <c r="X53" s="672"/>
      <c r="Y53" s="672"/>
      <c r="Z53" s="672"/>
      <c r="AA53" s="594"/>
      <c r="AB53" s="595"/>
      <c r="AC53" s="595"/>
      <c r="AD53" s="595"/>
      <c r="AE53" s="595"/>
      <c r="AF53" s="672"/>
      <c r="AG53" s="672"/>
      <c r="AH53" s="595"/>
      <c r="AI53" s="595"/>
    </row>
    <row r="54" ht="14.25" customHeight="1">
      <c r="A54" s="595"/>
      <c r="B54" s="595"/>
      <c r="C54" s="686"/>
      <c r="D54" s="686"/>
      <c r="E54" s="686"/>
      <c r="F54" s="686"/>
      <c r="G54" s="686"/>
      <c r="H54" s="686"/>
      <c r="I54" s="686"/>
      <c r="J54" s="686"/>
      <c r="K54" s="686"/>
      <c r="L54" s="686"/>
      <c r="M54" s="686"/>
      <c r="N54" s="595"/>
      <c r="O54" s="595"/>
      <c r="P54" s="595"/>
      <c r="Q54" s="672"/>
      <c r="R54" s="672"/>
      <c r="S54" s="672"/>
      <c r="T54" s="672"/>
      <c r="U54" s="594"/>
      <c r="V54" s="672"/>
      <c r="W54" s="672"/>
      <c r="X54" s="672"/>
      <c r="Y54" s="672"/>
      <c r="Z54" s="672"/>
      <c r="AA54" s="594"/>
      <c r="AB54" s="595"/>
      <c r="AC54" s="595"/>
      <c r="AD54" s="595"/>
      <c r="AE54" s="595"/>
      <c r="AF54" s="672"/>
      <c r="AG54" s="672"/>
      <c r="AH54" s="595"/>
      <c r="AI54" s="595"/>
    </row>
    <row r="55" ht="14.25" customHeight="1">
      <c r="A55" s="595"/>
      <c r="B55" s="595"/>
      <c r="C55" s="688" t="s">
        <v>211</v>
      </c>
      <c r="D55" s="689">
        <f>SUM(D47:D53)</f>
        <v>1</v>
      </c>
      <c r="E55" s="686"/>
      <c r="F55" s="688" t="s">
        <v>211</v>
      </c>
      <c r="G55" s="689">
        <f>SUM(G47:G51)</f>
        <v>1</v>
      </c>
      <c r="H55" s="686"/>
      <c r="I55" s="688" t="s">
        <v>211</v>
      </c>
      <c r="J55" s="689">
        <f>SUM(J47:J49)</f>
        <v>1</v>
      </c>
      <c r="K55" s="686"/>
      <c r="L55" s="688" t="s">
        <v>211</v>
      </c>
      <c r="M55" s="689">
        <f>SUM(M47:M49)</f>
        <v>1</v>
      </c>
      <c r="N55" s="595"/>
      <c r="O55" s="595"/>
      <c r="P55" s="595"/>
      <c r="Q55" s="672"/>
      <c r="R55" s="672"/>
      <c r="S55" s="672"/>
      <c r="T55" s="672"/>
      <c r="U55" s="594"/>
      <c r="V55" s="672"/>
      <c r="W55" s="672"/>
      <c r="X55" s="672"/>
      <c r="Y55" s="672"/>
      <c r="Z55" s="672"/>
      <c r="AA55" s="594"/>
      <c r="AB55" s="595"/>
      <c r="AC55" s="595"/>
      <c r="AD55" s="595"/>
      <c r="AE55" s="595"/>
      <c r="AF55" s="672"/>
      <c r="AG55" s="672"/>
      <c r="AH55" s="595"/>
      <c r="AI55" s="595"/>
    </row>
    <row r="56" ht="14.25" customHeight="1">
      <c r="A56" s="595"/>
      <c r="B56" s="595"/>
      <c r="C56" s="595"/>
      <c r="D56" s="595"/>
      <c r="E56" s="595"/>
      <c r="F56" s="595"/>
      <c r="G56" s="595"/>
      <c r="H56" s="595"/>
      <c r="I56" s="595"/>
      <c r="J56" s="595"/>
      <c r="K56" s="595"/>
      <c r="L56" s="595"/>
      <c r="M56" s="595"/>
      <c r="N56" s="595"/>
      <c r="O56" s="595"/>
      <c r="P56" s="595"/>
      <c r="Q56" s="672"/>
      <c r="R56" s="672"/>
      <c r="S56" s="672"/>
      <c r="T56" s="672"/>
      <c r="U56" s="594"/>
      <c r="V56" s="672"/>
      <c r="W56" s="672"/>
      <c r="X56" s="672"/>
      <c r="Y56" s="672"/>
      <c r="Z56" s="672"/>
      <c r="AA56" s="594"/>
      <c r="AB56" s="595"/>
      <c r="AC56" s="595"/>
      <c r="AD56" s="595"/>
      <c r="AE56" s="595"/>
      <c r="AF56" s="672"/>
      <c r="AG56" s="672"/>
      <c r="AH56" s="595"/>
      <c r="AI56" s="595"/>
    </row>
    <row r="57" ht="14.25" customHeight="1">
      <c r="A57" s="595"/>
      <c r="B57" s="595"/>
      <c r="C57" s="595"/>
      <c r="D57" s="595"/>
      <c r="E57" s="595"/>
      <c r="F57" s="595"/>
      <c r="G57" s="595"/>
      <c r="H57" s="595"/>
      <c r="I57" s="595"/>
      <c r="J57" s="595"/>
      <c r="K57" s="595"/>
      <c r="L57" s="595"/>
      <c r="M57" s="595"/>
      <c r="N57" s="595"/>
      <c r="O57" s="595"/>
      <c r="P57" s="595"/>
      <c r="Q57" s="672"/>
      <c r="R57" s="672"/>
      <c r="S57" s="672"/>
      <c r="T57" s="672"/>
      <c r="U57" s="594"/>
      <c r="V57" s="672"/>
      <c r="W57" s="672"/>
      <c r="X57" s="672"/>
      <c r="Y57" s="672"/>
      <c r="Z57" s="672"/>
      <c r="AA57" s="594"/>
      <c r="AB57" s="595"/>
      <c r="AC57" s="595"/>
      <c r="AD57" s="595"/>
      <c r="AE57" s="595"/>
      <c r="AF57" s="672"/>
      <c r="AG57" s="672"/>
      <c r="AH57" s="595"/>
      <c r="AI57" s="595"/>
    </row>
    <row r="58" ht="14.25" customHeight="1">
      <c r="A58" s="595"/>
      <c r="B58" s="595"/>
      <c r="C58" s="595"/>
      <c r="D58" s="595"/>
      <c r="E58" s="595"/>
      <c r="F58" s="595"/>
      <c r="G58" s="595"/>
      <c r="H58" s="595"/>
      <c r="I58" s="595"/>
      <c r="J58" s="595"/>
      <c r="K58" s="595"/>
      <c r="L58" s="595"/>
      <c r="M58" s="595"/>
      <c r="N58" s="595"/>
      <c r="O58" s="595"/>
      <c r="P58" s="595"/>
      <c r="Q58" s="672"/>
      <c r="R58" s="672"/>
      <c r="S58" s="672"/>
      <c r="T58" s="672"/>
      <c r="U58" s="594"/>
      <c r="V58" s="672"/>
      <c r="W58" s="672"/>
      <c r="X58" s="672"/>
      <c r="Y58" s="672"/>
      <c r="Z58" s="672"/>
      <c r="AA58" s="594"/>
      <c r="AB58" s="595"/>
      <c r="AC58" s="595"/>
      <c r="AD58" s="595"/>
      <c r="AE58" s="595"/>
      <c r="AF58" s="672"/>
      <c r="AG58" s="672"/>
      <c r="AH58" s="595"/>
      <c r="AI58" s="595"/>
    </row>
    <row r="59" ht="14.25" customHeight="1">
      <c r="A59" s="595"/>
      <c r="B59" s="595"/>
      <c r="C59" s="595"/>
      <c r="D59" s="595"/>
      <c r="E59" s="595"/>
      <c r="F59" s="595"/>
      <c r="G59" s="595"/>
      <c r="H59" s="595"/>
      <c r="I59" s="595"/>
      <c r="J59" s="595"/>
      <c r="K59" s="595"/>
      <c r="L59" s="595"/>
      <c r="M59" s="595"/>
      <c r="N59" s="595"/>
      <c r="O59" s="595"/>
      <c r="P59" s="595"/>
      <c r="Q59" s="672"/>
      <c r="R59" s="672"/>
      <c r="S59" s="672"/>
      <c r="T59" s="672"/>
      <c r="U59" s="594"/>
      <c r="V59" s="672"/>
      <c r="W59" s="672"/>
      <c r="X59" s="672"/>
      <c r="Y59" s="672"/>
      <c r="Z59" s="672"/>
      <c r="AA59" s="594"/>
      <c r="AB59" s="595"/>
      <c r="AC59" s="595"/>
      <c r="AD59" s="595"/>
      <c r="AE59" s="595"/>
      <c r="AF59" s="672"/>
      <c r="AG59" s="672"/>
      <c r="AH59" s="595"/>
      <c r="AI59" s="595"/>
    </row>
    <row r="60" ht="14.25" customHeight="1">
      <c r="A60" s="595"/>
      <c r="B60" s="595"/>
      <c r="C60" s="595"/>
      <c r="D60" s="595"/>
      <c r="E60" s="595"/>
      <c r="F60" s="595"/>
      <c r="G60" s="595"/>
      <c r="H60" s="595"/>
      <c r="I60" s="595"/>
      <c r="J60" s="595"/>
      <c r="K60" s="595"/>
      <c r="L60" s="595"/>
      <c r="M60" s="595"/>
      <c r="N60" s="595"/>
      <c r="O60" s="595"/>
      <c r="P60" s="595"/>
      <c r="Q60" s="672"/>
      <c r="R60" s="672"/>
      <c r="S60" s="672"/>
      <c r="T60" s="672"/>
      <c r="U60" s="594"/>
      <c r="V60" s="672"/>
      <c r="W60" s="672"/>
      <c r="X60" s="672"/>
      <c r="Y60" s="672"/>
      <c r="Z60" s="672"/>
      <c r="AA60" s="594"/>
      <c r="AB60" s="595"/>
      <c r="AC60" s="595"/>
      <c r="AD60" s="595"/>
      <c r="AE60" s="595"/>
      <c r="AF60" s="672"/>
      <c r="AG60" s="672"/>
      <c r="AH60" s="595"/>
      <c r="AI60" s="595"/>
    </row>
    <row r="61" ht="14.25" customHeight="1">
      <c r="A61" s="595"/>
      <c r="B61" s="595"/>
      <c r="C61" s="595"/>
      <c r="D61" s="595"/>
      <c r="E61" s="595"/>
      <c r="F61" s="595"/>
      <c r="G61" s="595"/>
      <c r="H61" s="595"/>
      <c r="I61" s="595"/>
      <c r="J61" s="595"/>
      <c r="K61" s="595"/>
      <c r="L61" s="595"/>
      <c r="M61" s="595"/>
      <c r="N61" s="595"/>
      <c r="O61" s="595"/>
      <c r="P61" s="595"/>
      <c r="Q61" s="672"/>
      <c r="R61" s="672"/>
      <c r="S61" s="672"/>
      <c r="T61" s="672"/>
      <c r="U61" s="594"/>
      <c r="V61" s="672"/>
      <c r="W61" s="672"/>
      <c r="X61" s="672"/>
      <c r="Y61" s="672"/>
      <c r="Z61" s="672"/>
      <c r="AA61" s="594"/>
      <c r="AB61" s="595"/>
      <c r="AC61" s="595"/>
      <c r="AD61" s="595"/>
      <c r="AE61" s="595"/>
      <c r="AF61" s="672"/>
      <c r="AG61" s="672"/>
      <c r="AH61" s="595"/>
      <c r="AI61" s="595"/>
    </row>
    <row r="62" ht="14.25" customHeight="1">
      <c r="A62" s="595"/>
      <c r="B62" s="595"/>
      <c r="C62" s="595"/>
      <c r="D62" s="595"/>
      <c r="E62" s="595"/>
      <c r="F62" s="595"/>
      <c r="G62" s="595"/>
      <c r="H62" s="595"/>
      <c r="I62" s="595"/>
      <c r="J62" s="595"/>
      <c r="K62" s="595"/>
      <c r="L62" s="595"/>
      <c r="M62" s="595"/>
      <c r="N62" s="595"/>
      <c r="O62" s="595"/>
      <c r="P62" s="595"/>
      <c r="Q62" s="672"/>
      <c r="R62" s="672"/>
      <c r="S62" s="672"/>
      <c r="T62" s="672"/>
      <c r="U62" s="594"/>
      <c r="V62" s="672"/>
      <c r="W62" s="672"/>
      <c r="X62" s="672"/>
      <c r="Y62" s="672"/>
      <c r="Z62" s="672"/>
      <c r="AA62" s="594"/>
      <c r="AB62" s="595"/>
      <c r="AC62" s="595"/>
      <c r="AD62" s="595"/>
      <c r="AE62" s="595"/>
      <c r="AF62" s="672"/>
      <c r="AG62" s="672"/>
      <c r="AH62" s="595"/>
      <c r="AI62" s="595"/>
    </row>
    <row r="63" ht="14.25" customHeight="1">
      <c r="A63" s="595"/>
      <c r="B63" s="595"/>
      <c r="C63" s="595"/>
      <c r="D63" s="595"/>
      <c r="E63" s="595"/>
      <c r="F63" s="595"/>
      <c r="G63" s="595"/>
      <c r="H63" s="595"/>
      <c r="I63" s="595"/>
      <c r="J63" s="595"/>
      <c r="K63" s="595"/>
      <c r="L63" s="595"/>
      <c r="M63" s="595"/>
      <c r="N63" s="595"/>
      <c r="O63" s="595"/>
      <c r="P63" s="595"/>
      <c r="Q63" s="672"/>
      <c r="R63" s="672"/>
      <c r="S63" s="672"/>
      <c r="T63" s="672"/>
      <c r="U63" s="594"/>
      <c r="V63" s="672"/>
      <c r="W63" s="672"/>
      <c r="X63" s="672"/>
      <c r="Y63" s="672"/>
      <c r="Z63" s="672"/>
      <c r="AA63" s="594"/>
      <c r="AB63" s="595"/>
      <c r="AC63" s="595"/>
      <c r="AD63" s="595"/>
      <c r="AE63" s="595"/>
      <c r="AF63" s="672"/>
      <c r="AG63" s="672"/>
      <c r="AH63" s="595"/>
      <c r="AI63" s="595"/>
    </row>
    <row r="64" ht="7.5" customHeight="1">
      <c r="A64" s="595"/>
      <c r="B64" s="595"/>
      <c r="C64" s="595"/>
      <c r="D64" s="595"/>
      <c r="E64" s="595"/>
      <c r="F64" s="595"/>
      <c r="G64" s="595"/>
      <c r="H64" s="595"/>
      <c r="I64" s="595"/>
      <c r="J64" s="595"/>
      <c r="K64" s="595"/>
      <c r="L64" s="595"/>
      <c r="M64" s="595"/>
      <c r="N64" s="595"/>
      <c r="O64" s="595"/>
      <c r="P64" s="595"/>
      <c r="Q64" s="672"/>
      <c r="R64" s="672"/>
      <c r="S64" s="672"/>
      <c r="T64" s="672"/>
      <c r="U64" s="594"/>
      <c r="V64" s="672"/>
      <c r="W64" s="672"/>
      <c r="X64" s="672"/>
      <c r="Y64" s="672"/>
      <c r="Z64" s="672"/>
      <c r="AA64" s="594"/>
      <c r="AB64" s="595"/>
      <c r="AC64" s="595"/>
      <c r="AD64" s="595"/>
      <c r="AE64" s="595"/>
      <c r="AF64" s="672"/>
      <c r="AG64" s="672"/>
      <c r="AH64" s="595"/>
      <c r="AI64" s="595"/>
    </row>
  </sheetData>
  <mergeCells count="11">
    <mergeCell ref="C18:M18"/>
    <mergeCell ref="C31:M31"/>
    <mergeCell ref="C44:M44"/>
    <mergeCell ref="C3:M3"/>
    <mergeCell ref="Q3:AA3"/>
    <mergeCell ref="AE3:AG3"/>
    <mergeCell ref="Q4:AA4"/>
    <mergeCell ref="AE4:AG4"/>
    <mergeCell ref="AE15:AG15"/>
    <mergeCell ref="AE25:AG25"/>
    <mergeCell ref="AE33:AG3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A1A1A"/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5.75"/>
  </cols>
  <sheetData>
    <row r="1" ht="7.5" customHeight="1"/>
    <row r="2">
      <c r="A2" s="693" t="s">
        <v>164</v>
      </c>
    </row>
    <row r="3" ht="7.5" customHeight="1"/>
    <row r="4">
      <c r="A4" s="18"/>
    </row>
    <row r="5">
      <c r="A5" s="694" t="str">
        <f>IFERROR(__xludf.DUMMYFUNCTION("UNIQUE('CONTENT STATS'!AD4:AD100)
"),"")</f>
        <v/>
      </c>
    </row>
    <row r="6">
      <c r="A6" s="18"/>
    </row>
    <row r="7">
      <c r="A7" s="18"/>
    </row>
    <row r="8">
      <c r="A8" s="18"/>
    </row>
    <row r="9">
      <c r="A9" s="18"/>
    </row>
    <row r="10">
      <c r="A10" s="18"/>
    </row>
    <row r="11">
      <c r="A11" s="18"/>
    </row>
    <row r="12">
      <c r="A12" s="18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>
      <c r="A21" s="18"/>
    </row>
    <row r="22">
      <c r="A22" s="18"/>
    </row>
    <row r="23">
      <c r="A23" s="18"/>
    </row>
    <row r="24">
      <c r="A24" s="18"/>
    </row>
    <row r="25">
      <c r="A25" s="18"/>
    </row>
    <row r="26">
      <c r="A26" s="18"/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8"/>
    </row>
    <row r="34">
      <c r="A34" s="18"/>
    </row>
    <row r="35">
      <c r="A35" s="18"/>
    </row>
    <row r="36">
      <c r="A36" s="18"/>
    </row>
    <row r="37">
      <c r="A37" s="18"/>
    </row>
    <row r="38">
      <c r="A38" s="18"/>
    </row>
    <row r="39">
      <c r="A39" s="18"/>
    </row>
    <row r="40">
      <c r="A40" s="18"/>
    </row>
    <row r="41">
      <c r="A41" s="18"/>
    </row>
    <row r="42">
      <c r="A42" s="18"/>
    </row>
    <row r="43">
      <c r="A43" s="18"/>
    </row>
    <row r="44">
      <c r="A44" s="18"/>
    </row>
    <row r="45">
      <c r="A45" s="18"/>
    </row>
    <row r="46">
      <c r="A46" s="18"/>
    </row>
    <row r="47">
      <c r="A47" s="18"/>
    </row>
    <row r="48">
      <c r="A48" s="18"/>
    </row>
    <row r="49">
      <c r="A49" s="18"/>
    </row>
    <row r="50">
      <c r="A50" s="18"/>
    </row>
    <row r="51">
      <c r="A51" s="18"/>
    </row>
    <row r="52">
      <c r="A52" s="18"/>
    </row>
    <row r="53">
      <c r="A53" s="18"/>
    </row>
    <row r="54">
      <c r="A54" s="18"/>
    </row>
    <row r="55">
      <c r="A55" s="18"/>
    </row>
    <row r="56">
      <c r="A56" s="18"/>
    </row>
    <row r="57">
      <c r="A57" s="18"/>
    </row>
    <row r="58">
      <c r="A58" s="18"/>
    </row>
    <row r="59">
      <c r="A59" s="18"/>
    </row>
    <row r="60">
      <c r="A60" s="18"/>
    </row>
    <row r="61">
      <c r="A61" s="18"/>
    </row>
    <row r="62">
      <c r="A62" s="18"/>
    </row>
    <row r="63">
      <c r="A63" s="18"/>
    </row>
    <row r="64">
      <c r="A64" s="18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</sheetData>
  <drawing r:id="rId1"/>
</worksheet>
</file>