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1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<sst xmlns="http://schemas.openxmlformats.org/spreadsheetml/2006/main" count="17">
  <si>
    <t>4-Year Balance sheet</t>
  </si>
  <si>
    <t>Year1</t>
  </si>
  <si>
    <t>Year2</t>
  </si>
  <si>
    <t>Year3</t>
  </si>
  <si>
    <t>Year4</t>
  </si>
  <si>
    <t>Final</t>
  </si>
  <si>
    <t>Assets</t>
  </si>
  <si>
    <t xml:space="preserve">    Cash and cash equivalents</t>
  </si>
  <si>
    <t xml:space="preserve">    Hardware and supporting software tools</t>
  </si>
  <si>
    <t xml:space="preserve">    Total assets</t>
  </si>
  <si>
    <t>Liabilities</t>
  </si>
  <si>
    <t>Loan</t>
  </si>
  <si>
    <t>Total liabilities</t>
  </si>
  <si>
    <t>Owner's Equity</t>
  </si>
  <si>
    <t xml:space="preserve">      Retained earning</t>
  </si>
  <si>
    <t>Total owner's equity</t>
  </si>
  <si>
    <t>Total liabilities and owner's equity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</si>
</sst>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BC3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4" borderId="6" applyNumberFormat="0" applyAlignment="0" applyProtection="0">
      <alignment vertical="center"/>
    </xf>
    <xf numFmtId="0" fontId="7" fillId="4" borderId="8" applyNumberFormat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2" borderId="5" xfId="36" applyFont="1" applyFill="1" applyBorder="1" applyAlignment="1"/>
    <xf numFmtId="0" fontId="2" fillId="2" borderId="5" xfId="0" applyFont="1" applyFill="1" applyBorder="1" applyAlignment="1"/>
    <xf numFmtId="0" fontId="2" fillId="0" borderId="5" xfId="36" applyFont="1" applyFill="1" applyBorder="1" applyAlignment="1">
      <alignment horizontal="left" indent="1"/>
    </xf>
    <xf numFmtId="0" fontId="2" fillId="0" borderId="5" xfId="0" applyFont="1" applyFill="1" applyBorder="1" applyAlignment="1"/>
    <xf numFmtId="0" fontId="2" fillId="2" borderId="5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 indent="3"/>
    </xf>
    <xf numFmtId="0" fontId="0" fillId="0" borderId="5" xfId="0" applyFont="1" applyFill="1" applyBorder="1" applyAlignment="1"/>
    <xf numFmtId="0" fontId="2" fillId="3" borderId="5" xfId="0" applyFont="1" applyFill="1" applyBorder="1" applyAlignment="1"/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workbookViewId="0">
      <selection activeCell="F4" sqref="F4"/>
    </sheetView>
  </sheetViews>
  <sheetFormatPr defaultColWidth="8.88888888888889" defaultRowHeight="14.4" outlineLevelCol="7"/>
  <cols>
    <col min="1" max="1" width="39.5555555555556" customWidth="1"/>
    <col min="2" max="2" width="23.2222222222222" customWidth="1"/>
    <col min="3" max="4" width="22.1111111111111" customWidth="1"/>
    <col min="5" max="5" width="25.5555555555556" customWidth="1"/>
    <col min="6" max="6" width="22" customWidth="1"/>
  </cols>
  <sheetData>
    <row r="1" ht="22.2" spans="1:8">
      <c r="A1" s="1" t="s">
        <v>0</v>
      </c>
      <c r="B1" s="2"/>
      <c r="C1" s="2"/>
      <c r="D1" s="2"/>
      <c r="E1" s="2"/>
      <c r="F1" s="2"/>
      <c r="G1" s="2"/>
      <c r="H1" s="2"/>
    </row>
    <row r="2" spans="1:6">
      <c r="A2" s="3"/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</row>
    <row r="3" spans="1:6">
      <c r="A3" s="6" t="s">
        <v>6</v>
      </c>
      <c r="B3" s="7"/>
      <c r="C3" s="7"/>
      <c r="D3" s="7"/>
      <c r="E3" s="7"/>
      <c r="F3" s="7"/>
    </row>
    <row r="4" spans="1:6">
      <c r="A4" s="8" t="s">
        <v>7</v>
      </c>
      <c r="B4" s="9">
        <f>1600000-276000</f>
        <v>1324000</v>
      </c>
      <c r="C4" s="9">
        <f>B4-991705</f>
        <v>332295</v>
      </c>
      <c r="D4" s="9">
        <f>C4+703414.52</f>
        <v>1035709.52</v>
      </c>
      <c r="E4" s="9">
        <f>D4+877530.04</f>
        <v>1913239.56</v>
      </c>
      <c r="F4" s="9">
        <f>E4+1130730.09+617400</f>
        <v>3661369.65</v>
      </c>
    </row>
    <row r="5" spans="1:6">
      <c r="A5" s="8" t="s">
        <v>8</v>
      </c>
      <c r="B5" s="9">
        <v>276000</v>
      </c>
      <c r="C5" s="9">
        <f>B5-65550</f>
        <v>210450</v>
      </c>
      <c r="D5" s="9">
        <f>C5-65550</f>
        <v>144900</v>
      </c>
      <c r="E5" s="9">
        <f>D5-65550</f>
        <v>79350</v>
      </c>
      <c r="F5" s="9">
        <f>E5-65550</f>
        <v>13800</v>
      </c>
    </row>
    <row r="6" spans="1:6">
      <c r="A6" s="8" t="s">
        <v>9</v>
      </c>
      <c r="B6" s="9">
        <f>B4+B5</f>
        <v>1600000</v>
      </c>
      <c r="C6" s="9">
        <f>C4+C5</f>
        <v>542745</v>
      </c>
      <c r="D6" s="9">
        <f>D4+D5</f>
        <v>1180609.52</v>
      </c>
      <c r="E6" s="9">
        <f>E4+E5</f>
        <v>1992589.56</v>
      </c>
      <c r="F6" s="9">
        <f>F4+F5</f>
        <v>3675169.65</v>
      </c>
    </row>
    <row r="7" spans="1:6">
      <c r="A7" s="10" t="s">
        <v>10</v>
      </c>
      <c r="B7" s="7"/>
      <c r="C7" s="7"/>
      <c r="D7" s="7"/>
      <c r="E7" s="7"/>
      <c r="F7" s="7"/>
    </row>
    <row r="8" spans="1:6">
      <c r="A8" s="11" t="s">
        <v>11</v>
      </c>
      <c r="B8" s="12">
        <v>500000</v>
      </c>
      <c r="C8" s="12">
        <v>256111.31</v>
      </c>
      <c r="D8" s="12">
        <v>0</v>
      </c>
      <c r="E8" s="12">
        <v>0</v>
      </c>
      <c r="F8" s="12">
        <v>0</v>
      </c>
    </row>
    <row r="9" spans="1:6">
      <c r="A9" s="11" t="s">
        <v>12</v>
      </c>
      <c r="B9" s="12">
        <f>B8</f>
        <v>500000</v>
      </c>
      <c r="C9" s="12">
        <f>C8</f>
        <v>256111.31</v>
      </c>
      <c r="D9" s="12">
        <f>D8</f>
        <v>0</v>
      </c>
      <c r="E9" s="12">
        <v>0</v>
      </c>
      <c r="F9" s="12">
        <f>F8</f>
        <v>0</v>
      </c>
    </row>
    <row r="10" spans="1:6">
      <c r="A10" s="7" t="s">
        <v>13</v>
      </c>
      <c r="B10" s="7"/>
      <c r="C10" s="7"/>
      <c r="D10" s="7"/>
      <c r="E10" s="7"/>
      <c r="F10" s="7"/>
    </row>
    <row r="11" spans="1:6">
      <c r="A11" s="13" t="s">
        <v>14</v>
      </c>
      <c r="B11" s="13">
        <f>B6-B9</f>
        <v>1100000</v>
      </c>
      <c r="C11" s="13">
        <f>C6-C9</f>
        <v>286633.69</v>
      </c>
      <c r="D11" s="13">
        <f>D6-D9</f>
        <v>1180609.52</v>
      </c>
      <c r="E11" s="13">
        <f>E6-E9</f>
        <v>1992589.56</v>
      </c>
      <c r="F11" s="13">
        <f>F6-F9</f>
        <v>3675169.65</v>
      </c>
    </row>
    <row r="12" spans="1:6">
      <c r="A12" s="11" t="s">
        <v>15</v>
      </c>
      <c r="B12" s="12">
        <f>B11</f>
        <v>1100000</v>
      </c>
      <c r="C12" s="12">
        <f>C11</f>
        <v>286633.69</v>
      </c>
      <c r="D12" s="12">
        <f>D11</f>
        <v>1180609.52</v>
      </c>
      <c r="E12" s="12">
        <f>E11</f>
        <v>1992589.56</v>
      </c>
      <c r="F12" s="12">
        <f>F11</f>
        <v>3675169.65</v>
      </c>
    </row>
    <row r="13" spans="1:6">
      <c r="A13" s="7" t="s">
        <v>16</v>
      </c>
      <c r="B13" s="7">
        <f>B9+B12</f>
        <v>1600000</v>
      </c>
      <c r="C13" s="7">
        <f>C9+C12</f>
        <v>542745</v>
      </c>
      <c r="D13" s="7">
        <f>D9+D12</f>
        <v>1180609.52</v>
      </c>
      <c r="E13" s="7">
        <f>E9+E12</f>
        <v>1992589.56</v>
      </c>
      <c r="F13" s="7">
        <f>F9+F12</f>
        <v>3675169.65</v>
      </c>
    </row>
    <row r="14" spans="1:5">
      <c r="A14" s="14"/>
      <c r="B14" s="14"/>
      <c r="C14" s="14"/>
      <c r="D14" s="14"/>
      <c r="E14" s="14"/>
    </row>
  </sheetData>
  <mergeCells count="1">
    <mergeCell ref="A1:H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</dc:creator>
  <cp:lastModifiedBy>低手寂寞</cp:lastModifiedBy>
  <dcterms:created xsi:type="dcterms:W3CDTF">2018-06-18T11:08:00Z</dcterms:created>
  <dcterms:modified xsi:type="dcterms:W3CDTF">2018-06-27T04:30:50Z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