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LetterCubicGame\"/>
    </mc:Choice>
  </mc:AlternateContent>
  <xr:revisionPtr revIDLastSave="0" documentId="13_ncr:1_{9B36D7C1-4C23-4FD7-B998-569C0D40E7C5}" xr6:coauthVersionLast="47" xr6:coauthVersionMax="47" xr10:uidLastSave="{00000000-0000-0000-0000-000000000000}"/>
  <bookViews>
    <workbookView xWindow="-108" yWindow="-108" windowWidth="23256" windowHeight="12576" activeTab="7" xr2:uid="{BEB96F31-1855-48FF-A368-14514A8512CF}"/>
  </bookViews>
  <sheets>
    <sheet name="uz" sheetId="1" r:id="rId1"/>
    <sheet name="en" sheetId="2" r:id="rId2"/>
    <sheet name="chart" sheetId="3" r:id="rId3"/>
    <sheet name="vovel stat" sheetId="4" r:id="rId4"/>
    <sheet name="5-fold CV last uz 8" sheetId="8" r:id="rId5"/>
    <sheet name="5-fold CV last en 8" sheetId="7" r:id="rId6"/>
    <sheet name="uz 7" sheetId="10" r:id="rId7"/>
    <sheet name="en 7" sheetId="11" r:id="rId8"/>
    <sheet name="what is statistical significac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11" l="1"/>
  <c r="I22" i="11"/>
  <c r="J22" i="11"/>
  <c r="H21" i="11"/>
  <c r="I21" i="11"/>
  <c r="J21" i="11"/>
  <c r="H20" i="11"/>
  <c r="I20" i="11"/>
  <c r="J20" i="11"/>
  <c r="H19" i="11"/>
  <c r="I19" i="11"/>
  <c r="J19" i="11"/>
  <c r="H18" i="11"/>
  <c r="I18" i="11"/>
  <c r="J18" i="11"/>
  <c r="H17" i="11"/>
  <c r="I17" i="11"/>
  <c r="J17" i="11"/>
  <c r="G22" i="11"/>
  <c r="G21" i="11"/>
  <c r="G20" i="11"/>
  <c r="G19" i="11"/>
  <c r="G18" i="11"/>
  <c r="G17" i="11"/>
  <c r="H6" i="11"/>
  <c r="I6" i="11"/>
  <c r="J6" i="11"/>
  <c r="G6" i="11"/>
  <c r="H5" i="11"/>
  <c r="I5" i="11"/>
  <c r="J5" i="11"/>
  <c r="H4" i="11"/>
  <c r="I4" i="11"/>
  <c r="J4" i="11"/>
  <c r="H3" i="11"/>
  <c r="I3" i="11"/>
  <c r="J3" i="11"/>
  <c r="H2" i="11"/>
  <c r="I2" i="11"/>
  <c r="J2" i="11"/>
  <c r="H1" i="11"/>
  <c r="I1" i="11"/>
  <c r="J1" i="11"/>
  <c r="G5" i="11"/>
  <c r="G4" i="11"/>
  <c r="G3" i="11"/>
  <c r="G2" i="11"/>
  <c r="G1" i="11"/>
  <c r="H22" i="10"/>
  <c r="I22" i="10"/>
  <c r="J22" i="10"/>
  <c r="G22" i="10"/>
  <c r="H21" i="10"/>
  <c r="I21" i="10"/>
  <c r="J21" i="10"/>
  <c r="H20" i="10"/>
  <c r="I20" i="10"/>
  <c r="J20" i="10"/>
  <c r="H19" i="10"/>
  <c r="I19" i="10"/>
  <c r="J19" i="10"/>
  <c r="H18" i="10"/>
  <c r="I18" i="10"/>
  <c r="J18" i="10"/>
  <c r="H17" i="10"/>
  <c r="I17" i="10"/>
  <c r="J17" i="10"/>
  <c r="G21" i="10"/>
  <c r="G20" i="10"/>
  <c r="G19" i="10"/>
  <c r="G18" i="10"/>
  <c r="G17" i="10"/>
  <c r="H6" i="10"/>
  <c r="I6" i="10"/>
  <c r="J6" i="10"/>
  <c r="G6" i="10"/>
  <c r="H5" i="10"/>
  <c r="I5" i="10"/>
  <c r="J5" i="10"/>
  <c r="H4" i="10"/>
  <c r="I4" i="10"/>
  <c r="J4" i="10"/>
  <c r="H3" i="10"/>
  <c r="I3" i="10"/>
  <c r="J3" i="10"/>
  <c r="H2" i="10"/>
  <c r="I2" i="10"/>
  <c r="J2" i="10"/>
  <c r="H1" i="10"/>
  <c r="I1" i="10"/>
  <c r="J1" i="10"/>
  <c r="G5" i="10"/>
  <c r="G4" i="10"/>
  <c r="G3" i="10"/>
  <c r="G2" i="10"/>
  <c r="G1" i="10"/>
  <c r="H21" i="7"/>
  <c r="I21" i="7"/>
  <c r="J21" i="7"/>
  <c r="H20" i="7"/>
  <c r="I20" i="7"/>
  <c r="J20" i="7"/>
  <c r="H19" i="7"/>
  <c r="I19" i="7"/>
  <c r="J19" i="7"/>
  <c r="H18" i="7"/>
  <c r="I18" i="7"/>
  <c r="J18" i="7"/>
  <c r="H17" i="7"/>
  <c r="I17" i="7"/>
  <c r="J17" i="7"/>
  <c r="G21" i="7"/>
  <c r="G20" i="7"/>
  <c r="G19" i="7"/>
  <c r="G18" i="7"/>
  <c r="G17" i="7"/>
  <c r="H5" i="7"/>
  <c r="I5" i="7"/>
  <c r="J5" i="7"/>
  <c r="H4" i="7"/>
  <c r="I4" i="7"/>
  <c r="J4" i="7"/>
  <c r="H3" i="7"/>
  <c r="I3" i="7"/>
  <c r="J3" i="7"/>
  <c r="H2" i="7"/>
  <c r="I2" i="7"/>
  <c r="J2" i="7"/>
  <c r="H1" i="7"/>
  <c r="I1" i="7"/>
  <c r="J1" i="7"/>
  <c r="G5" i="7"/>
  <c r="G4" i="7"/>
  <c r="G3" i="7"/>
  <c r="G2" i="7"/>
  <c r="G1" i="7"/>
  <c r="D7" i="9"/>
  <c r="H21" i="8"/>
  <c r="I21" i="8"/>
  <c r="J21" i="8"/>
  <c r="H20" i="8"/>
  <c r="I20" i="8"/>
  <c r="J20" i="8"/>
  <c r="H19" i="8"/>
  <c r="I19" i="8"/>
  <c r="J19" i="8"/>
  <c r="H18" i="8"/>
  <c r="I18" i="8"/>
  <c r="J18" i="8"/>
  <c r="H17" i="8"/>
  <c r="I17" i="8"/>
  <c r="J17" i="8"/>
  <c r="G21" i="8"/>
  <c r="G20" i="8"/>
  <c r="G19" i="8"/>
  <c r="G18" i="8"/>
  <c r="G17" i="8"/>
  <c r="H5" i="8"/>
  <c r="I5" i="8"/>
  <c r="J5" i="8"/>
  <c r="H4" i="8"/>
  <c r="I4" i="8"/>
  <c r="J4" i="8"/>
  <c r="H3" i="8"/>
  <c r="I3" i="8"/>
  <c r="J3" i="8"/>
  <c r="H2" i="8"/>
  <c r="I2" i="8"/>
  <c r="J2" i="8"/>
  <c r="G2" i="8"/>
  <c r="G3" i="8"/>
  <c r="G4" i="8"/>
  <c r="G5" i="8"/>
  <c r="J1" i="8"/>
  <c r="H1" i="8"/>
  <c r="I1" i="8"/>
  <c r="G1" i="8"/>
  <c r="C32" i="7"/>
  <c r="C32" i="8"/>
  <c r="D32" i="8"/>
  <c r="E32" i="8"/>
  <c r="F32" i="8"/>
  <c r="C16" i="8"/>
  <c r="D16" i="8"/>
  <c r="E16" i="8"/>
  <c r="F16" i="8"/>
  <c r="D32" i="7"/>
  <c r="E32" i="7"/>
  <c r="F32" i="7"/>
  <c r="D16" i="7"/>
  <c r="E16" i="7"/>
  <c r="F16" i="7"/>
  <c r="C16" i="7"/>
  <c r="G2" i="3"/>
  <c r="G3" i="3"/>
  <c r="G4" i="3"/>
  <c r="G5" i="3"/>
  <c r="K3" i="4"/>
  <c r="K4" i="4"/>
  <c r="K5" i="4"/>
  <c r="K2" i="4"/>
  <c r="G3" i="4"/>
  <c r="G4" i="4"/>
  <c r="G5" i="4"/>
  <c r="G6" i="4"/>
  <c r="G7" i="4"/>
  <c r="G8" i="4"/>
  <c r="G2" i="4"/>
  <c r="F8" i="4"/>
  <c r="C3" i="4"/>
  <c r="C4" i="4"/>
  <c r="C5" i="4"/>
  <c r="C6" i="4"/>
  <c r="C7" i="4"/>
  <c r="C8" i="4"/>
  <c r="C9" i="4"/>
  <c r="C10" i="4"/>
  <c r="C2" i="4"/>
  <c r="B10" i="4"/>
</calcChain>
</file>

<file path=xl/sharedStrings.xml><?xml version="1.0" encoding="utf-8"?>
<sst xmlns="http://schemas.openxmlformats.org/spreadsheetml/2006/main" count="77" uniqueCount="38">
  <si>
    <t xml:space="preserve"># </t>
  </si>
  <si>
    <t>asc_lf</t>
  </si>
  <si>
    <t>asc_soft</t>
  </si>
  <si>
    <t>desc_lf</t>
  </si>
  <si>
    <t>desc_soft</t>
  </si>
  <si>
    <t>5 letter words</t>
  </si>
  <si>
    <t>count</t>
  </si>
  <si>
    <t>portion %</t>
  </si>
  <si>
    <t>#*#*#</t>
  </si>
  <si>
    <t>#*##*</t>
  </si>
  <si>
    <t>*##*#</t>
  </si>
  <si>
    <t>*#*#*</t>
  </si>
  <si>
    <t>##*##</t>
  </si>
  <si>
    <t>*###*</t>
  </si>
  <si>
    <t>*#*##</t>
  </si>
  <si>
    <t>##*#*</t>
  </si>
  <si>
    <t>other</t>
  </si>
  <si>
    <t>5 letter total =2875 </t>
  </si>
  <si>
    <t>4 letter total = 1165</t>
  </si>
  <si>
    <t>3 letter total = 518</t>
  </si>
  <si>
    <t>4 letter words</t>
  </si>
  <si>
    <t>#*##</t>
  </si>
  <si>
    <t>#*#*</t>
  </si>
  <si>
    <t>*#*#</t>
  </si>
  <si>
    <t>*##*</t>
  </si>
  <si>
    <t>##*#</t>
  </si>
  <si>
    <t>#**#</t>
  </si>
  <si>
    <t>3 letter words</t>
  </si>
  <si>
    <t>#*#</t>
  </si>
  <si>
    <t>*##</t>
  </si>
  <si>
    <t>*#*</t>
  </si>
  <si>
    <t>uz</t>
  </si>
  <si>
    <t>total</t>
  </si>
  <si>
    <t># train</t>
  </si>
  <si>
    <t>find</t>
  </si>
  <si>
    <t>%</t>
  </si>
  <si>
    <t>avg</t>
  </si>
  <si>
    <r>
      <t> </t>
    </r>
    <r>
      <rPr>
        <b/>
        <sz val="11"/>
        <color rgb="FF000000"/>
        <rFont val="Arial"/>
        <family val="2"/>
      </rPr>
      <t>0.42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</si>
</sst>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1" applyNumberFormat="1" applyFont="1"/>
    <xf numFmtId="0" fontId="3" fillId="0" borderId="0" xfId="0" applyFont="1"/>
    <xf numFmtId="0" fontId="1" fillId="0" borderId="0" xfId="0" applyFont="1"/>
    <xf numFmtId="0" fontId="4" fillId="0" borderId="0" xfId="0" applyFont="1"/>
    <xf numFmtId="1" fontId="0" fillId="0" borderId="0" xfId="0" applyNumberFormat="1"/>
    <xf numFmtId="1" fontId="4" fillId="0" borderId="0" xfId="0" applyNumberFormat="1" applyFont="1"/>
    <xf numFmtId="164" fontId="4" fillId="0" borderId="0" xfId="0" applyNumberFormat="1" applyFont="1"/>
    <xf numFmtId="0" fontId="0" fillId="0" borderId="0" xfId="0" applyAlignment="1">
      <alignment horizontal="center"/>
    </xf>
    <xf numFmtId="0" fontId="5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Model Accuracy in Uzbek Dataset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7400240594925627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chart!$C$1</c:f>
              <c:strCache>
                <c:ptCount val="1"/>
                <c:pt idx="0">
                  <c:v>asc_lf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chart!$C$2:$C$5</c:f>
              <c:numCache>
                <c:formatCode>0.000</c:formatCode>
                <c:ptCount val="4"/>
                <c:pt idx="0">
                  <c:v>0.26800000000000002</c:v>
                </c:pt>
                <c:pt idx="1">
                  <c:v>0.55400000000000005</c:v>
                </c:pt>
                <c:pt idx="2">
                  <c:v>0.71099999999999997</c:v>
                </c:pt>
                <c:pt idx="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6-45A4-AF6A-24A68392CAFF}"/>
            </c:ext>
          </c:extLst>
        </c:ser>
        <c:ser>
          <c:idx val="1"/>
          <c:order val="1"/>
          <c:tx>
            <c:strRef>
              <c:f>chart!$D$1</c:f>
              <c:strCache>
                <c:ptCount val="1"/>
                <c:pt idx="0">
                  <c:v>asc_soft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chart!$D$2:$D$5</c:f>
              <c:numCache>
                <c:formatCode>0.000</c:formatCode>
                <c:ptCount val="4"/>
                <c:pt idx="0">
                  <c:v>0.26800000000000002</c:v>
                </c:pt>
                <c:pt idx="1">
                  <c:v>0.52100000000000002</c:v>
                </c:pt>
                <c:pt idx="2">
                  <c:v>0.81499999999999995</c:v>
                </c:pt>
                <c:pt idx="3">
                  <c:v>0.94199999999999995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6-45A4-AF6A-24A68392CAFF}"/>
            </c:ext>
          </c:extLst>
        </c:ser>
        <c:ser>
          <c:idx val="2"/>
          <c:order val="2"/>
          <c:tx>
            <c:strRef>
              <c:f>chart!$E$1</c:f>
              <c:strCache>
                <c:ptCount val="1"/>
                <c:pt idx="0">
                  <c:v>desc_lf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chart!$E$2:$E$5</c:f>
              <c:numCache>
                <c:formatCode>0.000</c:formatCode>
                <c:ptCount val="4"/>
                <c:pt idx="0">
                  <c:v>0.19</c:v>
                </c:pt>
                <c:pt idx="1">
                  <c:v>0.63900000000000001</c:v>
                </c:pt>
                <c:pt idx="2">
                  <c:v>0.76700000000000002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A6-45A4-AF6A-24A68392CAFF}"/>
            </c:ext>
          </c:extLst>
        </c:ser>
        <c:ser>
          <c:idx val="3"/>
          <c:order val="3"/>
          <c:tx>
            <c:strRef>
              <c:f>chart!$F$1</c:f>
              <c:strCache>
                <c:ptCount val="1"/>
                <c:pt idx="0">
                  <c:v>desc_soft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chart!$F$2:$F$5</c:f>
              <c:numCache>
                <c:formatCode>0.000</c:formatCode>
                <c:ptCount val="4"/>
                <c:pt idx="0">
                  <c:v>0.247</c:v>
                </c:pt>
                <c:pt idx="1">
                  <c:v>0.57699999999999996</c:v>
                </c:pt>
                <c:pt idx="2">
                  <c:v>0.81100000000000005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A6-45A4-AF6A-24A68392CA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axId val="548168928"/>
        <c:axId val="548169912"/>
      </c:barChart>
      <c:catAx>
        <c:axId val="5481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169912"/>
        <c:crosses val="autoZero"/>
        <c:auto val="1"/>
        <c:lblAlgn val="ctr"/>
        <c:lblOffset val="100"/>
        <c:noMultiLvlLbl val="0"/>
      </c:catAx>
      <c:valAx>
        <c:axId val="54816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1689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34290</xdr:rowOff>
    </xdr:from>
    <xdr:to>
      <xdr:col>13</xdr:col>
      <xdr:colOff>502920</xdr:colOff>
      <xdr:row>28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462B0A-8112-8C50-D3E6-F44C074B4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B858-7E9E-4157-8605-E726A6A379F2}">
  <dimension ref="A1:F17"/>
  <sheetViews>
    <sheetView workbookViewId="0">
      <selection activeCell="A10" sqref="A10:XFD13"/>
    </sheetView>
  </sheetViews>
  <sheetFormatPr defaultRowHeight="14.4" x14ac:dyDescent="0.3"/>
  <cols>
    <col min="2" max="2" width="9.5546875" bestFit="1" customWidth="1"/>
  </cols>
  <sheetData>
    <row r="1" spans="1:6" s="3" customFormat="1" x14ac:dyDescent="0.3">
      <c r="A1" s="3" t="s">
        <v>0</v>
      </c>
      <c r="B1" s="3">
        <v>4558</v>
      </c>
      <c r="C1" s="3">
        <v>518</v>
      </c>
      <c r="D1" s="3">
        <v>1165</v>
      </c>
      <c r="E1" s="3">
        <v>2875</v>
      </c>
    </row>
    <row r="2" spans="1:6" x14ac:dyDescent="0.3">
      <c r="A2">
        <v>5</v>
      </c>
      <c r="B2" s="2">
        <v>0.26800000000000002</v>
      </c>
      <c r="C2" s="1">
        <v>0.68899999999999995</v>
      </c>
      <c r="D2" s="1">
        <v>0.44400000000000001</v>
      </c>
      <c r="E2" s="1">
        <v>0.121</v>
      </c>
      <c r="F2" t="s">
        <v>1</v>
      </c>
    </row>
    <row r="3" spans="1:6" x14ac:dyDescent="0.3">
      <c r="A3">
        <v>5</v>
      </c>
      <c r="B3" s="2">
        <v>0.26800000000000002</v>
      </c>
      <c r="C3" s="1">
        <v>0.68899999999999995</v>
      </c>
      <c r="D3" s="1">
        <v>0.44400000000000001</v>
      </c>
      <c r="E3" s="1">
        <v>0.121</v>
      </c>
      <c r="F3" t="s">
        <v>2</v>
      </c>
    </row>
    <row r="4" spans="1:6" x14ac:dyDescent="0.3">
      <c r="A4">
        <v>5</v>
      </c>
      <c r="B4" s="1">
        <v>0.19</v>
      </c>
      <c r="C4" s="1">
        <v>0.57699999999999996</v>
      </c>
      <c r="D4" s="1">
        <v>0.30299999999999999</v>
      </c>
      <c r="E4" s="1">
        <v>7.4999999999999997E-2</v>
      </c>
      <c r="F4" t="s">
        <v>3</v>
      </c>
    </row>
    <row r="5" spans="1:6" x14ac:dyDescent="0.3">
      <c r="A5">
        <v>5</v>
      </c>
      <c r="B5" s="1">
        <v>0.247</v>
      </c>
      <c r="C5" s="1">
        <v>0.66200000000000003</v>
      </c>
      <c r="D5" s="1">
        <v>0.38400000000000001</v>
      </c>
      <c r="E5" s="1">
        <v>0.11700000000000001</v>
      </c>
      <c r="F5" t="s">
        <v>4</v>
      </c>
    </row>
    <row r="6" spans="1:6" x14ac:dyDescent="0.3">
      <c r="A6">
        <v>6</v>
      </c>
      <c r="B6" s="1">
        <v>0.55400000000000005</v>
      </c>
      <c r="C6" s="1">
        <v>0.88600000000000001</v>
      </c>
      <c r="D6" s="1">
        <v>0.73499999999999999</v>
      </c>
      <c r="E6" s="1">
        <v>0.42</v>
      </c>
      <c r="F6" t="s">
        <v>1</v>
      </c>
    </row>
    <row r="7" spans="1:6" x14ac:dyDescent="0.3">
      <c r="A7">
        <v>6</v>
      </c>
      <c r="B7" s="1">
        <v>0.52100000000000002</v>
      </c>
      <c r="C7" s="1">
        <v>0.88</v>
      </c>
      <c r="D7" s="1">
        <v>0.72099999999999997</v>
      </c>
      <c r="E7" s="1">
        <v>0.375</v>
      </c>
      <c r="F7" t="s">
        <v>2</v>
      </c>
    </row>
    <row r="8" spans="1:6" x14ac:dyDescent="0.3">
      <c r="A8">
        <v>6</v>
      </c>
      <c r="B8" s="2">
        <v>0.63900000000000001</v>
      </c>
      <c r="C8" s="1">
        <v>0.92300000000000004</v>
      </c>
      <c r="D8" s="1">
        <v>0.78900000000000003</v>
      </c>
      <c r="E8" s="1">
        <v>0.52800000000000002</v>
      </c>
      <c r="F8" t="s">
        <v>3</v>
      </c>
    </row>
    <row r="9" spans="1:6" x14ac:dyDescent="0.3">
      <c r="A9">
        <v>6</v>
      </c>
      <c r="B9" s="1">
        <v>0.57699999999999996</v>
      </c>
      <c r="C9" s="1">
        <v>0.91100000000000003</v>
      </c>
      <c r="D9" s="1">
        <v>0.751</v>
      </c>
      <c r="E9" s="1">
        <v>0.44600000000000001</v>
      </c>
      <c r="F9" t="s">
        <v>4</v>
      </c>
    </row>
    <row r="10" spans="1:6" x14ac:dyDescent="0.3">
      <c r="A10">
        <v>7</v>
      </c>
      <c r="B10" s="1">
        <v>0.71099999999999997</v>
      </c>
      <c r="C10" s="1">
        <v>0.92100000000000004</v>
      </c>
      <c r="D10" s="1">
        <v>0.81699999999999995</v>
      </c>
      <c r="E10" s="1">
        <v>0.63100000000000001</v>
      </c>
      <c r="F10" t="s">
        <v>1</v>
      </c>
    </row>
    <row r="11" spans="1:6" x14ac:dyDescent="0.3">
      <c r="A11">
        <v>7</v>
      </c>
      <c r="B11" s="2">
        <v>0.81499999999999995</v>
      </c>
      <c r="C11" s="1">
        <v>0.96099999999999997</v>
      </c>
      <c r="D11" s="1">
        <v>0.90900000000000003</v>
      </c>
      <c r="E11" s="1">
        <v>0.75</v>
      </c>
      <c r="F11" t="s">
        <v>2</v>
      </c>
    </row>
    <row r="12" spans="1:6" x14ac:dyDescent="0.3">
      <c r="A12">
        <v>7</v>
      </c>
      <c r="B12" s="1">
        <v>0.76700000000000002</v>
      </c>
      <c r="C12" s="1">
        <v>0.95</v>
      </c>
      <c r="D12" s="1">
        <v>0.872</v>
      </c>
      <c r="E12" s="1">
        <v>0.69099999999999995</v>
      </c>
      <c r="F12" t="s">
        <v>3</v>
      </c>
    </row>
    <row r="13" spans="1:6" x14ac:dyDescent="0.3">
      <c r="A13">
        <v>7</v>
      </c>
      <c r="B13" s="1">
        <v>0.81100000000000005</v>
      </c>
      <c r="C13" s="1">
        <v>0.96699999999999997</v>
      </c>
      <c r="D13" s="1">
        <v>0.89100000000000001</v>
      </c>
      <c r="E13" s="1">
        <v>0.75</v>
      </c>
      <c r="F13" t="s">
        <v>4</v>
      </c>
    </row>
    <row r="14" spans="1:6" x14ac:dyDescent="0.3">
      <c r="A14">
        <v>8</v>
      </c>
      <c r="B14" s="1">
        <v>0.91</v>
      </c>
      <c r="C14" s="1">
        <v>0.996</v>
      </c>
      <c r="D14" s="1">
        <v>0.95899999999999996</v>
      </c>
      <c r="E14" s="1">
        <v>0.875</v>
      </c>
      <c r="F14" t="s">
        <v>1</v>
      </c>
    </row>
    <row r="15" spans="1:6" x14ac:dyDescent="0.3">
      <c r="A15">
        <v>8</v>
      </c>
      <c r="B15" s="2">
        <v>0.94199999999999995</v>
      </c>
      <c r="C15" s="1">
        <v>1</v>
      </c>
      <c r="D15" s="1">
        <v>0.97299999999999998</v>
      </c>
      <c r="E15" s="1">
        <v>0.91900000000000004</v>
      </c>
      <c r="F15" t="s">
        <v>2</v>
      </c>
    </row>
    <row r="16" spans="1:6" x14ac:dyDescent="0.3">
      <c r="A16">
        <v>8</v>
      </c>
      <c r="B16" s="1">
        <v>0.88700000000000001</v>
      </c>
      <c r="C16" s="1">
        <v>0.996</v>
      </c>
      <c r="D16" s="1">
        <v>0.94899999999999995</v>
      </c>
      <c r="E16" s="1">
        <v>0.84199999999999997</v>
      </c>
      <c r="F16" t="s">
        <v>3</v>
      </c>
    </row>
    <row r="17" spans="1:6" x14ac:dyDescent="0.3">
      <c r="A17">
        <v>8</v>
      </c>
      <c r="B17" s="1">
        <v>0.88700000000000001</v>
      </c>
      <c r="C17" s="1">
        <v>0.996</v>
      </c>
      <c r="D17" s="1">
        <v>0.94899999999999995</v>
      </c>
      <c r="E17" s="1">
        <v>0.84199999999999997</v>
      </c>
      <c r="F17" t="s">
        <v>4</v>
      </c>
    </row>
  </sheetData>
  <sortState xmlns:xlrd2="http://schemas.microsoft.com/office/spreadsheetml/2017/richdata2" ref="A2:F19">
    <sortCondition ref="A2:A19"/>
    <sortCondition ref="F2:F19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9716-0BF3-40B4-9C34-5315D9C6F674}">
  <dimension ref="A1:F17"/>
  <sheetViews>
    <sheetView workbookViewId="0">
      <selection activeCell="B14" sqref="B14"/>
    </sheetView>
  </sheetViews>
  <sheetFormatPr defaultRowHeight="14.4" x14ac:dyDescent="0.3"/>
  <sheetData>
    <row r="1" spans="1:6" s="4" customFormat="1" x14ac:dyDescent="0.3">
      <c r="A1" s="4" t="s">
        <v>0</v>
      </c>
      <c r="B1" s="4">
        <v>6024</v>
      </c>
      <c r="C1" s="4">
        <v>1026</v>
      </c>
      <c r="D1" s="4">
        <v>2499</v>
      </c>
      <c r="E1" s="4">
        <v>2499</v>
      </c>
    </row>
    <row r="2" spans="1:6" x14ac:dyDescent="0.3">
      <c r="A2">
        <v>5</v>
      </c>
      <c r="B2">
        <v>0.317</v>
      </c>
      <c r="C2">
        <v>0.68300000000000005</v>
      </c>
      <c r="D2">
        <v>0.371</v>
      </c>
      <c r="E2">
        <v>0.112</v>
      </c>
      <c r="F2" t="s">
        <v>1</v>
      </c>
    </row>
    <row r="3" spans="1:6" x14ac:dyDescent="0.3">
      <c r="A3">
        <v>5</v>
      </c>
      <c r="B3">
        <v>0.252</v>
      </c>
      <c r="C3">
        <v>0.64900000000000002</v>
      </c>
      <c r="D3">
        <v>0.28899999999999998</v>
      </c>
      <c r="E3">
        <v>5.0999999999999997E-2</v>
      </c>
      <c r="F3" t="s">
        <v>2</v>
      </c>
    </row>
    <row r="4" spans="1:6" x14ac:dyDescent="0.3">
      <c r="A4">
        <v>5</v>
      </c>
      <c r="B4" s="8">
        <v>0.35299999999999998</v>
      </c>
      <c r="C4">
        <v>0.69799999999999995</v>
      </c>
      <c r="D4">
        <v>0.41399999999999998</v>
      </c>
      <c r="E4">
        <v>0.151</v>
      </c>
      <c r="F4" t="s">
        <v>3</v>
      </c>
    </row>
    <row r="5" spans="1:6" x14ac:dyDescent="0.3">
      <c r="A5">
        <v>5</v>
      </c>
      <c r="B5" s="8">
        <v>0.35299999999999998</v>
      </c>
      <c r="C5">
        <v>0.69799999999999995</v>
      </c>
      <c r="D5">
        <v>0.41399999999999998</v>
      </c>
      <c r="E5">
        <v>0.151</v>
      </c>
      <c r="F5" t="s">
        <v>4</v>
      </c>
    </row>
    <row r="6" spans="1:6" x14ac:dyDescent="0.3">
      <c r="A6">
        <v>6</v>
      </c>
      <c r="B6">
        <v>0.70599999999999996</v>
      </c>
      <c r="C6">
        <v>0.88400000000000001</v>
      </c>
      <c r="D6">
        <v>0.76700000000000002</v>
      </c>
      <c r="E6">
        <v>0.57099999999999995</v>
      </c>
      <c r="F6" t="s">
        <v>1</v>
      </c>
    </row>
    <row r="7" spans="1:6" x14ac:dyDescent="0.3">
      <c r="A7">
        <v>6</v>
      </c>
      <c r="B7">
        <v>0.60199999999999998</v>
      </c>
      <c r="C7">
        <v>0.86799999999999999</v>
      </c>
      <c r="D7">
        <v>0.65100000000000002</v>
      </c>
      <c r="E7">
        <v>0.44500000000000001</v>
      </c>
      <c r="F7" t="s">
        <v>2</v>
      </c>
    </row>
    <row r="8" spans="1:6" x14ac:dyDescent="0.3">
      <c r="A8">
        <v>6</v>
      </c>
      <c r="B8" s="8">
        <v>0.70699999999999996</v>
      </c>
      <c r="C8">
        <v>0.89600000000000002</v>
      </c>
      <c r="D8">
        <v>0.77900000000000003</v>
      </c>
      <c r="E8">
        <v>0.55800000000000005</v>
      </c>
      <c r="F8" t="s">
        <v>3</v>
      </c>
    </row>
    <row r="9" spans="1:6" x14ac:dyDescent="0.3">
      <c r="A9">
        <v>6</v>
      </c>
      <c r="B9" s="8">
        <v>0.70699999999999996</v>
      </c>
      <c r="C9">
        <v>0.89600000000000002</v>
      </c>
      <c r="D9">
        <v>0.77900000000000003</v>
      </c>
      <c r="E9">
        <v>0.55800000000000005</v>
      </c>
      <c r="F9" t="s">
        <v>4</v>
      </c>
    </row>
    <row r="10" spans="1:6" x14ac:dyDescent="0.3">
      <c r="A10">
        <v>7</v>
      </c>
      <c r="B10" s="8">
        <v>0.88300000000000001</v>
      </c>
      <c r="C10">
        <v>0.96699999999999997</v>
      </c>
      <c r="D10">
        <v>0.91200000000000003</v>
      </c>
      <c r="E10">
        <v>0.82</v>
      </c>
      <c r="F10" t="s">
        <v>1</v>
      </c>
    </row>
    <row r="11" spans="1:6" x14ac:dyDescent="0.3">
      <c r="A11">
        <v>7</v>
      </c>
      <c r="B11">
        <v>0.79900000000000004</v>
      </c>
      <c r="C11">
        <v>0.94599999999999995</v>
      </c>
      <c r="D11">
        <v>0.85699999999999998</v>
      </c>
      <c r="E11">
        <v>0.68100000000000005</v>
      </c>
      <c r="F11" t="s">
        <v>2</v>
      </c>
    </row>
    <row r="12" spans="1:6" x14ac:dyDescent="0.3">
      <c r="A12">
        <v>7</v>
      </c>
      <c r="B12" s="8">
        <v>0.88300000000000001</v>
      </c>
      <c r="C12">
        <v>0.97099999999999997</v>
      </c>
      <c r="D12">
        <v>0.91800000000000004</v>
      </c>
      <c r="E12">
        <v>0.81200000000000006</v>
      </c>
      <c r="F12" t="s">
        <v>3</v>
      </c>
    </row>
    <row r="13" spans="1:6" x14ac:dyDescent="0.3">
      <c r="A13">
        <v>7</v>
      </c>
      <c r="B13" s="8">
        <v>0.88300000000000001</v>
      </c>
      <c r="C13">
        <v>0.97099999999999997</v>
      </c>
      <c r="D13">
        <v>0.91800000000000004</v>
      </c>
      <c r="E13">
        <v>0.81200000000000006</v>
      </c>
      <c r="F13" t="s">
        <v>4</v>
      </c>
    </row>
    <row r="14" spans="1:6" x14ac:dyDescent="0.3">
      <c r="A14">
        <v>8</v>
      </c>
      <c r="B14" s="8">
        <v>0.95399999999999996</v>
      </c>
      <c r="C14">
        <v>0.996</v>
      </c>
      <c r="D14">
        <v>0.98</v>
      </c>
      <c r="E14">
        <v>0.91</v>
      </c>
      <c r="F14" t="s">
        <v>1</v>
      </c>
    </row>
    <row r="15" spans="1:6" x14ac:dyDescent="0.3">
      <c r="A15">
        <v>8</v>
      </c>
      <c r="B15">
        <v>0.93400000000000005</v>
      </c>
      <c r="C15">
        <v>0.98899999999999999</v>
      </c>
      <c r="D15">
        <v>0.95699999999999996</v>
      </c>
      <c r="E15">
        <v>0.88800000000000001</v>
      </c>
      <c r="F15" t="s">
        <v>2</v>
      </c>
    </row>
    <row r="16" spans="1:6" x14ac:dyDescent="0.3">
      <c r="A16">
        <v>8</v>
      </c>
      <c r="B16">
        <v>0.89900000000000002</v>
      </c>
      <c r="C16">
        <v>0.98499999999999999</v>
      </c>
      <c r="D16">
        <v>0.94099999999999995</v>
      </c>
      <c r="E16">
        <v>0.82099999999999995</v>
      </c>
      <c r="F16" t="s">
        <v>3</v>
      </c>
    </row>
    <row r="17" spans="1:6" x14ac:dyDescent="0.3">
      <c r="A17">
        <v>8</v>
      </c>
      <c r="B17">
        <v>0.91600000000000004</v>
      </c>
      <c r="C17">
        <v>0.98799999999999999</v>
      </c>
      <c r="D17">
        <v>0.95599999999999996</v>
      </c>
      <c r="E17">
        <v>0.84599999999999997</v>
      </c>
      <c r="F17" t="s">
        <v>4</v>
      </c>
    </row>
  </sheetData>
  <sortState xmlns:xlrd2="http://schemas.microsoft.com/office/spreadsheetml/2017/richdata2" ref="A2:F40">
    <sortCondition ref="A2:A40"/>
    <sortCondition ref="F2:F4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EE9C-BEF0-47B7-96C9-7686FCED1FD6}">
  <dimension ref="B1:G12"/>
  <sheetViews>
    <sheetView workbookViewId="0">
      <selection activeCell="E3" sqref="E3"/>
    </sheetView>
  </sheetViews>
  <sheetFormatPr defaultRowHeight="14.4" x14ac:dyDescent="0.3"/>
  <sheetData>
    <row r="1" spans="2:7" x14ac:dyDescent="0.3">
      <c r="C1" t="s">
        <v>1</v>
      </c>
      <c r="D1" t="s">
        <v>2</v>
      </c>
      <c r="E1" t="s">
        <v>3</v>
      </c>
      <c r="F1" t="s">
        <v>4</v>
      </c>
    </row>
    <row r="2" spans="2:7" x14ac:dyDescent="0.3">
      <c r="B2">
        <v>5</v>
      </c>
      <c r="C2" s="2">
        <v>0.26800000000000002</v>
      </c>
      <c r="D2" s="2">
        <v>0.26800000000000002</v>
      </c>
      <c r="E2" s="1">
        <v>0.19</v>
      </c>
      <c r="F2" s="1">
        <v>0.247</v>
      </c>
      <c r="G2" s="1">
        <f>AVERAGE(C2:F2)</f>
        <v>0.24324999999999999</v>
      </c>
    </row>
    <row r="3" spans="2:7" x14ac:dyDescent="0.3">
      <c r="B3">
        <v>6</v>
      </c>
      <c r="C3" s="1">
        <v>0.55400000000000005</v>
      </c>
      <c r="D3" s="1">
        <v>0.52100000000000002</v>
      </c>
      <c r="E3" s="2">
        <v>0.63900000000000001</v>
      </c>
      <c r="F3" s="1">
        <v>0.57699999999999996</v>
      </c>
      <c r="G3" s="1">
        <f>AVERAGE(C3:F3)</f>
        <v>0.57275000000000009</v>
      </c>
    </row>
    <row r="4" spans="2:7" x14ac:dyDescent="0.3">
      <c r="B4">
        <v>7</v>
      </c>
      <c r="C4" s="1">
        <v>0.71099999999999997</v>
      </c>
      <c r="D4" s="2">
        <v>0.81499999999999995</v>
      </c>
      <c r="E4" s="1">
        <v>0.76700000000000002</v>
      </c>
      <c r="F4" s="1">
        <v>0.81100000000000005</v>
      </c>
      <c r="G4" s="1">
        <f>AVERAGE(C4:F4)</f>
        <v>0.77599999999999991</v>
      </c>
    </row>
    <row r="5" spans="2:7" x14ac:dyDescent="0.3">
      <c r="B5">
        <v>8</v>
      </c>
      <c r="C5" s="1">
        <v>0.91</v>
      </c>
      <c r="D5" s="2">
        <v>0.94199999999999995</v>
      </c>
      <c r="E5" s="1">
        <v>0.88700000000000001</v>
      </c>
      <c r="F5" s="1">
        <v>0.88700000000000001</v>
      </c>
      <c r="G5" s="1">
        <f>AVERAGE(C5:F5)</f>
        <v>0.90649999999999997</v>
      </c>
    </row>
    <row r="6" spans="2:7" x14ac:dyDescent="0.3">
      <c r="C6" t="s">
        <v>31</v>
      </c>
    </row>
    <row r="9" spans="2:7" x14ac:dyDescent="0.3">
      <c r="C9" s="2"/>
    </row>
    <row r="10" spans="2:7" x14ac:dyDescent="0.3">
      <c r="C10" s="1"/>
    </row>
    <row r="11" spans="2:7" x14ac:dyDescent="0.3">
      <c r="C11" s="1"/>
    </row>
    <row r="12" spans="2:7" x14ac:dyDescent="0.3">
      <c r="C12" s="1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F817-B0BC-49D3-A303-DFC2312F9E47}">
  <dimension ref="A1:K17"/>
  <sheetViews>
    <sheetView workbookViewId="0">
      <selection activeCell="I2" sqref="I2:K5"/>
    </sheetView>
  </sheetViews>
  <sheetFormatPr defaultRowHeight="14.4" x14ac:dyDescent="0.3"/>
  <cols>
    <col min="1" max="1" width="18.6640625" bestFit="1" customWidth="1"/>
    <col min="5" max="5" width="12.33203125" bestFit="1" customWidth="1"/>
    <col min="9" max="9" width="12.33203125" bestFit="1" customWidth="1"/>
  </cols>
  <sheetData>
    <row r="1" spans="1:11" x14ac:dyDescent="0.3">
      <c r="A1" t="s">
        <v>5</v>
      </c>
      <c r="B1" t="s">
        <v>6</v>
      </c>
      <c r="C1" t="s">
        <v>7</v>
      </c>
      <c r="E1" t="s">
        <v>20</v>
      </c>
      <c r="F1" t="s">
        <v>6</v>
      </c>
      <c r="G1" t="s">
        <v>7</v>
      </c>
      <c r="I1" t="s">
        <v>27</v>
      </c>
      <c r="J1" t="s">
        <v>6</v>
      </c>
      <c r="K1" t="s">
        <v>7</v>
      </c>
    </row>
    <row r="2" spans="1:11" ht="15.6" x14ac:dyDescent="0.3">
      <c r="A2" t="s">
        <v>8</v>
      </c>
      <c r="B2">
        <v>1417</v>
      </c>
      <c r="C2" s="6">
        <f>B2/2875</f>
        <v>0.49286956521739128</v>
      </c>
      <c r="E2" s="7" t="s">
        <v>21</v>
      </c>
      <c r="F2">
        <v>351</v>
      </c>
      <c r="G2" s="6">
        <f>F2/1165</f>
        <v>0.3012875536480687</v>
      </c>
      <c r="I2" s="7" t="s">
        <v>28</v>
      </c>
      <c r="J2">
        <v>416</v>
      </c>
      <c r="K2" s="6">
        <f>J2/518</f>
        <v>0.80308880308880304</v>
      </c>
    </row>
    <row r="3" spans="1:11" ht="15.6" x14ac:dyDescent="0.3">
      <c r="A3" t="s">
        <v>9</v>
      </c>
      <c r="B3">
        <v>634</v>
      </c>
      <c r="C3" s="6">
        <f t="shared" ref="C3:C10" si="0">B3/2875</f>
        <v>0.2205217391304348</v>
      </c>
      <c r="E3" s="7" t="s">
        <v>22</v>
      </c>
      <c r="F3">
        <v>309</v>
      </c>
      <c r="G3" s="6">
        <f t="shared" ref="G3:G8" si="1">F3/1165</f>
        <v>0.26523605150214591</v>
      </c>
      <c r="I3" s="7" t="s">
        <v>29</v>
      </c>
      <c r="J3">
        <v>52</v>
      </c>
      <c r="K3" s="6">
        <f t="shared" ref="K3:K5" si="2">J3/518</f>
        <v>0.10038610038610038</v>
      </c>
    </row>
    <row r="4" spans="1:11" ht="15.6" x14ac:dyDescent="0.3">
      <c r="A4" t="s">
        <v>10</v>
      </c>
      <c r="B4">
        <v>434</v>
      </c>
      <c r="C4" s="6">
        <f t="shared" si="0"/>
        <v>0.15095652173913043</v>
      </c>
      <c r="E4" s="7" t="s">
        <v>23</v>
      </c>
      <c r="F4">
        <v>259</v>
      </c>
      <c r="G4" s="6">
        <f t="shared" si="1"/>
        <v>0.22231759656652361</v>
      </c>
      <c r="I4" s="7" t="s">
        <v>30</v>
      </c>
      <c r="J4">
        <v>47</v>
      </c>
      <c r="K4" s="6">
        <f t="shared" si="2"/>
        <v>9.0733590733590733E-2</v>
      </c>
    </row>
    <row r="5" spans="1:11" ht="15.6" x14ac:dyDescent="0.3">
      <c r="A5" t="s">
        <v>11</v>
      </c>
      <c r="B5">
        <v>86</v>
      </c>
      <c r="C5" s="6">
        <f t="shared" si="0"/>
        <v>2.9913043478260869E-2</v>
      </c>
      <c r="E5" s="7" t="s">
        <v>24</v>
      </c>
      <c r="F5">
        <v>126</v>
      </c>
      <c r="G5" s="6">
        <f t="shared" si="1"/>
        <v>0.10815450643776824</v>
      </c>
      <c r="I5" s="7" t="s">
        <v>16</v>
      </c>
      <c r="J5">
        <v>3</v>
      </c>
      <c r="K5" s="6">
        <f t="shared" si="2"/>
        <v>5.7915057915057912E-3</v>
      </c>
    </row>
    <row r="6" spans="1:11" ht="15.6" x14ac:dyDescent="0.3">
      <c r="A6" t="s">
        <v>12</v>
      </c>
      <c r="B6">
        <v>68</v>
      </c>
      <c r="C6" s="6">
        <f t="shared" si="0"/>
        <v>2.365217391304348E-2</v>
      </c>
      <c r="E6" s="7" t="s">
        <v>25</v>
      </c>
      <c r="F6">
        <v>82</v>
      </c>
      <c r="G6" s="6">
        <f t="shared" si="1"/>
        <v>7.0386266094420599E-2</v>
      </c>
      <c r="I6" s="7"/>
      <c r="K6" s="6"/>
    </row>
    <row r="7" spans="1:11" ht="15.6" x14ac:dyDescent="0.3">
      <c r="A7" t="s">
        <v>13</v>
      </c>
      <c r="B7">
        <v>49</v>
      </c>
      <c r="C7" s="6">
        <f t="shared" si="0"/>
        <v>1.7043478260869566E-2</v>
      </c>
      <c r="E7" s="7" t="s">
        <v>26</v>
      </c>
      <c r="F7">
        <v>28</v>
      </c>
      <c r="G7" s="6">
        <f t="shared" si="1"/>
        <v>2.4034334763948499E-2</v>
      </c>
      <c r="I7" s="7"/>
      <c r="K7" s="6"/>
    </row>
    <row r="8" spans="1:11" ht="15.6" x14ac:dyDescent="0.3">
      <c r="A8" t="s">
        <v>14</v>
      </c>
      <c r="B8">
        <v>48</v>
      </c>
      <c r="C8" s="6">
        <f t="shared" si="0"/>
        <v>1.6695652173913042E-2</v>
      </c>
      <c r="E8" s="7" t="s">
        <v>16</v>
      </c>
      <c r="F8">
        <f>1165-F2-F3-F4-F5-F6-F7</f>
        <v>10</v>
      </c>
      <c r="G8" s="6">
        <f t="shared" si="1"/>
        <v>8.5836909871244635E-3</v>
      </c>
      <c r="I8" s="7"/>
      <c r="K8" s="6"/>
    </row>
    <row r="9" spans="1:11" x14ac:dyDescent="0.3">
      <c r="A9" t="s">
        <v>15</v>
      </c>
      <c r="B9">
        <v>43</v>
      </c>
      <c r="C9" s="6">
        <f t="shared" si="0"/>
        <v>1.4956521739130434E-2</v>
      </c>
      <c r="G9" s="6"/>
    </row>
    <row r="10" spans="1:11" x14ac:dyDescent="0.3">
      <c r="A10" t="s">
        <v>16</v>
      </c>
      <c r="B10">
        <f>2875-B2-B3-B4-B5-B6-B7-B8-B9</f>
        <v>96</v>
      </c>
      <c r="C10" s="6">
        <f t="shared" si="0"/>
        <v>3.3391304347826084E-2</v>
      </c>
      <c r="G10" s="6"/>
    </row>
    <row r="15" spans="1:11" ht="15.6" x14ac:dyDescent="0.3">
      <c r="A15" s="5" t="s">
        <v>17</v>
      </c>
    </row>
    <row r="16" spans="1:11" ht="15.6" x14ac:dyDescent="0.3">
      <c r="A16" s="5" t="s">
        <v>18</v>
      </c>
    </row>
    <row r="17" spans="1:1" ht="15.6" x14ac:dyDescent="0.3">
      <c r="A17" s="5" t="s">
        <v>19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341E-E866-43A2-911D-AC37F482C321}">
  <dimension ref="A1:J32"/>
  <sheetViews>
    <sheetView topLeftCell="A16" workbookViewId="0">
      <selection activeCell="B1" sqref="B1:F15"/>
    </sheetView>
  </sheetViews>
  <sheetFormatPr defaultRowHeight="14.4" x14ac:dyDescent="0.3"/>
  <cols>
    <col min="7" max="7" width="10" style="1" bestFit="1" customWidth="1"/>
    <col min="8" max="9" width="8.88671875" style="10"/>
  </cols>
  <sheetData>
    <row r="1" spans="1:10" x14ac:dyDescent="0.3">
      <c r="A1">
        <v>0</v>
      </c>
      <c r="B1">
        <v>0</v>
      </c>
      <c r="C1">
        <v>910</v>
      </c>
      <c r="D1">
        <v>96</v>
      </c>
      <c r="E1">
        <v>243</v>
      </c>
      <c r="F1">
        <v>571</v>
      </c>
      <c r="G1" s="1">
        <f>C3</f>
        <v>89.78</v>
      </c>
      <c r="H1" s="1">
        <f t="shared" ref="H1:I1" si="0">D3</f>
        <v>97.917000000000002</v>
      </c>
      <c r="I1" s="1">
        <f t="shared" si="0"/>
        <v>96.707999999999998</v>
      </c>
      <c r="J1" s="1">
        <f>F3</f>
        <v>85.463999999999999</v>
      </c>
    </row>
    <row r="2" spans="1:10" x14ac:dyDescent="0.3">
      <c r="A2">
        <v>0</v>
      </c>
      <c r="B2">
        <v>0</v>
      </c>
      <c r="C2">
        <v>817</v>
      </c>
      <c r="D2">
        <v>94</v>
      </c>
      <c r="E2">
        <v>235</v>
      </c>
      <c r="F2">
        <v>488</v>
      </c>
      <c r="G2" s="1">
        <f>C6</f>
        <v>86.075000000000003</v>
      </c>
      <c r="H2" s="1">
        <f t="shared" ref="H2:J2" si="1">D6</f>
        <v>99.114999999999995</v>
      </c>
      <c r="I2" s="1">
        <f t="shared" si="1"/>
        <v>95</v>
      </c>
      <c r="J2" s="1">
        <f t="shared" si="1"/>
        <v>80.138000000000005</v>
      </c>
    </row>
    <row r="3" spans="1:10" x14ac:dyDescent="0.3">
      <c r="A3">
        <v>0</v>
      </c>
      <c r="B3">
        <v>0</v>
      </c>
      <c r="C3">
        <v>89.78</v>
      </c>
      <c r="D3">
        <v>97.917000000000002</v>
      </c>
      <c r="E3">
        <v>96.707999999999998</v>
      </c>
      <c r="F3">
        <v>85.463999999999999</v>
      </c>
      <c r="G3" s="1">
        <f>C9</f>
        <v>87.5</v>
      </c>
      <c r="H3" s="1">
        <f t="shared" ref="H3:J3" si="2">D9</f>
        <v>100</v>
      </c>
      <c r="I3" s="1">
        <f t="shared" si="2"/>
        <v>92.308000000000007</v>
      </c>
      <c r="J3" s="1">
        <f t="shared" si="2"/>
        <v>82.695999999999998</v>
      </c>
    </row>
    <row r="4" spans="1:10" x14ac:dyDescent="0.3">
      <c r="A4">
        <v>0</v>
      </c>
      <c r="B4">
        <v>1</v>
      </c>
      <c r="C4">
        <v>912</v>
      </c>
      <c r="D4">
        <v>113</v>
      </c>
      <c r="E4">
        <v>220</v>
      </c>
      <c r="F4">
        <v>579</v>
      </c>
      <c r="G4" s="1">
        <f>C12</f>
        <v>88.924999999999997</v>
      </c>
      <c r="H4" s="1">
        <f t="shared" ref="H4:J4" si="3">D12</f>
        <v>100</v>
      </c>
      <c r="I4" s="1">
        <f t="shared" si="3"/>
        <v>94.298000000000002</v>
      </c>
      <c r="J4" s="1">
        <f t="shared" si="3"/>
        <v>85.11</v>
      </c>
    </row>
    <row r="5" spans="1:10" x14ac:dyDescent="0.3">
      <c r="A5">
        <v>0</v>
      </c>
      <c r="B5">
        <v>1</v>
      </c>
      <c r="C5">
        <v>785</v>
      </c>
      <c r="D5">
        <v>112</v>
      </c>
      <c r="E5">
        <v>209</v>
      </c>
      <c r="F5">
        <v>464</v>
      </c>
      <c r="G5" s="1">
        <f>C15</f>
        <v>92.215000000000003</v>
      </c>
      <c r="H5" s="1">
        <f t="shared" ref="H5:J5" si="4">D15</f>
        <v>100</v>
      </c>
      <c r="I5" s="1">
        <f t="shared" si="4"/>
        <v>97.356999999999999</v>
      </c>
      <c r="J5" s="1">
        <f t="shared" si="4"/>
        <v>88.888999999999996</v>
      </c>
    </row>
    <row r="6" spans="1:10" x14ac:dyDescent="0.3">
      <c r="A6">
        <v>0</v>
      </c>
      <c r="B6">
        <v>1</v>
      </c>
      <c r="C6">
        <v>86.075000000000003</v>
      </c>
      <c r="D6">
        <v>99.114999999999995</v>
      </c>
      <c r="E6">
        <v>95</v>
      </c>
      <c r="F6">
        <v>80.138000000000005</v>
      </c>
      <c r="G6" s="9">
        <v>2.08</v>
      </c>
      <c r="H6" s="9">
        <v>0.82</v>
      </c>
      <c r="I6" s="9">
        <v>1.8</v>
      </c>
      <c r="J6" s="9">
        <v>2.93</v>
      </c>
    </row>
    <row r="7" spans="1:10" x14ac:dyDescent="0.3">
      <c r="A7">
        <v>0</v>
      </c>
      <c r="B7">
        <v>2</v>
      </c>
      <c r="C7">
        <v>912</v>
      </c>
      <c r="D7">
        <v>116</v>
      </c>
      <c r="E7">
        <v>247</v>
      </c>
      <c r="F7">
        <v>549</v>
      </c>
    </row>
    <row r="8" spans="1:10" x14ac:dyDescent="0.3">
      <c r="A8">
        <v>0</v>
      </c>
      <c r="B8">
        <v>2</v>
      </c>
      <c r="C8">
        <v>798</v>
      </c>
      <c r="D8">
        <v>116</v>
      </c>
      <c r="E8">
        <v>228</v>
      </c>
      <c r="F8">
        <v>454</v>
      </c>
    </row>
    <row r="9" spans="1:10" x14ac:dyDescent="0.3">
      <c r="A9">
        <v>0</v>
      </c>
      <c r="B9">
        <v>2</v>
      </c>
      <c r="C9">
        <v>87.5</v>
      </c>
      <c r="D9">
        <v>100</v>
      </c>
      <c r="E9">
        <v>92.308000000000007</v>
      </c>
      <c r="F9">
        <v>82.695999999999998</v>
      </c>
    </row>
    <row r="10" spans="1:10" x14ac:dyDescent="0.3">
      <c r="A10">
        <v>0</v>
      </c>
      <c r="B10">
        <v>3</v>
      </c>
      <c r="C10">
        <v>912</v>
      </c>
      <c r="D10">
        <v>93</v>
      </c>
      <c r="E10">
        <v>228</v>
      </c>
      <c r="F10">
        <v>591</v>
      </c>
    </row>
    <row r="11" spans="1:10" x14ac:dyDescent="0.3">
      <c r="A11">
        <v>0</v>
      </c>
      <c r="B11">
        <v>3</v>
      </c>
      <c r="C11">
        <v>811</v>
      </c>
      <c r="D11">
        <v>93</v>
      </c>
      <c r="E11">
        <v>215</v>
      </c>
      <c r="F11">
        <v>503</v>
      </c>
    </row>
    <row r="12" spans="1:10" x14ac:dyDescent="0.3">
      <c r="A12">
        <v>0</v>
      </c>
      <c r="B12">
        <v>3</v>
      </c>
      <c r="C12">
        <v>88.924999999999997</v>
      </c>
      <c r="D12">
        <v>100</v>
      </c>
      <c r="E12">
        <v>94.298000000000002</v>
      </c>
      <c r="F12">
        <v>85.11</v>
      </c>
    </row>
    <row r="13" spans="1:10" x14ac:dyDescent="0.3">
      <c r="A13">
        <v>0</v>
      </c>
      <c r="B13">
        <v>4</v>
      </c>
      <c r="C13">
        <v>912</v>
      </c>
      <c r="D13">
        <v>100</v>
      </c>
      <c r="E13">
        <v>227</v>
      </c>
      <c r="F13">
        <v>585</v>
      </c>
    </row>
    <row r="14" spans="1:10" x14ac:dyDescent="0.3">
      <c r="A14">
        <v>0</v>
      </c>
      <c r="B14">
        <v>4</v>
      </c>
      <c r="C14">
        <v>841</v>
      </c>
      <c r="D14">
        <v>100</v>
      </c>
      <c r="E14">
        <v>221</v>
      </c>
      <c r="F14">
        <v>520</v>
      </c>
    </row>
    <row r="15" spans="1:10" x14ac:dyDescent="0.3">
      <c r="A15">
        <v>0</v>
      </c>
      <c r="B15">
        <v>4</v>
      </c>
      <c r="C15">
        <v>92.215000000000003</v>
      </c>
      <c r="D15">
        <v>100</v>
      </c>
      <c r="E15">
        <v>97.356999999999999</v>
      </c>
      <c r="F15">
        <v>88.888999999999996</v>
      </c>
    </row>
    <row r="16" spans="1:10" x14ac:dyDescent="0.3">
      <c r="C16">
        <f t="shared" ref="C16" si="5">AVERAGE(C3,C6,C9,C12,C15)</f>
        <v>88.899000000000001</v>
      </c>
      <c r="D16">
        <f t="shared" ref="D16" si="6">AVERAGE(D3,D6,D9,D12,D15)</f>
        <v>99.406399999999991</v>
      </c>
      <c r="E16">
        <f t="shared" ref="E16" si="7">AVERAGE(E3,E6,E9,E12,E15)</f>
        <v>95.134200000000007</v>
      </c>
      <c r="F16">
        <f t="shared" ref="F16" si="8">AVERAGE(F3,F6,F9,F12,F15)</f>
        <v>84.459400000000002</v>
      </c>
      <c r="G16" s="12"/>
      <c r="H16" s="11"/>
    </row>
    <row r="17" spans="1:10" x14ac:dyDescent="0.3">
      <c r="A17">
        <v>1</v>
      </c>
      <c r="B17">
        <v>0</v>
      </c>
      <c r="C17">
        <v>910</v>
      </c>
      <c r="D17">
        <v>96</v>
      </c>
      <c r="E17">
        <v>243</v>
      </c>
      <c r="F17">
        <v>571</v>
      </c>
      <c r="G17" s="1">
        <f>C19</f>
        <v>93.956000000000003</v>
      </c>
      <c r="H17" s="1">
        <f t="shared" ref="H17:J17" si="9">D19</f>
        <v>98.957999999999998</v>
      </c>
      <c r="I17" s="1">
        <f t="shared" si="9"/>
        <v>97.531000000000006</v>
      </c>
      <c r="J17" s="1">
        <f t="shared" si="9"/>
        <v>91.593999999999994</v>
      </c>
    </row>
    <row r="18" spans="1:10" x14ac:dyDescent="0.3">
      <c r="A18">
        <v>1</v>
      </c>
      <c r="B18">
        <v>0</v>
      </c>
      <c r="C18">
        <v>855</v>
      </c>
      <c r="D18">
        <v>95</v>
      </c>
      <c r="E18">
        <v>237</v>
      </c>
      <c r="F18">
        <v>523</v>
      </c>
      <c r="G18" s="1">
        <f>C22</f>
        <v>96.052999999999997</v>
      </c>
      <c r="H18" s="1">
        <f t="shared" ref="H18:J18" si="10">D22</f>
        <v>100</v>
      </c>
      <c r="I18" s="1">
        <f t="shared" si="10"/>
        <v>98.182000000000002</v>
      </c>
      <c r="J18" s="1">
        <f t="shared" si="10"/>
        <v>94.472999999999999</v>
      </c>
    </row>
    <row r="19" spans="1:10" x14ac:dyDescent="0.3">
      <c r="A19">
        <v>1</v>
      </c>
      <c r="B19">
        <v>0</v>
      </c>
      <c r="C19">
        <v>93.956000000000003</v>
      </c>
      <c r="D19">
        <v>98.957999999999998</v>
      </c>
      <c r="E19">
        <v>97.531000000000006</v>
      </c>
      <c r="F19">
        <v>91.593999999999994</v>
      </c>
      <c r="G19" s="1">
        <f>C25</f>
        <v>97.039000000000001</v>
      </c>
      <c r="H19" s="1">
        <f t="shared" ref="H19:J19" si="11">D25</f>
        <v>98.275999999999996</v>
      </c>
      <c r="I19" s="1">
        <f t="shared" si="11"/>
        <v>97.975999999999999</v>
      </c>
      <c r="J19" s="1">
        <f t="shared" si="11"/>
        <v>96.356999999999999</v>
      </c>
    </row>
    <row r="20" spans="1:10" x14ac:dyDescent="0.3">
      <c r="A20">
        <v>1</v>
      </c>
      <c r="B20">
        <v>1</v>
      </c>
      <c r="C20">
        <v>912</v>
      </c>
      <c r="D20">
        <v>113</v>
      </c>
      <c r="E20">
        <v>220</v>
      </c>
      <c r="F20">
        <v>579</v>
      </c>
      <c r="G20" s="1">
        <f>C28</f>
        <v>96.162000000000006</v>
      </c>
      <c r="H20" s="1">
        <f t="shared" ref="H20:J20" si="12">D28</f>
        <v>100</v>
      </c>
      <c r="I20" s="1">
        <f t="shared" si="12"/>
        <v>98.245999999999995</v>
      </c>
      <c r="J20" s="1">
        <f t="shared" si="12"/>
        <v>94.754999999999995</v>
      </c>
    </row>
    <row r="21" spans="1:10" x14ac:dyDescent="0.3">
      <c r="A21">
        <v>1</v>
      </c>
      <c r="B21">
        <v>1</v>
      </c>
      <c r="C21">
        <v>876</v>
      </c>
      <c r="D21">
        <v>113</v>
      </c>
      <c r="E21">
        <v>216</v>
      </c>
      <c r="F21">
        <v>547</v>
      </c>
      <c r="G21" s="1">
        <f>C31</f>
        <v>96.491</v>
      </c>
      <c r="H21" s="1">
        <f t="shared" ref="H21:J21" si="13">D31</f>
        <v>100</v>
      </c>
      <c r="I21" s="1">
        <f t="shared" si="13"/>
        <v>98.677999999999997</v>
      </c>
      <c r="J21" s="1">
        <f t="shared" si="13"/>
        <v>95.043000000000006</v>
      </c>
    </row>
    <row r="22" spans="1:10" x14ac:dyDescent="0.3">
      <c r="A22">
        <v>1</v>
      </c>
      <c r="B22">
        <v>1</v>
      </c>
      <c r="C22">
        <v>96.052999999999997</v>
      </c>
      <c r="D22">
        <v>100</v>
      </c>
      <c r="E22">
        <v>98.182000000000002</v>
      </c>
      <c r="F22">
        <v>94.472999999999999</v>
      </c>
      <c r="G22" s="9">
        <v>1.05</v>
      </c>
      <c r="H22" s="9">
        <v>0.71</v>
      </c>
      <c r="I22" s="9">
        <v>0.37</v>
      </c>
      <c r="J22" s="9">
        <v>1.56</v>
      </c>
    </row>
    <row r="23" spans="1:10" x14ac:dyDescent="0.3">
      <c r="A23">
        <v>1</v>
      </c>
      <c r="B23">
        <v>2</v>
      </c>
      <c r="C23">
        <v>912</v>
      </c>
      <c r="D23">
        <v>116</v>
      </c>
      <c r="E23">
        <v>247</v>
      </c>
      <c r="F23">
        <v>549</v>
      </c>
    </row>
    <row r="24" spans="1:10" x14ac:dyDescent="0.3">
      <c r="A24">
        <v>1</v>
      </c>
      <c r="B24">
        <v>2</v>
      </c>
      <c r="C24">
        <v>885</v>
      </c>
      <c r="D24">
        <v>114</v>
      </c>
      <c r="E24">
        <v>242</v>
      </c>
      <c r="F24">
        <v>529</v>
      </c>
    </row>
    <row r="25" spans="1:10" x14ac:dyDescent="0.3">
      <c r="A25">
        <v>1</v>
      </c>
      <c r="B25">
        <v>2</v>
      </c>
      <c r="C25">
        <v>97.039000000000001</v>
      </c>
      <c r="D25">
        <v>98.275999999999996</v>
      </c>
      <c r="E25">
        <v>97.975999999999999</v>
      </c>
      <c r="F25">
        <v>96.356999999999999</v>
      </c>
    </row>
    <row r="26" spans="1:10" x14ac:dyDescent="0.3">
      <c r="A26">
        <v>1</v>
      </c>
      <c r="B26">
        <v>3</v>
      </c>
      <c r="C26">
        <v>912</v>
      </c>
      <c r="D26">
        <v>93</v>
      </c>
      <c r="E26">
        <v>228</v>
      </c>
      <c r="F26">
        <v>591</v>
      </c>
    </row>
    <row r="27" spans="1:10" x14ac:dyDescent="0.3">
      <c r="A27">
        <v>1</v>
      </c>
      <c r="B27">
        <v>3</v>
      </c>
      <c r="C27">
        <v>877</v>
      </c>
      <c r="D27">
        <v>93</v>
      </c>
      <c r="E27">
        <v>224</v>
      </c>
      <c r="F27">
        <v>560</v>
      </c>
    </row>
    <row r="28" spans="1:10" x14ac:dyDescent="0.3">
      <c r="A28">
        <v>1</v>
      </c>
      <c r="B28">
        <v>3</v>
      </c>
      <c r="C28">
        <v>96.162000000000006</v>
      </c>
      <c r="D28">
        <v>100</v>
      </c>
      <c r="E28">
        <v>98.245999999999995</v>
      </c>
      <c r="F28">
        <v>94.754999999999995</v>
      </c>
    </row>
    <row r="29" spans="1:10" x14ac:dyDescent="0.3">
      <c r="A29">
        <v>1</v>
      </c>
      <c r="B29">
        <v>4</v>
      </c>
      <c r="C29">
        <v>912</v>
      </c>
      <c r="D29">
        <v>100</v>
      </c>
      <c r="E29">
        <v>227</v>
      </c>
      <c r="F29">
        <v>585</v>
      </c>
    </row>
    <row r="30" spans="1:10" x14ac:dyDescent="0.3">
      <c r="A30">
        <v>1</v>
      </c>
      <c r="B30">
        <v>4</v>
      </c>
      <c r="C30">
        <v>880</v>
      </c>
      <c r="D30">
        <v>100</v>
      </c>
      <c r="E30">
        <v>224</v>
      </c>
      <c r="F30">
        <v>556</v>
      </c>
    </row>
    <row r="31" spans="1:10" x14ac:dyDescent="0.3">
      <c r="A31">
        <v>1</v>
      </c>
      <c r="B31">
        <v>4</v>
      </c>
      <c r="C31">
        <v>96.491</v>
      </c>
      <c r="D31">
        <v>100</v>
      </c>
      <c r="E31">
        <v>98.677999999999997</v>
      </c>
      <c r="F31">
        <v>95.043000000000006</v>
      </c>
    </row>
    <row r="32" spans="1:10" x14ac:dyDescent="0.3">
      <c r="C32">
        <f t="shared" ref="C32" si="14">AVERAGE(C19,C22,C25,C28,C31)</f>
        <v>95.940200000000004</v>
      </c>
      <c r="D32">
        <f t="shared" ref="D32" si="15">AVERAGE(D19,D22,D25,D28,D31)</f>
        <v>99.446799999999996</v>
      </c>
      <c r="E32">
        <f t="shared" ref="E32" si="16">AVERAGE(E19,E22,E25,E28,E31)</f>
        <v>98.122600000000006</v>
      </c>
      <c r="F32">
        <f t="shared" ref="F32" si="17">AVERAGE(F19,F22,F25,F28,F31)</f>
        <v>94.444400000000002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1B89-5433-4A4B-84D8-726093473F0F}">
  <dimension ref="A1:J32"/>
  <sheetViews>
    <sheetView workbookViewId="0">
      <selection activeCell="J22" sqref="J22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1208</v>
      </c>
      <c r="D1">
        <v>211</v>
      </c>
      <c r="E1">
        <v>513</v>
      </c>
      <c r="F1">
        <v>484</v>
      </c>
      <c r="G1">
        <f>C3</f>
        <v>91.721999999999994</v>
      </c>
      <c r="H1">
        <f t="shared" ref="H1:J1" si="0">D3</f>
        <v>98.103999999999999</v>
      </c>
      <c r="I1">
        <f t="shared" si="0"/>
        <v>94.932000000000002</v>
      </c>
      <c r="J1">
        <f t="shared" si="0"/>
        <v>85.537000000000006</v>
      </c>
    </row>
    <row r="2" spans="1:10" x14ac:dyDescent="0.3">
      <c r="A2">
        <v>0</v>
      </c>
      <c r="B2">
        <v>0</v>
      </c>
      <c r="C2">
        <v>1108</v>
      </c>
      <c r="D2">
        <v>207</v>
      </c>
      <c r="E2">
        <v>487</v>
      </c>
      <c r="F2">
        <v>414</v>
      </c>
      <c r="G2">
        <f>C6</f>
        <v>91.113</v>
      </c>
      <c r="H2">
        <f t="shared" ref="H2:J2" si="1">D6</f>
        <v>99.418999999999997</v>
      </c>
      <c r="I2">
        <f t="shared" si="1"/>
        <v>95.668999999999997</v>
      </c>
      <c r="J2">
        <f t="shared" si="1"/>
        <v>83.968999999999994</v>
      </c>
    </row>
    <row r="3" spans="1:10" x14ac:dyDescent="0.3">
      <c r="A3">
        <v>0</v>
      </c>
      <c r="B3">
        <v>0</v>
      </c>
      <c r="C3">
        <v>91.721999999999994</v>
      </c>
      <c r="D3">
        <v>98.103999999999999</v>
      </c>
      <c r="E3">
        <v>94.932000000000002</v>
      </c>
      <c r="F3">
        <v>85.537000000000006</v>
      </c>
      <c r="G3">
        <f>C9</f>
        <v>92.11</v>
      </c>
      <c r="H3">
        <f t="shared" ref="H3:J3" si="2">D9</f>
        <v>98.085999999999999</v>
      </c>
      <c r="I3">
        <f t="shared" si="2"/>
        <v>92.856999999999999</v>
      </c>
      <c r="J3">
        <f t="shared" si="2"/>
        <v>88.911000000000001</v>
      </c>
    </row>
    <row r="4" spans="1:10" x14ac:dyDescent="0.3">
      <c r="A4">
        <v>0</v>
      </c>
      <c r="B4">
        <v>1</v>
      </c>
      <c r="C4">
        <v>1204</v>
      </c>
      <c r="D4">
        <v>172</v>
      </c>
      <c r="E4">
        <v>508</v>
      </c>
      <c r="F4">
        <v>524</v>
      </c>
      <c r="G4">
        <f>C12</f>
        <v>90.033000000000001</v>
      </c>
      <c r="H4">
        <f t="shared" ref="H4:J4" si="3">D12</f>
        <v>98.617999999999995</v>
      </c>
      <c r="I4">
        <f t="shared" si="3"/>
        <v>93.153999999999996</v>
      </c>
      <c r="J4">
        <f t="shared" si="3"/>
        <v>83.366</v>
      </c>
    </row>
    <row r="5" spans="1:10" x14ac:dyDescent="0.3">
      <c r="A5">
        <v>0</v>
      </c>
      <c r="B5">
        <v>1</v>
      </c>
      <c r="C5">
        <v>1097</v>
      </c>
      <c r="D5">
        <v>171</v>
      </c>
      <c r="E5">
        <v>486</v>
      </c>
      <c r="F5">
        <v>440</v>
      </c>
      <c r="G5">
        <f>C15</f>
        <v>95.763999999999996</v>
      </c>
      <c r="H5">
        <f t="shared" ref="H5:J5" si="4">D15</f>
        <v>99.078000000000003</v>
      </c>
      <c r="I5">
        <f t="shared" si="4"/>
        <v>97.628</v>
      </c>
      <c r="J5">
        <f t="shared" si="4"/>
        <v>92.308000000000007</v>
      </c>
    </row>
    <row r="6" spans="1:10" x14ac:dyDescent="0.3">
      <c r="A6">
        <v>0</v>
      </c>
      <c r="B6">
        <v>1</v>
      </c>
      <c r="C6">
        <v>91.113</v>
      </c>
      <c r="D6">
        <v>99.418999999999997</v>
      </c>
      <c r="E6">
        <v>95.668999999999997</v>
      </c>
      <c r="F6">
        <v>83.968999999999994</v>
      </c>
      <c r="G6" s="9">
        <v>1.94</v>
      </c>
      <c r="H6" s="9">
        <v>0.53</v>
      </c>
      <c r="I6" s="9">
        <v>1.75</v>
      </c>
      <c r="J6" s="9">
        <v>3.35</v>
      </c>
    </row>
    <row r="7" spans="1:10" x14ac:dyDescent="0.3">
      <c r="A7">
        <v>0</v>
      </c>
      <c r="B7">
        <v>2</v>
      </c>
      <c r="C7">
        <v>1204</v>
      </c>
      <c r="D7">
        <v>209</v>
      </c>
      <c r="E7">
        <v>490</v>
      </c>
      <c r="F7">
        <v>505</v>
      </c>
    </row>
    <row r="8" spans="1:10" x14ac:dyDescent="0.3">
      <c r="A8">
        <v>0</v>
      </c>
      <c r="B8">
        <v>2</v>
      </c>
      <c r="C8">
        <v>1109</v>
      </c>
      <c r="D8">
        <v>205</v>
      </c>
      <c r="E8">
        <v>455</v>
      </c>
      <c r="F8">
        <v>449</v>
      </c>
    </row>
    <row r="9" spans="1:10" x14ac:dyDescent="0.3">
      <c r="A9">
        <v>0</v>
      </c>
      <c r="B9">
        <v>2</v>
      </c>
      <c r="C9">
        <v>92.11</v>
      </c>
      <c r="D9">
        <v>98.085999999999999</v>
      </c>
      <c r="E9">
        <v>92.856999999999999</v>
      </c>
      <c r="F9">
        <v>88.911000000000001</v>
      </c>
    </row>
    <row r="10" spans="1:10" x14ac:dyDescent="0.3">
      <c r="A10">
        <v>0</v>
      </c>
      <c r="B10">
        <v>3</v>
      </c>
      <c r="C10">
        <v>1204</v>
      </c>
      <c r="D10">
        <v>217</v>
      </c>
      <c r="E10">
        <v>482</v>
      </c>
      <c r="F10">
        <v>505</v>
      </c>
    </row>
    <row r="11" spans="1:10" x14ac:dyDescent="0.3">
      <c r="A11">
        <v>0</v>
      </c>
      <c r="B11">
        <v>3</v>
      </c>
      <c r="C11">
        <v>1084</v>
      </c>
      <c r="D11">
        <v>214</v>
      </c>
      <c r="E11">
        <v>449</v>
      </c>
      <c r="F11">
        <v>421</v>
      </c>
    </row>
    <row r="12" spans="1:10" x14ac:dyDescent="0.3">
      <c r="A12">
        <v>0</v>
      </c>
      <c r="B12">
        <v>3</v>
      </c>
      <c r="C12">
        <v>90.033000000000001</v>
      </c>
      <c r="D12">
        <v>98.617999999999995</v>
      </c>
      <c r="E12">
        <v>93.153999999999996</v>
      </c>
      <c r="F12">
        <v>83.366</v>
      </c>
    </row>
    <row r="13" spans="1:10" x14ac:dyDescent="0.3">
      <c r="A13">
        <v>0</v>
      </c>
      <c r="B13">
        <v>4</v>
      </c>
      <c r="C13">
        <v>1204</v>
      </c>
      <c r="D13">
        <v>217</v>
      </c>
      <c r="E13">
        <v>506</v>
      </c>
      <c r="F13">
        <v>481</v>
      </c>
    </row>
    <row r="14" spans="1:10" x14ac:dyDescent="0.3">
      <c r="A14">
        <v>0</v>
      </c>
      <c r="B14">
        <v>4</v>
      </c>
      <c r="C14">
        <v>1153</v>
      </c>
      <c r="D14">
        <v>215</v>
      </c>
      <c r="E14">
        <v>494</v>
      </c>
      <c r="F14">
        <v>444</v>
      </c>
    </row>
    <row r="15" spans="1:10" x14ac:dyDescent="0.3">
      <c r="A15">
        <v>0</v>
      </c>
      <c r="B15">
        <v>4</v>
      </c>
      <c r="C15">
        <v>95.763999999999996</v>
      </c>
      <c r="D15">
        <v>99.078000000000003</v>
      </c>
      <c r="E15">
        <v>97.628</v>
      </c>
      <c r="F15">
        <v>92.308000000000007</v>
      </c>
    </row>
    <row r="16" spans="1:10" x14ac:dyDescent="0.3">
      <c r="C16">
        <f>AVERAGE(C3,C6,C9,C12,C15)</f>
        <v>92.148400000000009</v>
      </c>
      <c r="D16">
        <f t="shared" ref="D16:F16" si="5">AVERAGE(D3,D6,D9,D12,D15)</f>
        <v>98.660999999999987</v>
      </c>
      <c r="E16">
        <f t="shared" si="5"/>
        <v>94.847999999999985</v>
      </c>
      <c r="F16">
        <f t="shared" si="5"/>
        <v>86.818200000000004</v>
      </c>
    </row>
    <row r="17" spans="1:10" x14ac:dyDescent="0.3">
      <c r="A17">
        <v>1</v>
      </c>
      <c r="B17">
        <v>0</v>
      </c>
      <c r="C17">
        <v>1208</v>
      </c>
      <c r="D17">
        <v>211</v>
      </c>
      <c r="E17">
        <v>513</v>
      </c>
      <c r="F17">
        <v>484</v>
      </c>
      <c r="G17">
        <f>C19</f>
        <v>96.853999999999999</v>
      </c>
      <c r="H17">
        <f t="shared" ref="H17:J17" si="6">D19</f>
        <v>99.052000000000007</v>
      </c>
      <c r="I17">
        <f t="shared" si="6"/>
        <v>97.855999999999995</v>
      </c>
      <c r="J17">
        <f t="shared" si="6"/>
        <v>94.834999999999994</v>
      </c>
    </row>
    <row r="18" spans="1:10" x14ac:dyDescent="0.3">
      <c r="A18">
        <v>1</v>
      </c>
      <c r="B18">
        <v>0</v>
      </c>
      <c r="C18">
        <v>1170</v>
      </c>
      <c r="D18">
        <v>209</v>
      </c>
      <c r="E18">
        <v>502</v>
      </c>
      <c r="F18">
        <v>459</v>
      </c>
      <c r="G18">
        <f>C22</f>
        <v>96.760999999999996</v>
      </c>
      <c r="H18">
        <f t="shared" ref="H18:J18" si="7">D22</f>
        <v>99.418999999999997</v>
      </c>
      <c r="I18">
        <f t="shared" si="7"/>
        <v>97.638000000000005</v>
      </c>
      <c r="J18">
        <f t="shared" si="7"/>
        <v>95.037999999999997</v>
      </c>
    </row>
    <row r="19" spans="1:10" x14ac:dyDescent="0.3">
      <c r="A19">
        <v>1</v>
      </c>
      <c r="B19">
        <v>0</v>
      </c>
      <c r="C19">
        <v>96.853999999999999</v>
      </c>
      <c r="D19">
        <v>99.052000000000007</v>
      </c>
      <c r="E19">
        <v>97.855999999999995</v>
      </c>
      <c r="F19">
        <v>94.834999999999994</v>
      </c>
      <c r="G19">
        <f>C25</f>
        <v>97.507999999999996</v>
      </c>
      <c r="H19">
        <f t="shared" ref="H19:J19" si="8">D25</f>
        <v>98.564999999999998</v>
      </c>
      <c r="I19">
        <f t="shared" si="8"/>
        <v>97.754999999999995</v>
      </c>
      <c r="J19">
        <f t="shared" si="8"/>
        <v>96.831999999999994</v>
      </c>
    </row>
    <row r="20" spans="1:10" x14ac:dyDescent="0.3">
      <c r="A20">
        <v>1</v>
      </c>
      <c r="B20">
        <v>1</v>
      </c>
      <c r="C20">
        <v>1204</v>
      </c>
      <c r="D20">
        <v>172</v>
      </c>
      <c r="E20">
        <v>508</v>
      </c>
      <c r="F20">
        <v>524</v>
      </c>
      <c r="G20">
        <f>C28</f>
        <v>96.512</v>
      </c>
      <c r="H20">
        <f t="shared" ref="H20:J20" si="9">D28</f>
        <v>100</v>
      </c>
      <c r="I20">
        <f t="shared" si="9"/>
        <v>98.34</v>
      </c>
      <c r="J20">
        <f t="shared" si="9"/>
        <v>93.266999999999996</v>
      </c>
    </row>
    <row r="21" spans="1:10" x14ac:dyDescent="0.3">
      <c r="A21">
        <v>1</v>
      </c>
      <c r="B21">
        <v>1</v>
      </c>
      <c r="C21">
        <v>1165</v>
      </c>
      <c r="D21">
        <v>171</v>
      </c>
      <c r="E21">
        <v>496</v>
      </c>
      <c r="F21">
        <v>498</v>
      </c>
      <c r="G21">
        <f>C31</f>
        <v>96.262</v>
      </c>
      <c r="H21">
        <f t="shared" ref="H21:J21" si="10">D31</f>
        <v>98.617999999999995</v>
      </c>
      <c r="I21">
        <f t="shared" si="10"/>
        <v>97.628</v>
      </c>
      <c r="J21">
        <f t="shared" si="10"/>
        <v>93.763000000000005</v>
      </c>
    </row>
    <row r="22" spans="1:10" x14ac:dyDescent="0.3">
      <c r="A22">
        <v>1</v>
      </c>
      <c r="B22">
        <v>1</v>
      </c>
      <c r="C22">
        <v>96.760999999999996</v>
      </c>
      <c r="D22">
        <v>99.418999999999997</v>
      </c>
      <c r="E22">
        <v>97.638000000000005</v>
      </c>
      <c r="F22">
        <v>95.037999999999997</v>
      </c>
      <c r="G22" s="14" t="s">
        <v>37</v>
      </c>
      <c r="H22" s="9">
        <v>0.53</v>
      </c>
      <c r="I22" s="9">
        <v>0.26</v>
      </c>
      <c r="J22" s="9">
        <v>1.23</v>
      </c>
    </row>
    <row r="23" spans="1:10" x14ac:dyDescent="0.3">
      <c r="A23">
        <v>1</v>
      </c>
      <c r="B23">
        <v>2</v>
      </c>
      <c r="C23">
        <v>1204</v>
      </c>
      <c r="D23">
        <v>209</v>
      </c>
      <c r="E23">
        <v>490</v>
      </c>
      <c r="F23">
        <v>505</v>
      </c>
    </row>
    <row r="24" spans="1:10" x14ac:dyDescent="0.3">
      <c r="A24">
        <v>1</v>
      </c>
      <c r="B24">
        <v>2</v>
      </c>
      <c r="C24">
        <v>1174</v>
      </c>
      <c r="D24">
        <v>206</v>
      </c>
      <c r="E24">
        <v>479</v>
      </c>
      <c r="F24">
        <v>489</v>
      </c>
    </row>
    <row r="25" spans="1:10" x14ac:dyDescent="0.3">
      <c r="A25">
        <v>1</v>
      </c>
      <c r="B25">
        <v>2</v>
      </c>
      <c r="C25">
        <v>97.507999999999996</v>
      </c>
      <c r="D25">
        <v>98.564999999999998</v>
      </c>
      <c r="E25">
        <v>97.754999999999995</v>
      </c>
      <c r="F25">
        <v>96.831999999999994</v>
      </c>
    </row>
    <row r="26" spans="1:10" x14ac:dyDescent="0.3">
      <c r="A26">
        <v>1</v>
      </c>
      <c r="B26">
        <v>3</v>
      </c>
      <c r="C26">
        <v>1204</v>
      </c>
      <c r="D26">
        <v>217</v>
      </c>
      <c r="E26">
        <v>482</v>
      </c>
      <c r="F26">
        <v>505</v>
      </c>
    </row>
    <row r="27" spans="1:10" x14ac:dyDescent="0.3">
      <c r="A27">
        <v>1</v>
      </c>
      <c r="B27">
        <v>3</v>
      </c>
      <c r="C27">
        <v>1162</v>
      </c>
      <c r="D27">
        <v>217</v>
      </c>
      <c r="E27">
        <v>474</v>
      </c>
      <c r="F27">
        <v>471</v>
      </c>
    </row>
    <row r="28" spans="1:10" x14ac:dyDescent="0.3">
      <c r="A28">
        <v>1</v>
      </c>
      <c r="B28">
        <v>3</v>
      </c>
      <c r="C28">
        <v>96.512</v>
      </c>
      <c r="D28">
        <v>100</v>
      </c>
      <c r="E28">
        <v>98.34</v>
      </c>
      <c r="F28">
        <v>93.266999999999996</v>
      </c>
    </row>
    <row r="29" spans="1:10" x14ac:dyDescent="0.3">
      <c r="A29">
        <v>1</v>
      </c>
      <c r="B29">
        <v>4</v>
      </c>
      <c r="C29">
        <v>1204</v>
      </c>
      <c r="D29">
        <v>217</v>
      </c>
      <c r="E29">
        <v>506</v>
      </c>
      <c r="F29">
        <v>481</v>
      </c>
    </row>
    <row r="30" spans="1:10" x14ac:dyDescent="0.3">
      <c r="A30">
        <v>1</v>
      </c>
      <c r="B30">
        <v>4</v>
      </c>
      <c r="C30">
        <v>1159</v>
      </c>
      <c r="D30">
        <v>214</v>
      </c>
      <c r="E30">
        <v>494</v>
      </c>
      <c r="F30">
        <v>451</v>
      </c>
    </row>
    <row r="31" spans="1:10" x14ac:dyDescent="0.3">
      <c r="A31">
        <v>1</v>
      </c>
      <c r="B31">
        <v>4</v>
      </c>
      <c r="C31">
        <v>96.262</v>
      </c>
      <c r="D31">
        <v>98.617999999999995</v>
      </c>
      <c r="E31">
        <v>97.628</v>
      </c>
      <c r="F31">
        <v>93.763000000000005</v>
      </c>
    </row>
    <row r="32" spans="1:10" x14ac:dyDescent="0.3">
      <c r="C32">
        <f>AVERAGE(C19,C22,C25,C28,C31)</f>
        <v>96.779399999999995</v>
      </c>
      <c r="D32">
        <f t="shared" ref="D32:F32" si="11">AVERAGE(D19,D22,D25,D28,D31)</f>
        <v>99.130799999999994</v>
      </c>
      <c r="E32">
        <f t="shared" si="11"/>
        <v>97.843400000000003</v>
      </c>
      <c r="F32">
        <f t="shared" si="11"/>
        <v>94.747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FFEC-73A8-4D4F-94F7-7026AFE1C90E}">
  <dimension ref="A1:J31"/>
  <sheetViews>
    <sheetView workbookViewId="0">
      <selection activeCell="A34" sqref="A34:XFD64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910</v>
      </c>
      <c r="D1">
        <v>96</v>
      </c>
      <c r="E1">
        <v>243</v>
      </c>
      <c r="F1">
        <v>571</v>
      </c>
      <c r="G1">
        <f>C3</f>
        <v>77.143000000000001</v>
      </c>
      <c r="H1">
        <f t="shared" ref="H1:K1" si="0">D3</f>
        <v>98.957999999999998</v>
      </c>
      <c r="I1">
        <f t="shared" si="0"/>
        <v>85.596999999999994</v>
      </c>
      <c r="J1">
        <f t="shared" si="0"/>
        <v>69.876999999999995</v>
      </c>
    </row>
    <row r="2" spans="1:10" x14ac:dyDescent="0.3">
      <c r="A2">
        <v>0</v>
      </c>
      <c r="B2">
        <v>0</v>
      </c>
      <c r="C2">
        <v>702</v>
      </c>
      <c r="D2">
        <v>95</v>
      </c>
      <c r="E2">
        <v>208</v>
      </c>
      <c r="F2">
        <v>399</v>
      </c>
      <c r="G2">
        <f>C6</f>
        <v>77.192999999999998</v>
      </c>
      <c r="H2">
        <f t="shared" ref="H2:J2" si="1">D6</f>
        <v>95.575000000000003</v>
      </c>
      <c r="I2">
        <f t="shared" si="1"/>
        <v>89.090999999999994</v>
      </c>
      <c r="J2">
        <f t="shared" si="1"/>
        <v>69.084999999999994</v>
      </c>
    </row>
    <row r="3" spans="1:10" x14ac:dyDescent="0.3">
      <c r="A3">
        <v>0</v>
      </c>
      <c r="B3">
        <v>0</v>
      </c>
      <c r="C3">
        <v>77.143000000000001</v>
      </c>
      <c r="D3">
        <v>98.957999999999998</v>
      </c>
      <c r="E3">
        <v>85.596999999999994</v>
      </c>
      <c r="F3">
        <v>69.876999999999995</v>
      </c>
      <c r="G3">
        <f>C9</f>
        <v>78.727999999999994</v>
      </c>
      <c r="H3">
        <f t="shared" ref="H3:J3" si="2">D9</f>
        <v>91.379000000000005</v>
      </c>
      <c r="I3">
        <f t="shared" si="2"/>
        <v>91.093000000000004</v>
      </c>
      <c r="J3">
        <f t="shared" si="2"/>
        <v>70.492000000000004</v>
      </c>
    </row>
    <row r="4" spans="1:10" x14ac:dyDescent="0.3">
      <c r="A4">
        <v>0</v>
      </c>
      <c r="B4">
        <v>1</v>
      </c>
      <c r="C4">
        <v>912</v>
      </c>
      <c r="D4">
        <v>113</v>
      </c>
      <c r="E4">
        <v>220</v>
      </c>
      <c r="F4">
        <v>579</v>
      </c>
      <c r="G4">
        <f>C12</f>
        <v>77.850999999999999</v>
      </c>
      <c r="H4">
        <f t="shared" ref="H4:J4" si="3">D12</f>
        <v>96.774000000000001</v>
      </c>
      <c r="I4">
        <f t="shared" si="3"/>
        <v>85.525999999999996</v>
      </c>
      <c r="J4">
        <f t="shared" si="3"/>
        <v>71.912000000000006</v>
      </c>
    </row>
    <row r="5" spans="1:10" x14ac:dyDescent="0.3">
      <c r="A5">
        <v>0</v>
      </c>
      <c r="B5">
        <v>1</v>
      </c>
      <c r="C5">
        <v>704</v>
      </c>
      <c r="D5">
        <v>108</v>
      </c>
      <c r="E5">
        <v>196</v>
      </c>
      <c r="F5">
        <v>400</v>
      </c>
      <c r="G5">
        <f>C15</f>
        <v>75.328999999999994</v>
      </c>
      <c r="H5">
        <f t="shared" ref="H5:J5" si="4">D15</f>
        <v>96</v>
      </c>
      <c r="I5">
        <f t="shared" si="4"/>
        <v>84.581000000000003</v>
      </c>
      <c r="J5">
        <f t="shared" si="4"/>
        <v>68.204999999999998</v>
      </c>
    </row>
    <row r="6" spans="1:10" x14ac:dyDescent="0.3">
      <c r="A6">
        <v>0</v>
      </c>
      <c r="B6">
        <v>1</v>
      </c>
      <c r="C6">
        <v>77.192999999999998</v>
      </c>
      <c r="D6">
        <v>95.575000000000003</v>
      </c>
      <c r="E6">
        <v>89.090999999999994</v>
      </c>
      <c r="F6">
        <v>69.084999999999994</v>
      </c>
      <c r="G6" s="8">
        <f>AVERAGE(G1:G5)</f>
        <v>77.248800000000003</v>
      </c>
      <c r="H6" s="8">
        <f t="shared" ref="H6:J6" si="5">AVERAGE(H1:H5)</f>
        <v>95.737200000000001</v>
      </c>
      <c r="I6" s="8">
        <f t="shared" si="5"/>
        <v>87.177600000000012</v>
      </c>
      <c r="J6" s="8">
        <f t="shared" si="5"/>
        <v>69.914199999999994</v>
      </c>
    </row>
    <row r="7" spans="1:10" x14ac:dyDescent="0.3">
      <c r="A7">
        <v>0</v>
      </c>
      <c r="B7">
        <v>2</v>
      </c>
      <c r="C7">
        <v>912</v>
      </c>
      <c r="D7">
        <v>116</v>
      </c>
      <c r="E7">
        <v>247</v>
      </c>
      <c r="F7">
        <v>549</v>
      </c>
      <c r="G7" s="9">
        <v>1.1200000000000001</v>
      </c>
      <c r="H7" s="9">
        <v>2.4700000000000002</v>
      </c>
      <c r="I7" s="9">
        <v>2.4900000000000002</v>
      </c>
      <c r="J7" s="9">
        <v>1.26</v>
      </c>
    </row>
    <row r="8" spans="1:10" x14ac:dyDescent="0.3">
      <c r="A8">
        <v>0</v>
      </c>
      <c r="B8">
        <v>2</v>
      </c>
      <c r="C8">
        <v>718</v>
      </c>
      <c r="D8">
        <v>106</v>
      </c>
      <c r="E8">
        <v>225</v>
      </c>
      <c r="F8">
        <v>387</v>
      </c>
    </row>
    <row r="9" spans="1:10" x14ac:dyDescent="0.3">
      <c r="A9">
        <v>0</v>
      </c>
      <c r="B9">
        <v>2</v>
      </c>
      <c r="C9">
        <v>78.727999999999994</v>
      </c>
      <c r="D9">
        <v>91.379000000000005</v>
      </c>
      <c r="E9">
        <v>91.093000000000004</v>
      </c>
      <c r="F9">
        <v>70.492000000000004</v>
      </c>
    </row>
    <row r="10" spans="1:10" x14ac:dyDescent="0.3">
      <c r="A10">
        <v>0</v>
      </c>
      <c r="B10">
        <v>3</v>
      </c>
      <c r="C10">
        <v>912</v>
      </c>
      <c r="D10">
        <v>93</v>
      </c>
      <c r="E10">
        <v>228</v>
      </c>
      <c r="F10">
        <v>591</v>
      </c>
    </row>
    <row r="11" spans="1:10" x14ac:dyDescent="0.3">
      <c r="A11">
        <v>0</v>
      </c>
      <c r="B11">
        <v>3</v>
      </c>
      <c r="C11">
        <v>710</v>
      </c>
      <c r="D11">
        <v>90</v>
      </c>
      <c r="E11">
        <v>195</v>
      </c>
      <c r="F11">
        <v>425</v>
      </c>
    </row>
    <row r="12" spans="1:10" x14ac:dyDescent="0.3">
      <c r="A12">
        <v>0</v>
      </c>
      <c r="B12">
        <v>3</v>
      </c>
      <c r="C12">
        <v>77.850999999999999</v>
      </c>
      <c r="D12">
        <v>96.774000000000001</v>
      </c>
      <c r="E12">
        <v>85.525999999999996</v>
      </c>
      <c r="F12">
        <v>71.912000000000006</v>
      </c>
    </row>
    <row r="13" spans="1:10" x14ac:dyDescent="0.3">
      <c r="A13">
        <v>0</v>
      </c>
      <c r="B13">
        <v>4</v>
      </c>
      <c r="C13">
        <v>912</v>
      </c>
      <c r="D13">
        <v>100</v>
      </c>
      <c r="E13">
        <v>227</v>
      </c>
      <c r="F13">
        <v>585</v>
      </c>
    </row>
    <row r="14" spans="1:10" x14ac:dyDescent="0.3">
      <c r="A14">
        <v>0</v>
      </c>
      <c r="B14">
        <v>4</v>
      </c>
      <c r="C14">
        <v>687</v>
      </c>
      <c r="D14">
        <v>96</v>
      </c>
      <c r="E14">
        <v>192</v>
      </c>
      <c r="F14">
        <v>399</v>
      </c>
    </row>
    <row r="15" spans="1:10" x14ac:dyDescent="0.3">
      <c r="A15">
        <v>0</v>
      </c>
      <c r="B15">
        <v>4</v>
      </c>
      <c r="C15">
        <v>75.328999999999994</v>
      </c>
      <c r="D15">
        <v>96</v>
      </c>
      <c r="E15">
        <v>84.581000000000003</v>
      </c>
      <c r="F15">
        <v>68.204999999999998</v>
      </c>
    </row>
    <row r="17" spans="1:10" x14ac:dyDescent="0.3">
      <c r="A17">
        <v>1</v>
      </c>
      <c r="B17">
        <v>0</v>
      </c>
      <c r="C17">
        <v>910</v>
      </c>
      <c r="D17">
        <v>96</v>
      </c>
      <c r="E17">
        <v>243</v>
      </c>
      <c r="F17">
        <v>571</v>
      </c>
      <c r="G17">
        <f>C19</f>
        <v>76.373999999999995</v>
      </c>
      <c r="H17">
        <f t="shared" ref="H17:J17" si="6">D19</f>
        <v>96.875</v>
      </c>
      <c r="I17">
        <f t="shared" si="6"/>
        <v>84.361999999999995</v>
      </c>
      <c r="J17">
        <f t="shared" si="6"/>
        <v>69.527000000000001</v>
      </c>
    </row>
    <row r="18" spans="1:10" x14ac:dyDescent="0.3">
      <c r="A18">
        <v>1</v>
      </c>
      <c r="B18">
        <v>0</v>
      </c>
      <c r="C18">
        <v>695</v>
      </c>
      <c r="D18">
        <v>93</v>
      </c>
      <c r="E18">
        <v>205</v>
      </c>
      <c r="F18">
        <v>397</v>
      </c>
      <c r="G18">
        <f>C22</f>
        <v>75.768000000000001</v>
      </c>
      <c r="H18">
        <f t="shared" ref="H18:J18" si="7">D22</f>
        <v>93.805000000000007</v>
      </c>
      <c r="I18">
        <f t="shared" si="7"/>
        <v>89.090999999999994</v>
      </c>
      <c r="J18">
        <f t="shared" si="7"/>
        <v>67.185000000000002</v>
      </c>
    </row>
    <row r="19" spans="1:10" x14ac:dyDescent="0.3">
      <c r="A19">
        <v>1</v>
      </c>
      <c r="B19">
        <v>0</v>
      </c>
      <c r="C19">
        <v>76.373999999999995</v>
      </c>
      <c r="D19">
        <v>96.875</v>
      </c>
      <c r="E19">
        <v>84.361999999999995</v>
      </c>
      <c r="F19">
        <v>69.527000000000001</v>
      </c>
      <c r="G19">
        <f>C25</f>
        <v>78.069999999999993</v>
      </c>
      <c r="H19">
        <f t="shared" ref="H19:J19" si="8">D25</f>
        <v>92.241</v>
      </c>
      <c r="I19">
        <f t="shared" si="8"/>
        <v>88.664000000000001</v>
      </c>
      <c r="J19">
        <f t="shared" si="8"/>
        <v>70.31</v>
      </c>
    </row>
    <row r="20" spans="1:10" x14ac:dyDescent="0.3">
      <c r="A20">
        <v>1</v>
      </c>
      <c r="B20">
        <v>1</v>
      </c>
      <c r="C20">
        <v>912</v>
      </c>
      <c r="D20">
        <v>113</v>
      </c>
      <c r="E20">
        <v>220</v>
      </c>
      <c r="F20">
        <v>579</v>
      </c>
      <c r="G20">
        <f>C28</f>
        <v>80.153999999999996</v>
      </c>
      <c r="H20">
        <f t="shared" ref="H20:J20" si="9">D28</f>
        <v>97.849000000000004</v>
      </c>
      <c r="I20">
        <f t="shared" si="9"/>
        <v>89.912000000000006</v>
      </c>
      <c r="J20">
        <f t="shared" si="9"/>
        <v>73.603999999999999</v>
      </c>
    </row>
    <row r="21" spans="1:10" x14ac:dyDescent="0.3">
      <c r="A21">
        <v>1</v>
      </c>
      <c r="B21">
        <v>1</v>
      </c>
      <c r="C21">
        <v>691</v>
      </c>
      <c r="D21">
        <v>106</v>
      </c>
      <c r="E21">
        <v>196</v>
      </c>
      <c r="F21">
        <v>389</v>
      </c>
      <c r="G21">
        <f>C31</f>
        <v>76.754000000000005</v>
      </c>
      <c r="H21">
        <f t="shared" ref="H21:J21" si="10">D31</f>
        <v>96</v>
      </c>
      <c r="I21">
        <f t="shared" si="10"/>
        <v>87.224999999999994</v>
      </c>
      <c r="J21">
        <f t="shared" si="10"/>
        <v>69.402000000000001</v>
      </c>
    </row>
    <row r="22" spans="1:10" x14ac:dyDescent="0.3">
      <c r="A22">
        <v>1</v>
      </c>
      <c r="B22">
        <v>1</v>
      </c>
      <c r="C22">
        <v>75.768000000000001</v>
      </c>
      <c r="D22">
        <v>93.805000000000007</v>
      </c>
      <c r="E22">
        <v>89.090999999999994</v>
      </c>
      <c r="F22">
        <v>67.185000000000002</v>
      </c>
      <c r="G22" s="8">
        <f>AVERAGE(G17:G21)</f>
        <v>77.424000000000007</v>
      </c>
      <c r="H22" s="8">
        <f t="shared" ref="H22:J22" si="11">AVERAGE(H17:H21)</f>
        <v>95.353999999999999</v>
      </c>
      <c r="I22" s="8">
        <f t="shared" si="11"/>
        <v>87.850800000000007</v>
      </c>
      <c r="J22" s="8">
        <f t="shared" si="11"/>
        <v>70.005599999999987</v>
      </c>
    </row>
    <row r="23" spans="1:10" x14ac:dyDescent="0.3">
      <c r="A23">
        <v>1</v>
      </c>
      <c r="B23">
        <v>2</v>
      </c>
      <c r="C23">
        <v>912</v>
      </c>
      <c r="D23">
        <v>116</v>
      </c>
      <c r="E23">
        <v>247</v>
      </c>
      <c r="F23">
        <v>549</v>
      </c>
      <c r="G23" s="9">
        <v>1.56</v>
      </c>
      <c r="H23" s="9">
        <v>2.0499999999999998</v>
      </c>
      <c r="I23" s="8">
        <v>1.95</v>
      </c>
      <c r="J23" s="8">
        <v>2.08</v>
      </c>
    </row>
    <row r="24" spans="1:10" x14ac:dyDescent="0.3">
      <c r="A24">
        <v>1</v>
      </c>
      <c r="B24">
        <v>2</v>
      </c>
      <c r="C24">
        <v>712</v>
      </c>
      <c r="D24">
        <v>107</v>
      </c>
      <c r="E24">
        <v>219</v>
      </c>
      <c r="F24">
        <v>386</v>
      </c>
    </row>
    <row r="25" spans="1:10" x14ac:dyDescent="0.3">
      <c r="A25">
        <v>1</v>
      </c>
      <c r="B25">
        <v>2</v>
      </c>
      <c r="C25">
        <v>78.069999999999993</v>
      </c>
      <c r="D25">
        <v>92.241</v>
      </c>
      <c r="E25">
        <v>88.664000000000001</v>
      </c>
      <c r="F25">
        <v>70.31</v>
      </c>
    </row>
    <row r="26" spans="1:10" x14ac:dyDescent="0.3">
      <c r="A26">
        <v>1</v>
      </c>
      <c r="B26">
        <v>3</v>
      </c>
      <c r="C26">
        <v>912</v>
      </c>
      <c r="D26">
        <v>93</v>
      </c>
      <c r="E26">
        <v>228</v>
      </c>
      <c r="F26">
        <v>591</v>
      </c>
    </row>
    <row r="27" spans="1:10" x14ac:dyDescent="0.3">
      <c r="A27">
        <v>1</v>
      </c>
      <c r="B27">
        <v>3</v>
      </c>
      <c r="C27">
        <v>731</v>
      </c>
      <c r="D27">
        <v>91</v>
      </c>
      <c r="E27">
        <v>205</v>
      </c>
      <c r="F27">
        <v>435</v>
      </c>
    </row>
    <row r="28" spans="1:10" x14ac:dyDescent="0.3">
      <c r="A28">
        <v>1</v>
      </c>
      <c r="B28">
        <v>3</v>
      </c>
      <c r="C28">
        <v>80.153999999999996</v>
      </c>
      <c r="D28">
        <v>97.849000000000004</v>
      </c>
      <c r="E28">
        <v>89.912000000000006</v>
      </c>
      <c r="F28">
        <v>73.603999999999999</v>
      </c>
    </row>
    <row r="29" spans="1:10" x14ac:dyDescent="0.3">
      <c r="A29">
        <v>1</v>
      </c>
      <c r="B29">
        <v>4</v>
      </c>
      <c r="C29">
        <v>912</v>
      </c>
      <c r="D29">
        <v>100</v>
      </c>
      <c r="E29">
        <v>227</v>
      </c>
      <c r="F29">
        <v>585</v>
      </c>
    </row>
    <row r="30" spans="1:10" x14ac:dyDescent="0.3">
      <c r="A30">
        <v>1</v>
      </c>
      <c r="B30">
        <v>4</v>
      </c>
      <c r="C30">
        <v>700</v>
      </c>
      <c r="D30">
        <v>96</v>
      </c>
      <c r="E30">
        <v>198</v>
      </c>
      <c r="F30">
        <v>406</v>
      </c>
    </row>
    <row r="31" spans="1:10" x14ac:dyDescent="0.3">
      <c r="A31">
        <v>1</v>
      </c>
      <c r="B31">
        <v>4</v>
      </c>
      <c r="C31">
        <v>76.754000000000005</v>
      </c>
      <c r="D31">
        <v>96</v>
      </c>
      <c r="E31">
        <v>87.224999999999994</v>
      </c>
      <c r="F31">
        <v>69.402000000000001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4FA6-C604-4621-8026-B722E31EC2F7}">
  <dimension ref="A1:J31"/>
  <sheetViews>
    <sheetView tabSelected="1" workbookViewId="0">
      <selection activeCell="J23" sqref="J2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1208</v>
      </c>
      <c r="D1">
        <v>211</v>
      </c>
      <c r="E1">
        <v>513</v>
      </c>
      <c r="F1">
        <v>484</v>
      </c>
      <c r="G1">
        <f>C3</f>
        <v>88.411000000000001</v>
      </c>
      <c r="H1">
        <f t="shared" ref="H1:J1" si="0">D3</f>
        <v>94.787000000000006</v>
      </c>
      <c r="I1">
        <f t="shared" si="0"/>
        <v>89.864000000000004</v>
      </c>
      <c r="J1">
        <f t="shared" si="0"/>
        <v>84.090999999999994</v>
      </c>
    </row>
    <row r="2" spans="1:10" x14ac:dyDescent="0.3">
      <c r="A2">
        <v>0</v>
      </c>
      <c r="B2">
        <v>0</v>
      </c>
      <c r="C2">
        <v>1068</v>
      </c>
      <c r="D2">
        <v>200</v>
      </c>
      <c r="E2">
        <v>461</v>
      </c>
      <c r="F2">
        <v>407</v>
      </c>
      <c r="G2">
        <f>C6</f>
        <v>90.448999999999998</v>
      </c>
      <c r="H2">
        <f t="shared" ref="H2:J2" si="1">D6</f>
        <v>96.512</v>
      </c>
      <c r="I2">
        <f t="shared" si="1"/>
        <v>93.11</v>
      </c>
      <c r="J2">
        <f t="shared" si="1"/>
        <v>85.878</v>
      </c>
    </row>
    <row r="3" spans="1:10" x14ac:dyDescent="0.3">
      <c r="A3">
        <v>0</v>
      </c>
      <c r="B3">
        <v>0</v>
      </c>
      <c r="C3">
        <v>88.411000000000001</v>
      </c>
      <c r="D3">
        <v>94.787000000000006</v>
      </c>
      <c r="E3">
        <v>89.864000000000004</v>
      </c>
      <c r="F3">
        <v>84.090999999999994</v>
      </c>
      <c r="G3">
        <f>C9</f>
        <v>83.305999999999997</v>
      </c>
      <c r="H3">
        <f t="shared" ref="H3:J3" si="2">D9</f>
        <v>97.129000000000005</v>
      </c>
      <c r="I3">
        <f t="shared" si="2"/>
        <v>88.775999999999996</v>
      </c>
      <c r="J3">
        <f t="shared" si="2"/>
        <v>72.277000000000001</v>
      </c>
    </row>
    <row r="4" spans="1:10" x14ac:dyDescent="0.3">
      <c r="A4">
        <v>0</v>
      </c>
      <c r="B4">
        <v>1</v>
      </c>
      <c r="C4">
        <v>1204</v>
      </c>
      <c r="D4">
        <v>172</v>
      </c>
      <c r="E4">
        <v>508</v>
      </c>
      <c r="F4">
        <v>524</v>
      </c>
      <c r="G4">
        <f>C12</f>
        <v>90.033000000000001</v>
      </c>
      <c r="H4">
        <f t="shared" ref="H4:J4" si="3">D12</f>
        <v>98.617999999999995</v>
      </c>
      <c r="I4">
        <f t="shared" si="3"/>
        <v>94.191000000000003</v>
      </c>
      <c r="J4">
        <f t="shared" si="3"/>
        <v>82.376000000000005</v>
      </c>
    </row>
    <row r="5" spans="1:10" x14ac:dyDescent="0.3">
      <c r="A5">
        <v>0</v>
      </c>
      <c r="B5">
        <v>1</v>
      </c>
      <c r="C5">
        <v>1089</v>
      </c>
      <c r="D5">
        <v>166</v>
      </c>
      <c r="E5">
        <v>473</v>
      </c>
      <c r="F5">
        <v>450</v>
      </c>
      <c r="G5">
        <f>C15</f>
        <v>84.884</v>
      </c>
      <c r="H5">
        <f t="shared" ref="H5:J5" si="4">D15</f>
        <v>96.313000000000002</v>
      </c>
      <c r="I5">
        <f t="shared" si="4"/>
        <v>89.328000000000003</v>
      </c>
      <c r="J5">
        <f t="shared" si="4"/>
        <v>75.052000000000007</v>
      </c>
    </row>
    <row r="6" spans="1:10" x14ac:dyDescent="0.3">
      <c r="A6">
        <v>0</v>
      </c>
      <c r="B6">
        <v>1</v>
      </c>
      <c r="C6">
        <v>90.448999999999998</v>
      </c>
      <c r="D6">
        <v>96.512</v>
      </c>
      <c r="E6">
        <v>93.11</v>
      </c>
      <c r="F6">
        <v>85.878</v>
      </c>
      <c r="G6" s="8">
        <f>AVERAGE(G1:G5)</f>
        <v>87.416600000000003</v>
      </c>
      <c r="H6" s="8">
        <f t="shared" ref="H6:J6" si="5">AVERAGE(H1:H5)</f>
        <v>96.67179999999999</v>
      </c>
      <c r="I6" s="8">
        <f t="shared" si="5"/>
        <v>91.053799999999995</v>
      </c>
      <c r="J6" s="8">
        <f t="shared" si="5"/>
        <v>79.934799999999996</v>
      </c>
    </row>
    <row r="7" spans="1:10" x14ac:dyDescent="0.3">
      <c r="A7">
        <v>0</v>
      </c>
      <c r="B7">
        <v>2</v>
      </c>
      <c r="C7">
        <v>1204</v>
      </c>
      <c r="D7">
        <v>209</v>
      </c>
      <c r="E7">
        <v>490</v>
      </c>
      <c r="F7">
        <v>505</v>
      </c>
      <c r="G7">
        <v>2.84</v>
      </c>
      <c r="H7">
        <v>1.24</v>
      </c>
      <c r="I7">
        <v>2.17</v>
      </c>
      <c r="J7">
        <v>5.31</v>
      </c>
    </row>
    <row r="8" spans="1:10" x14ac:dyDescent="0.3">
      <c r="A8">
        <v>0</v>
      </c>
      <c r="B8">
        <v>2</v>
      </c>
      <c r="C8">
        <v>1003</v>
      </c>
      <c r="D8">
        <v>203</v>
      </c>
      <c r="E8">
        <v>435</v>
      </c>
      <c r="F8">
        <v>365</v>
      </c>
    </row>
    <row r="9" spans="1:10" x14ac:dyDescent="0.3">
      <c r="A9">
        <v>0</v>
      </c>
      <c r="B9">
        <v>2</v>
      </c>
      <c r="C9">
        <v>83.305999999999997</v>
      </c>
      <c r="D9">
        <v>97.129000000000005</v>
      </c>
      <c r="E9">
        <v>88.775999999999996</v>
      </c>
      <c r="F9">
        <v>72.277000000000001</v>
      </c>
    </row>
    <row r="10" spans="1:10" x14ac:dyDescent="0.3">
      <c r="A10">
        <v>0</v>
      </c>
      <c r="B10">
        <v>3</v>
      </c>
      <c r="C10">
        <v>1204</v>
      </c>
      <c r="D10">
        <v>217</v>
      </c>
      <c r="E10">
        <v>482</v>
      </c>
      <c r="F10">
        <v>505</v>
      </c>
    </row>
    <row r="11" spans="1:10" x14ac:dyDescent="0.3">
      <c r="A11">
        <v>0</v>
      </c>
      <c r="B11">
        <v>3</v>
      </c>
      <c r="C11">
        <v>1084</v>
      </c>
      <c r="D11">
        <v>214</v>
      </c>
      <c r="E11">
        <v>454</v>
      </c>
      <c r="F11">
        <v>416</v>
      </c>
    </row>
    <row r="12" spans="1:10" x14ac:dyDescent="0.3">
      <c r="A12">
        <v>0</v>
      </c>
      <c r="B12">
        <v>3</v>
      </c>
      <c r="C12">
        <v>90.033000000000001</v>
      </c>
      <c r="D12">
        <v>98.617999999999995</v>
      </c>
      <c r="E12">
        <v>94.191000000000003</v>
      </c>
      <c r="F12">
        <v>82.376000000000005</v>
      </c>
    </row>
    <row r="13" spans="1:10" x14ac:dyDescent="0.3">
      <c r="A13">
        <v>0</v>
      </c>
      <c r="B13">
        <v>4</v>
      </c>
      <c r="C13">
        <v>1204</v>
      </c>
      <c r="D13">
        <v>217</v>
      </c>
      <c r="E13">
        <v>506</v>
      </c>
      <c r="F13">
        <v>481</v>
      </c>
    </row>
    <row r="14" spans="1:10" x14ac:dyDescent="0.3">
      <c r="A14">
        <v>0</v>
      </c>
      <c r="B14">
        <v>4</v>
      </c>
      <c r="C14">
        <v>1022</v>
      </c>
      <c r="D14">
        <v>209</v>
      </c>
      <c r="E14">
        <v>452</v>
      </c>
      <c r="F14">
        <v>361</v>
      </c>
    </row>
    <row r="15" spans="1:10" x14ac:dyDescent="0.3">
      <c r="A15">
        <v>0</v>
      </c>
      <c r="B15">
        <v>4</v>
      </c>
      <c r="C15">
        <v>84.884</v>
      </c>
      <c r="D15">
        <v>96.313000000000002</v>
      </c>
      <c r="E15">
        <v>89.328000000000003</v>
      </c>
      <c r="F15">
        <v>75.052000000000007</v>
      </c>
    </row>
    <row r="17" spans="1:10" x14ac:dyDescent="0.3">
      <c r="A17">
        <v>1</v>
      </c>
      <c r="B17">
        <v>0</v>
      </c>
      <c r="C17">
        <v>1208</v>
      </c>
      <c r="D17">
        <v>211</v>
      </c>
      <c r="E17">
        <v>513</v>
      </c>
      <c r="F17">
        <v>484</v>
      </c>
      <c r="G17">
        <f>C19</f>
        <v>86.174999999999997</v>
      </c>
      <c r="H17">
        <f t="shared" ref="H17:J17" si="6">D19</f>
        <v>92.417000000000002</v>
      </c>
      <c r="I17">
        <f t="shared" si="6"/>
        <v>87.718999999999994</v>
      </c>
      <c r="J17">
        <f t="shared" si="6"/>
        <v>81.817999999999998</v>
      </c>
    </row>
    <row r="18" spans="1:10" x14ac:dyDescent="0.3">
      <c r="A18">
        <v>1</v>
      </c>
      <c r="B18">
        <v>0</v>
      </c>
      <c r="C18">
        <v>1041</v>
      </c>
      <c r="D18">
        <v>195</v>
      </c>
      <c r="E18">
        <v>450</v>
      </c>
      <c r="F18">
        <v>396</v>
      </c>
      <c r="G18">
        <f>C22</f>
        <v>85.962999999999994</v>
      </c>
      <c r="H18">
        <f t="shared" ref="H18:J18" si="7">D22</f>
        <v>93.022999999999996</v>
      </c>
      <c r="I18">
        <f t="shared" si="7"/>
        <v>89.173000000000002</v>
      </c>
      <c r="J18">
        <f t="shared" si="7"/>
        <v>80.534000000000006</v>
      </c>
    </row>
    <row r="19" spans="1:10" x14ac:dyDescent="0.3">
      <c r="A19">
        <v>1</v>
      </c>
      <c r="B19">
        <v>0</v>
      </c>
      <c r="C19">
        <v>86.174999999999997</v>
      </c>
      <c r="D19">
        <v>92.417000000000002</v>
      </c>
      <c r="E19">
        <v>87.718999999999994</v>
      </c>
      <c r="F19">
        <v>81.817999999999998</v>
      </c>
      <c r="G19">
        <f>C25</f>
        <v>87.707999999999998</v>
      </c>
      <c r="H19">
        <f t="shared" ref="H19:J19" si="8">D25</f>
        <v>97.129000000000005</v>
      </c>
      <c r="I19">
        <f t="shared" si="8"/>
        <v>91.632999999999996</v>
      </c>
      <c r="J19">
        <f t="shared" si="8"/>
        <v>80</v>
      </c>
    </row>
    <row r="20" spans="1:10" x14ac:dyDescent="0.3">
      <c r="A20">
        <v>1</v>
      </c>
      <c r="B20">
        <v>1</v>
      </c>
      <c r="C20">
        <v>1204</v>
      </c>
      <c r="D20">
        <v>172</v>
      </c>
      <c r="E20">
        <v>508</v>
      </c>
      <c r="F20">
        <v>524</v>
      </c>
      <c r="G20">
        <f>C28</f>
        <v>86.046999999999997</v>
      </c>
      <c r="H20">
        <f t="shared" ref="H20:J20" si="9">D28</f>
        <v>94.930999999999997</v>
      </c>
      <c r="I20">
        <f t="shared" si="9"/>
        <v>90.040999999999997</v>
      </c>
      <c r="J20">
        <f t="shared" si="9"/>
        <v>78.415999999999997</v>
      </c>
    </row>
    <row r="21" spans="1:10" x14ac:dyDescent="0.3">
      <c r="A21">
        <v>1</v>
      </c>
      <c r="B21">
        <v>1</v>
      </c>
      <c r="C21">
        <v>1035</v>
      </c>
      <c r="D21">
        <v>160</v>
      </c>
      <c r="E21">
        <v>453</v>
      </c>
      <c r="F21">
        <v>422</v>
      </c>
      <c r="G21">
        <f>C31</f>
        <v>86.876999999999995</v>
      </c>
      <c r="H21">
        <f t="shared" ref="H21:J21" si="10">D31</f>
        <v>95.391999999999996</v>
      </c>
      <c r="I21">
        <f t="shared" si="10"/>
        <v>90.316000000000003</v>
      </c>
      <c r="J21">
        <f t="shared" si="10"/>
        <v>79.418000000000006</v>
      </c>
    </row>
    <row r="22" spans="1:10" x14ac:dyDescent="0.3">
      <c r="A22">
        <v>1</v>
      </c>
      <c r="B22">
        <v>1</v>
      </c>
      <c r="C22">
        <v>85.962999999999994</v>
      </c>
      <c r="D22">
        <v>93.022999999999996</v>
      </c>
      <c r="E22">
        <v>89.173000000000002</v>
      </c>
      <c r="F22">
        <v>80.534000000000006</v>
      </c>
      <c r="G22" s="8">
        <f>AVERAGE(G17:G21)</f>
        <v>86.554000000000002</v>
      </c>
      <c r="H22" s="8">
        <f t="shared" ref="H22:J22" si="11">AVERAGE(H17:H21)</f>
        <v>94.578400000000002</v>
      </c>
      <c r="I22" s="8">
        <f t="shared" si="11"/>
        <v>89.776399999999995</v>
      </c>
      <c r="J22" s="8">
        <f t="shared" si="11"/>
        <v>80.037200000000013</v>
      </c>
    </row>
    <row r="23" spans="1:10" x14ac:dyDescent="0.3">
      <c r="A23">
        <v>1</v>
      </c>
      <c r="B23">
        <v>2</v>
      </c>
      <c r="C23">
        <v>1204</v>
      </c>
      <c r="D23">
        <v>209</v>
      </c>
      <c r="E23">
        <v>490</v>
      </c>
      <c r="F23">
        <v>505</v>
      </c>
      <c r="G23" s="9">
        <v>0.66</v>
      </c>
      <c r="H23" s="9">
        <v>1.7</v>
      </c>
      <c r="I23" s="8">
        <v>1.3</v>
      </c>
      <c r="J23" s="9">
        <v>1.1299999999999999</v>
      </c>
    </row>
    <row r="24" spans="1:10" x14ac:dyDescent="0.3">
      <c r="A24">
        <v>1</v>
      </c>
      <c r="B24">
        <v>2</v>
      </c>
      <c r="C24">
        <v>1056</v>
      </c>
      <c r="D24">
        <v>203</v>
      </c>
      <c r="E24">
        <v>449</v>
      </c>
      <c r="F24">
        <v>404</v>
      </c>
    </row>
    <row r="25" spans="1:10" x14ac:dyDescent="0.3">
      <c r="A25">
        <v>1</v>
      </c>
      <c r="B25">
        <v>2</v>
      </c>
      <c r="C25">
        <v>87.707999999999998</v>
      </c>
      <c r="D25">
        <v>97.129000000000005</v>
      </c>
      <c r="E25">
        <v>91.632999999999996</v>
      </c>
      <c r="F25">
        <v>80</v>
      </c>
    </row>
    <row r="26" spans="1:10" x14ac:dyDescent="0.3">
      <c r="A26">
        <v>1</v>
      </c>
      <c r="B26">
        <v>3</v>
      </c>
      <c r="C26">
        <v>1204</v>
      </c>
      <c r="D26">
        <v>217</v>
      </c>
      <c r="E26">
        <v>482</v>
      </c>
      <c r="F26">
        <v>505</v>
      </c>
    </row>
    <row r="27" spans="1:10" x14ac:dyDescent="0.3">
      <c r="A27">
        <v>1</v>
      </c>
      <c r="B27">
        <v>3</v>
      </c>
      <c r="C27">
        <v>1036</v>
      </c>
      <c r="D27">
        <v>206</v>
      </c>
      <c r="E27">
        <v>434</v>
      </c>
      <c r="F27">
        <v>396</v>
      </c>
    </row>
    <row r="28" spans="1:10" x14ac:dyDescent="0.3">
      <c r="A28">
        <v>1</v>
      </c>
      <c r="B28">
        <v>3</v>
      </c>
      <c r="C28">
        <v>86.046999999999997</v>
      </c>
      <c r="D28">
        <v>94.930999999999997</v>
      </c>
      <c r="E28">
        <v>90.040999999999997</v>
      </c>
      <c r="F28">
        <v>78.415999999999997</v>
      </c>
    </row>
    <row r="29" spans="1:10" x14ac:dyDescent="0.3">
      <c r="A29">
        <v>1</v>
      </c>
      <c r="B29">
        <v>4</v>
      </c>
      <c r="C29">
        <v>1204</v>
      </c>
      <c r="D29">
        <v>217</v>
      </c>
      <c r="E29">
        <v>506</v>
      </c>
      <c r="F29">
        <v>481</v>
      </c>
    </row>
    <row r="30" spans="1:10" x14ac:dyDescent="0.3">
      <c r="A30">
        <v>1</v>
      </c>
      <c r="B30">
        <v>4</v>
      </c>
      <c r="C30">
        <v>1046</v>
      </c>
      <c r="D30">
        <v>207</v>
      </c>
      <c r="E30">
        <v>457</v>
      </c>
      <c r="F30">
        <v>382</v>
      </c>
    </row>
    <row r="31" spans="1:10" x14ac:dyDescent="0.3">
      <c r="A31">
        <v>1</v>
      </c>
      <c r="B31">
        <v>4</v>
      </c>
      <c r="C31">
        <v>86.876999999999995</v>
      </c>
      <c r="D31">
        <v>95.391999999999996</v>
      </c>
      <c r="E31">
        <v>90.316000000000003</v>
      </c>
      <c r="F31">
        <v>79.418000000000006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162C-0449-4ED3-9ABA-74E3D824EDE7}">
  <dimension ref="A1:D7"/>
  <sheetViews>
    <sheetView workbookViewId="0">
      <selection activeCell="A7" sqref="A7:C7"/>
    </sheetView>
  </sheetViews>
  <sheetFormatPr defaultRowHeight="14.4" x14ac:dyDescent="0.3"/>
  <sheetData>
    <row r="1" spans="1:4" x14ac:dyDescent="0.3">
      <c r="A1" s="4" t="s">
        <v>33</v>
      </c>
      <c r="B1" s="4" t="s">
        <v>32</v>
      </c>
      <c r="C1" s="4" t="s">
        <v>34</v>
      </c>
      <c r="D1" s="4" t="s">
        <v>35</v>
      </c>
    </row>
    <row r="2" spans="1:4" x14ac:dyDescent="0.3">
      <c r="A2">
        <v>1</v>
      </c>
      <c r="B2">
        <v>912</v>
      </c>
      <c r="C2">
        <v>818</v>
      </c>
      <c r="D2">
        <v>89.69</v>
      </c>
    </row>
    <row r="3" spans="1:4" x14ac:dyDescent="0.3">
      <c r="A3">
        <v>2</v>
      </c>
      <c r="B3">
        <v>912</v>
      </c>
      <c r="C3">
        <v>785</v>
      </c>
      <c r="D3">
        <v>86.075000000000003</v>
      </c>
    </row>
    <row r="4" spans="1:4" x14ac:dyDescent="0.3">
      <c r="A4">
        <v>3</v>
      </c>
      <c r="B4">
        <v>912</v>
      </c>
      <c r="C4">
        <v>798</v>
      </c>
      <c r="D4">
        <v>87.5</v>
      </c>
    </row>
    <row r="5" spans="1:4" x14ac:dyDescent="0.3">
      <c r="A5">
        <v>4</v>
      </c>
      <c r="B5">
        <v>912</v>
      </c>
      <c r="C5">
        <v>811</v>
      </c>
      <c r="D5">
        <v>88.924999999999997</v>
      </c>
    </row>
    <row r="6" spans="1:4" x14ac:dyDescent="0.3">
      <c r="A6">
        <v>5</v>
      </c>
      <c r="B6">
        <v>912</v>
      </c>
      <c r="C6">
        <v>841</v>
      </c>
      <c r="D6">
        <v>92.215000000000003</v>
      </c>
    </row>
    <row r="7" spans="1:4" x14ac:dyDescent="0.3">
      <c r="A7" s="13" t="s">
        <v>36</v>
      </c>
      <c r="B7" s="13"/>
      <c r="C7" s="13"/>
      <c r="D7" s="8">
        <f>AVERAGE(D2:D6)</f>
        <v>88.881</v>
      </c>
    </row>
  </sheetData>
  <mergeCells count="1"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uz</vt:lpstr>
      <vt:lpstr>en</vt:lpstr>
      <vt:lpstr>chart</vt:lpstr>
      <vt:lpstr>vovel stat</vt:lpstr>
      <vt:lpstr>5-fold CV last uz 8</vt:lpstr>
      <vt:lpstr>5-fold CV last en 8</vt:lpstr>
      <vt:lpstr>uz 7</vt:lpstr>
      <vt:lpstr>en 7</vt:lpstr>
      <vt:lpstr>what is statistical significace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E-MaxPCShop</dc:creator>
  <cp:lastModifiedBy>E-MaxPCShop</cp:lastModifiedBy>
  <dcterms:created xsi:type="dcterms:W3CDTF">2022-09-01T18:59:35Z</dcterms:created>
  <dcterms:modified xsi:type="dcterms:W3CDTF">2022-09-17T10:17:11Z</dcterms:modified>
</cp:coreProperties>
</file>